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3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drawings/drawing4.xml" ContentType="application/vnd.openxmlformats-officedocument.drawing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Bang\Trang TTĐT\"/>
    </mc:Choice>
  </mc:AlternateContent>
  <bookViews>
    <workbookView xWindow="-105" yWindow="-105" windowWidth="19545" windowHeight="12375" tabRatio="827" firstSheet="1" activeTab="4"/>
  </bookViews>
  <sheets>
    <sheet name="Dulieu" sheetId="1" r:id="rId1"/>
    <sheet name="Data" sheetId="48" r:id="rId2"/>
    <sheet name="TB_GSHT" sheetId="46" r:id="rId3"/>
    <sheet name="Mau" sheetId="49" r:id="rId4"/>
    <sheet name="Mucluc" sheetId="50" r:id="rId5"/>
    <sheet name="GP_KDVT" sheetId="52" r:id="rId6"/>
    <sheet name="Xe Tải" sheetId="74" r:id="rId7"/>
    <sheet name="Xe Container" sheetId="75" r:id="rId8"/>
    <sheet name="Xe chạy tuyến cố định" sheetId="76" r:id="rId9"/>
    <sheet name="Xe Hợp đồng" sheetId="77" r:id="rId10"/>
    <sheet name="Xe Đầu kéo" sheetId="78" r:id="rId11"/>
    <sheet name="Xe Taxi" sheetId="79" r:id="rId12"/>
    <sheet name="Xe Du lịch" sheetId="80" r:id="rId13"/>
  </sheets>
  <externalReferences>
    <externalReference r:id="rId14"/>
  </externalReferences>
  <definedNames>
    <definedName name="_xlnm._FilterDatabase" localSheetId="1" hidden="1">Data!$A$4:$H$132</definedName>
    <definedName name="_xlnm._FilterDatabase" localSheetId="0" hidden="1">Dulieu!$A$4:$N$3812</definedName>
    <definedName name="_xlnm._FilterDatabase" localSheetId="2" hidden="1">TB_GSHT!$A$4:$J$3909</definedName>
    <definedName name="Index">Mucluc!$E$5</definedName>
    <definedName name="Name_Dulieu">Dulieu!$E$5:$H$3170</definedName>
    <definedName name="Name_TB_GSHT">TB_GSHT!$B$5:$G$3989</definedName>
    <definedName name="Phu_luc" localSheetId="5">[1]Mucluc!$B$2:$C$22</definedName>
    <definedName name="Phu_luc">Mucluc!$B$2:$C$22</definedName>
    <definedName name="Start1">Dulieu!$J$1</definedName>
    <definedName name="Start10">'Xe Hợp đồng'!$J$1</definedName>
    <definedName name="Start11" localSheetId="5">#REF!</definedName>
    <definedName name="Start11">'Xe Đầu kéo'!$J$1</definedName>
    <definedName name="Start12" localSheetId="5">#REF!</definedName>
    <definedName name="Start12">'Xe Taxi'!$J$1</definedName>
    <definedName name="Start13" localSheetId="5">#REF!</definedName>
    <definedName name="Start13">'Xe Du lịch'!$J$1</definedName>
    <definedName name="Start14" localSheetId="5">#REF!</definedName>
    <definedName name="Start14">#REF!</definedName>
    <definedName name="Start15" localSheetId="5">#REF!</definedName>
    <definedName name="Start15">#REF!</definedName>
    <definedName name="Start16">#REF!</definedName>
    <definedName name="Start2">Data!$J$1</definedName>
    <definedName name="Start3">TB_GSHT!$J$1</definedName>
    <definedName name="Start4">Mau!$J$1</definedName>
    <definedName name="Start5">Mau!$J$1</definedName>
    <definedName name="Start6" localSheetId="5">GP_KDVT!$J$1</definedName>
    <definedName name="Start6">GP_KDVT!$J$1</definedName>
    <definedName name="Start7" localSheetId="5">#REF!</definedName>
    <definedName name="Start7">'Xe Tải'!$J$1</definedName>
    <definedName name="Start8" localSheetId="5">#REF!</definedName>
    <definedName name="Start8">'Xe Container'!$J$1</definedName>
    <definedName name="Start9" localSheetId="5">#REF!</definedName>
    <definedName name="Start9">'Xe chạy tuyến cố định'!$J$1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80" l="1"/>
  <c r="A2" i="79"/>
  <c r="A2" i="78"/>
  <c r="A2" i="77"/>
  <c r="A2" i="76"/>
  <c r="A2" i="75"/>
  <c r="A2" i="74"/>
  <c r="K3710" i="1" l="1"/>
  <c r="M3710" i="1"/>
  <c r="N3710" i="1"/>
  <c r="K3711" i="1"/>
  <c r="M3711" i="1"/>
  <c r="N3711" i="1"/>
  <c r="K3712" i="1"/>
  <c r="M3712" i="1"/>
  <c r="N3712" i="1"/>
  <c r="K3713" i="1"/>
  <c r="M3713" i="1"/>
  <c r="N3713" i="1"/>
  <c r="K3714" i="1"/>
  <c r="M3714" i="1"/>
  <c r="N3714" i="1"/>
  <c r="K3715" i="1"/>
  <c r="M3715" i="1"/>
  <c r="N3715" i="1"/>
  <c r="K3716" i="1"/>
  <c r="M3716" i="1"/>
  <c r="N3716" i="1"/>
  <c r="K3717" i="1"/>
  <c r="M3717" i="1"/>
  <c r="N3717" i="1"/>
  <c r="K3718" i="1"/>
  <c r="M3718" i="1"/>
  <c r="N3718" i="1"/>
  <c r="K3719" i="1"/>
  <c r="M3719" i="1"/>
  <c r="N3719" i="1"/>
  <c r="K3720" i="1"/>
  <c r="M3720" i="1"/>
  <c r="N3720" i="1"/>
  <c r="K3721" i="1"/>
  <c r="M3721" i="1"/>
  <c r="N3721" i="1"/>
  <c r="K3722" i="1"/>
  <c r="M3722" i="1"/>
  <c r="N3722" i="1"/>
  <c r="K3723" i="1"/>
  <c r="M3723" i="1"/>
  <c r="N3723" i="1"/>
  <c r="K3724" i="1"/>
  <c r="M3724" i="1"/>
  <c r="N3724" i="1"/>
  <c r="K3725" i="1"/>
  <c r="M3725" i="1"/>
  <c r="N3725" i="1"/>
  <c r="K3726" i="1"/>
  <c r="M3726" i="1"/>
  <c r="N3726" i="1"/>
  <c r="K3727" i="1"/>
  <c r="M3727" i="1"/>
  <c r="N3727" i="1"/>
  <c r="K3728" i="1"/>
  <c r="M3728" i="1"/>
  <c r="N3728" i="1"/>
  <c r="K3729" i="1"/>
  <c r="M3729" i="1"/>
  <c r="N3729" i="1"/>
  <c r="K3730" i="1"/>
  <c r="M3730" i="1"/>
  <c r="N3730" i="1"/>
  <c r="K3731" i="1"/>
  <c r="M3731" i="1"/>
  <c r="N3731" i="1"/>
  <c r="K3732" i="1"/>
  <c r="M3732" i="1"/>
  <c r="N3732" i="1"/>
  <c r="K3733" i="1"/>
  <c r="M3733" i="1"/>
  <c r="N3733" i="1"/>
  <c r="K3734" i="1"/>
  <c r="M3734" i="1"/>
  <c r="N3734" i="1"/>
  <c r="K3735" i="1"/>
  <c r="M3735" i="1"/>
  <c r="N3735" i="1"/>
  <c r="K3736" i="1"/>
  <c r="M3736" i="1"/>
  <c r="N3736" i="1"/>
  <c r="K3737" i="1"/>
  <c r="M3737" i="1"/>
  <c r="N3737" i="1"/>
  <c r="K3738" i="1"/>
  <c r="M3738" i="1"/>
  <c r="N3738" i="1"/>
  <c r="K3739" i="1"/>
  <c r="M3739" i="1"/>
  <c r="N3739" i="1"/>
  <c r="K3740" i="1"/>
  <c r="M3740" i="1"/>
  <c r="N3740" i="1"/>
  <c r="K3741" i="1"/>
  <c r="M3741" i="1"/>
  <c r="N3741" i="1"/>
  <c r="K3742" i="1"/>
  <c r="M3742" i="1"/>
  <c r="N3742" i="1"/>
  <c r="K3743" i="1"/>
  <c r="M3743" i="1"/>
  <c r="N3743" i="1"/>
  <c r="K3744" i="1"/>
  <c r="M3744" i="1"/>
  <c r="N3744" i="1"/>
  <c r="K3745" i="1"/>
  <c r="M3745" i="1"/>
  <c r="N3745" i="1"/>
  <c r="K3746" i="1"/>
  <c r="M3746" i="1"/>
  <c r="N3746" i="1"/>
  <c r="K3747" i="1"/>
  <c r="M3747" i="1"/>
  <c r="N3747" i="1"/>
  <c r="K3748" i="1"/>
  <c r="M3748" i="1"/>
  <c r="N3748" i="1"/>
  <c r="K3749" i="1"/>
  <c r="M3749" i="1"/>
  <c r="N3749" i="1"/>
  <c r="K3750" i="1"/>
  <c r="M3750" i="1"/>
  <c r="N3750" i="1"/>
  <c r="K3751" i="1"/>
  <c r="M3751" i="1"/>
  <c r="N3751" i="1"/>
  <c r="K3752" i="1"/>
  <c r="M3752" i="1"/>
  <c r="N3752" i="1"/>
  <c r="K3753" i="1"/>
  <c r="M3753" i="1"/>
  <c r="N3753" i="1"/>
  <c r="K3754" i="1"/>
  <c r="M3754" i="1"/>
  <c r="N3754" i="1"/>
  <c r="K3755" i="1"/>
  <c r="M3755" i="1"/>
  <c r="N3755" i="1"/>
  <c r="K3756" i="1"/>
  <c r="M3756" i="1"/>
  <c r="N3756" i="1"/>
  <c r="K3757" i="1"/>
  <c r="M3757" i="1"/>
  <c r="N3757" i="1"/>
  <c r="K3758" i="1"/>
  <c r="M3758" i="1"/>
  <c r="N3758" i="1"/>
  <c r="K3759" i="1"/>
  <c r="M3759" i="1"/>
  <c r="N3759" i="1"/>
  <c r="K3760" i="1"/>
  <c r="M3760" i="1"/>
  <c r="N3760" i="1"/>
  <c r="K3761" i="1"/>
  <c r="M3761" i="1"/>
  <c r="N3761" i="1"/>
  <c r="K3762" i="1"/>
  <c r="M3762" i="1"/>
  <c r="N3762" i="1"/>
  <c r="K3763" i="1"/>
  <c r="M3763" i="1"/>
  <c r="N3763" i="1"/>
  <c r="K3764" i="1"/>
  <c r="M3764" i="1"/>
  <c r="N3764" i="1"/>
  <c r="K3765" i="1"/>
  <c r="M3765" i="1"/>
  <c r="N3765" i="1"/>
  <c r="K3766" i="1"/>
  <c r="M3766" i="1"/>
  <c r="N3766" i="1"/>
  <c r="K3767" i="1"/>
  <c r="M3767" i="1"/>
  <c r="N3767" i="1"/>
  <c r="K3768" i="1"/>
  <c r="M3768" i="1"/>
  <c r="N3768" i="1"/>
  <c r="K3769" i="1"/>
  <c r="M3769" i="1"/>
  <c r="N3769" i="1"/>
  <c r="K3770" i="1"/>
  <c r="M3770" i="1"/>
  <c r="N3770" i="1"/>
  <c r="K3771" i="1"/>
  <c r="M3771" i="1"/>
  <c r="N3771" i="1"/>
  <c r="K3772" i="1"/>
  <c r="M3772" i="1"/>
  <c r="N3772" i="1"/>
  <c r="K3773" i="1"/>
  <c r="M3773" i="1"/>
  <c r="N3773" i="1"/>
  <c r="K3774" i="1"/>
  <c r="M3774" i="1"/>
  <c r="N3774" i="1"/>
  <c r="K3775" i="1"/>
  <c r="M3775" i="1"/>
  <c r="N3775" i="1"/>
  <c r="K3776" i="1"/>
  <c r="M3776" i="1"/>
  <c r="N3776" i="1"/>
  <c r="K3777" i="1"/>
  <c r="M3777" i="1"/>
  <c r="N3777" i="1"/>
  <c r="K3778" i="1"/>
  <c r="M3778" i="1"/>
  <c r="N3778" i="1"/>
  <c r="K3779" i="1"/>
  <c r="M3779" i="1"/>
  <c r="N3779" i="1"/>
  <c r="K3780" i="1"/>
  <c r="M3780" i="1"/>
  <c r="N3780" i="1"/>
  <c r="K3781" i="1"/>
  <c r="M3781" i="1"/>
  <c r="N3781" i="1"/>
  <c r="K3782" i="1"/>
  <c r="M3782" i="1"/>
  <c r="N3782" i="1"/>
  <c r="K3783" i="1"/>
  <c r="M3783" i="1"/>
  <c r="N3783" i="1"/>
  <c r="K3784" i="1"/>
  <c r="M3784" i="1"/>
  <c r="N3784" i="1"/>
  <c r="K3785" i="1"/>
  <c r="M3785" i="1"/>
  <c r="N3785" i="1"/>
  <c r="K3786" i="1"/>
  <c r="M3786" i="1"/>
  <c r="N3786" i="1"/>
  <c r="K3787" i="1"/>
  <c r="M3787" i="1"/>
  <c r="N3787" i="1"/>
  <c r="K3788" i="1"/>
  <c r="M3788" i="1"/>
  <c r="N3788" i="1"/>
  <c r="K3789" i="1"/>
  <c r="M3789" i="1"/>
  <c r="N3789" i="1"/>
  <c r="K3790" i="1"/>
  <c r="M3790" i="1"/>
  <c r="N3790" i="1"/>
  <c r="K3791" i="1"/>
  <c r="M3791" i="1"/>
  <c r="N3791" i="1"/>
  <c r="K3792" i="1"/>
  <c r="M3792" i="1"/>
  <c r="N3792" i="1"/>
  <c r="K3793" i="1"/>
  <c r="M3793" i="1"/>
  <c r="N3793" i="1"/>
  <c r="K3794" i="1"/>
  <c r="M3794" i="1"/>
  <c r="N3794" i="1"/>
  <c r="K3795" i="1"/>
  <c r="M3795" i="1"/>
  <c r="N3795" i="1"/>
  <c r="K3796" i="1"/>
  <c r="M3796" i="1"/>
  <c r="N3796" i="1"/>
  <c r="K3797" i="1"/>
  <c r="M3797" i="1"/>
  <c r="N3797" i="1"/>
  <c r="K3798" i="1"/>
  <c r="M3798" i="1"/>
  <c r="N3798" i="1"/>
  <c r="K3799" i="1"/>
  <c r="M3799" i="1"/>
  <c r="N3799" i="1"/>
  <c r="K3800" i="1"/>
  <c r="M3800" i="1"/>
  <c r="N3800" i="1"/>
  <c r="K3801" i="1"/>
  <c r="M3801" i="1"/>
  <c r="N3801" i="1"/>
  <c r="K3802" i="1"/>
  <c r="M3802" i="1"/>
  <c r="N3802" i="1"/>
  <c r="K3803" i="1"/>
  <c r="M3803" i="1"/>
  <c r="N3803" i="1"/>
  <c r="K3804" i="1"/>
  <c r="M3804" i="1"/>
  <c r="N3804" i="1"/>
  <c r="K3805" i="1"/>
  <c r="M3805" i="1"/>
  <c r="N3805" i="1"/>
  <c r="K3806" i="1"/>
  <c r="M3806" i="1"/>
  <c r="N3806" i="1"/>
  <c r="K3807" i="1"/>
  <c r="M3807" i="1"/>
  <c r="N3807" i="1"/>
  <c r="K3808" i="1"/>
  <c r="M3808" i="1"/>
  <c r="N3808" i="1"/>
  <c r="K3809" i="1"/>
  <c r="M3809" i="1"/>
  <c r="N3809" i="1"/>
  <c r="K3810" i="1"/>
  <c r="M3810" i="1"/>
  <c r="N3810" i="1"/>
  <c r="K3811" i="1"/>
  <c r="M3811" i="1"/>
  <c r="N3811" i="1"/>
  <c r="K3812" i="1"/>
  <c r="M3812" i="1"/>
  <c r="N3812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38" i="46"/>
  <c r="A3839" i="46"/>
  <c r="A3840" i="46"/>
  <c r="A3841" i="46"/>
  <c r="A3842" i="46"/>
  <c r="A3843" i="46"/>
  <c r="A3844" i="46"/>
  <c r="A3845" i="46"/>
  <c r="A3846" i="46"/>
  <c r="A3835" i="46"/>
  <c r="A3836" i="46"/>
  <c r="A3837" i="46"/>
  <c r="A3791" i="46" l="1"/>
  <c r="A3792" i="46"/>
  <c r="A3793" i="46"/>
  <c r="A3794" i="46"/>
  <c r="A3795" i="46"/>
  <c r="A3796" i="46"/>
  <c r="A3797" i="46"/>
  <c r="A3798" i="46"/>
  <c r="A3799" i="46"/>
  <c r="A3800" i="46"/>
  <c r="A3801" i="46"/>
  <c r="A3802" i="46"/>
  <c r="A3803" i="46"/>
  <c r="A3804" i="46"/>
  <c r="A3805" i="46"/>
  <c r="A3806" i="46"/>
  <c r="A3807" i="46"/>
  <c r="A3808" i="46"/>
  <c r="A3809" i="46"/>
  <c r="A3810" i="46"/>
  <c r="A3811" i="46"/>
  <c r="A3812" i="46"/>
  <c r="A3813" i="46"/>
  <c r="A3814" i="46"/>
  <c r="A3815" i="46"/>
  <c r="A3816" i="46"/>
  <c r="A3817" i="46"/>
  <c r="A3818" i="46"/>
  <c r="A3819" i="46"/>
  <c r="A3820" i="46"/>
  <c r="A3821" i="46"/>
  <c r="A3822" i="46"/>
  <c r="A3823" i="46"/>
  <c r="A3824" i="46"/>
  <c r="A3825" i="46"/>
  <c r="A3826" i="46"/>
  <c r="A3827" i="46"/>
  <c r="A3828" i="46"/>
  <c r="A3829" i="46"/>
  <c r="A3830" i="46"/>
  <c r="A3831" i="46"/>
  <c r="A3832" i="46"/>
  <c r="A3833" i="46"/>
  <c r="A3834" i="46"/>
  <c r="J6" i="46"/>
  <c r="J7" i="46"/>
  <c r="J8" i="46"/>
  <c r="J9" i="46"/>
  <c r="J10" i="46"/>
  <c r="J11" i="46"/>
  <c r="J12" i="46"/>
  <c r="J13" i="46"/>
  <c r="J14" i="46"/>
  <c r="J15" i="46"/>
  <c r="J16" i="46"/>
  <c r="J17" i="46"/>
  <c r="J18" i="46"/>
  <c r="J19" i="46"/>
  <c r="J20" i="46"/>
  <c r="J21" i="46"/>
  <c r="J22" i="46"/>
  <c r="J23" i="46"/>
  <c r="J24" i="46"/>
  <c r="J25" i="46"/>
  <c r="J26" i="46"/>
  <c r="J27" i="46"/>
  <c r="J28" i="46"/>
  <c r="J29" i="46"/>
  <c r="J30" i="46"/>
  <c r="J31" i="46"/>
  <c r="J32" i="46"/>
  <c r="J33" i="46"/>
  <c r="J34" i="46"/>
  <c r="J35" i="46"/>
  <c r="J36" i="46"/>
  <c r="J37" i="46"/>
  <c r="J38" i="46"/>
  <c r="J39" i="46"/>
  <c r="J40" i="46"/>
  <c r="J41" i="46"/>
  <c r="J42" i="46"/>
  <c r="J43" i="46"/>
  <c r="J44" i="46"/>
  <c r="J45" i="46"/>
  <c r="J46" i="46"/>
  <c r="J47" i="46"/>
  <c r="J48" i="46"/>
  <c r="J49" i="46"/>
  <c r="J50" i="46"/>
  <c r="J51" i="46"/>
  <c r="J52" i="46"/>
  <c r="J53" i="46"/>
  <c r="J54" i="46"/>
  <c r="J55" i="46"/>
  <c r="J56" i="46"/>
  <c r="J57" i="46"/>
  <c r="J58" i="46"/>
  <c r="J59" i="46"/>
  <c r="J60" i="46"/>
  <c r="J61" i="46"/>
  <c r="J62" i="46"/>
  <c r="J63" i="46"/>
  <c r="J64" i="46"/>
  <c r="J65" i="46"/>
  <c r="J66" i="46"/>
  <c r="J67" i="46"/>
  <c r="J68" i="46"/>
  <c r="J69" i="46"/>
  <c r="J70" i="46"/>
  <c r="J71" i="46"/>
  <c r="J72" i="46"/>
  <c r="J73" i="46"/>
  <c r="J74" i="46"/>
  <c r="J75" i="46"/>
  <c r="J76" i="46"/>
  <c r="J77" i="46"/>
  <c r="J78" i="46"/>
  <c r="J79" i="46"/>
  <c r="J80" i="46"/>
  <c r="J81" i="46"/>
  <c r="J82" i="46"/>
  <c r="J83" i="46"/>
  <c r="J84" i="46"/>
  <c r="J85" i="46"/>
  <c r="J86" i="46"/>
  <c r="J87" i="46"/>
  <c r="J88" i="46"/>
  <c r="J89" i="46"/>
  <c r="J90" i="46"/>
  <c r="J91" i="46"/>
  <c r="J92" i="46"/>
  <c r="J93" i="46"/>
  <c r="J94" i="46"/>
  <c r="J95" i="46"/>
  <c r="J96" i="46"/>
  <c r="J97" i="46"/>
  <c r="J98" i="46"/>
  <c r="J99" i="46"/>
  <c r="J100" i="46"/>
  <c r="J101" i="46"/>
  <c r="J102" i="46"/>
  <c r="J103" i="46"/>
  <c r="J104" i="46"/>
  <c r="J105" i="46"/>
  <c r="J106" i="46"/>
  <c r="J107" i="46"/>
  <c r="J108" i="46"/>
  <c r="J109" i="46"/>
  <c r="J110" i="46"/>
  <c r="J111" i="46"/>
  <c r="J112" i="46"/>
  <c r="J113" i="46"/>
  <c r="J114" i="46"/>
  <c r="J115" i="46"/>
  <c r="J116" i="46"/>
  <c r="J117" i="46"/>
  <c r="J118" i="46"/>
  <c r="J119" i="46"/>
  <c r="J120" i="46"/>
  <c r="J121" i="46"/>
  <c r="J122" i="46"/>
  <c r="J123" i="46"/>
  <c r="J124" i="46"/>
  <c r="J125" i="46"/>
  <c r="J126" i="46"/>
  <c r="J127" i="46"/>
  <c r="J128" i="46"/>
  <c r="J129" i="46"/>
  <c r="J130" i="46"/>
  <c r="J131" i="46"/>
  <c r="J132" i="46"/>
  <c r="J133" i="46"/>
  <c r="J134" i="46"/>
  <c r="J135" i="46"/>
  <c r="J136" i="46"/>
  <c r="J137" i="46"/>
  <c r="J138" i="46"/>
  <c r="J139" i="46"/>
  <c r="J140" i="46"/>
  <c r="J141" i="46"/>
  <c r="J142" i="46"/>
  <c r="J143" i="46"/>
  <c r="J144" i="46"/>
  <c r="J145" i="46"/>
  <c r="J146" i="46"/>
  <c r="J147" i="46"/>
  <c r="J148" i="46"/>
  <c r="J149" i="46"/>
  <c r="J150" i="46"/>
  <c r="J151" i="46"/>
  <c r="J152" i="46"/>
  <c r="J153" i="46"/>
  <c r="J154" i="46"/>
  <c r="J155" i="46"/>
  <c r="J156" i="46"/>
  <c r="J157" i="46"/>
  <c r="J158" i="46"/>
  <c r="J159" i="46"/>
  <c r="J160" i="46"/>
  <c r="J161" i="46"/>
  <c r="J162" i="46"/>
  <c r="J163" i="46"/>
  <c r="J164" i="46"/>
  <c r="J165" i="46"/>
  <c r="J166" i="46"/>
  <c r="J167" i="46"/>
  <c r="J168" i="46"/>
  <c r="J169" i="46"/>
  <c r="J170" i="46"/>
  <c r="J171" i="46"/>
  <c r="J172" i="46"/>
  <c r="J173" i="46"/>
  <c r="J174" i="46"/>
  <c r="J175" i="46"/>
  <c r="J176" i="46"/>
  <c r="J177" i="46"/>
  <c r="J178" i="46"/>
  <c r="J179" i="46"/>
  <c r="J180" i="46"/>
  <c r="J181" i="46"/>
  <c r="J182" i="46"/>
  <c r="J183" i="46"/>
  <c r="J184" i="46"/>
  <c r="J185" i="46"/>
  <c r="J186" i="46"/>
  <c r="J187" i="46"/>
  <c r="J188" i="46"/>
  <c r="J189" i="46"/>
  <c r="J190" i="46"/>
  <c r="J191" i="46"/>
  <c r="J192" i="46"/>
  <c r="J193" i="46"/>
  <c r="J194" i="46"/>
  <c r="J195" i="46"/>
  <c r="J196" i="46"/>
  <c r="J197" i="46"/>
  <c r="J198" i="46"/>
  <c r="J199" i="46"/>
  <c r="J200" i="46"/>
  <c r="J201" i="46"/>
  <c r="J202" i="46"/>
  <c r="J203" i="46"/>
  <c r="J204" i="46"/>
  <c r="J205" i="46"/>
  <c r="J206" i="46"/>
  <c r="J207" i="46"/>
  <c r="J208" i="46"/>
  <c r="J209" i="46"/>
  <c r="J210" i="46"/>
  <c r="J211" i="46"/>
  <c r="J212" i="46"/>
  <c r="J213" i="46"/>
  <c r="J214" i="46"/>
  <c r="J215" i="46"/>
  <c r="J216" i="46"/>
  <c r="J217" i="46"/>
  <c r="J218" i="46"/>
  <c r="J219" i="46"/>
  <c r="J220" i="46"/>
  <c r="J221" i="46"/>
  <c r="J222" i="46"/>
  <c r="J223" i="46"/>
  <c r="J224" i="46"/>
  <c r="J225" i="46"/>
  <c r="J226" i="46"/>
  <c r="J227" i="46"/>
  <c r="J228" i="46"/>
  <c r="J229" i="46"/>
  <c r="J230" i="46"/>
  <c r="J231" i="46"/>
  <c r="J232" i="46"/>
  <c r="J233" i="46"/>
  <c r="J234" i="46"/>
  <c r="J235" i="46"/>
  <c r="J236" i="46"/>
  <c r="J237" i="46"/>
  <c r="J238" i="46"/>
  <c r="J239" i="46"/>
  <c r="J240" i="46"/>
  <c r="J241" i="46"/>
  <c r="J242" i="46"/>
  <c r="J243" i="46"/>
  <c r="J244" i="46"/>
  <c r="J245" i="46"/>
  <c r="J246" i="46"/>
  <c r="J247" i="46"/>
  <c r="J248" i="46"/>
  <c r="J249" i="46"/>
  <c r="J250" i="46"/>
  <c r="J251" i="46"/>
  <c r="J252" i="46"/>
  <c r="J253" i="46"/>
  <c r="J254" i="46"/>
  <c r="J255" i="46"/>
  <c r="J256" i="46"/>
  <c r="J257" i="46"/>
  <c r="J258" i="46"/>
  <c r="J259" i="46"/>
  <c r="J260" i="46"/>
  <c r="J261" i="46"/>
  <c r="J262" i="46"/>
  <c r="J263" i="46"/>
  <c r="J264" i="46"/>
  <c r="J265" i="46"/>
  <c r="J266" i="46"/>
  <c r="J267" i="46"/>
  <c r="J268" i="46"/>
  <c r="J269" i="46"/>
  <c r="J270" i="46"/>
  <c r="J271" i="46"/>
  <c r="J272" i="46"/>
  <c r="J273" i="46"/>
  <c r="J274" i="46"/>
  <c r="J275" i="46"/>
  <c r="J276" i="46"/>
  <c r="J277" i="46"/>
  <c r="J278" i="46"/>
  <c r="J279" i="46"/>
  <c r="J280" i="46"/>
  <c r="J281" i="46"/>
  <c r="J282" i="46"/>
  <c r="J283" i="46"/>
  <c r="J284" i="46"/>
  <c r="J285" i="46"/>
  <c r="J286" i="46"/>
  <c r="J287" i="46"/>
  <c r="J288" i="46"/>
  <c r="J289" i="46"/>
  <c r="J290" i="46"/>
  <c r="J291" i="46"/>
  <c r="J292" i="46"/>
  <c r="J293" i="46"/>
  <c r="J294" i="46"/>
  <c r="J295" i="46"/>
  <c r="J296" i="46"/>
  <c r="J297" i="46"/>
  <c r="J298" i="46"/>
  <c r="J299" i="46"/>
  <c r="J300" i="46"/>
  <c r="J301" i="46"/>
  <c r="J302" i="46"/>
  <c r="J303" i="46"/>
  <c r="J304" i="46"/>
  <c r="J305" i="46"/>
  <c r="J306" i="46"/>
  <c r="J307" i="46"/>
  <c r="J308" i="46"/>
  <c r="J309" i="46"/>
  <c r="J310" i="46"/>
  <c r="J311" i="46"/>
  <c r="J312" i="46"/>
  <c r="J313" i="46"/>
  <c r="J314" i="46"/>
  <c r="J315" i="46"/>
  <c r="J316" i="46"/>
  <c r="J317" i="46"/>
  <c r="J318" i="46"/>
  <c r="J319" i="46"/>
  <c r="J320" i="46"/>
  <c r="J321" i="46"/>
  <c r="J322" i="46"/>
  <c r="J323" i="46"/>
  <c r="J324" i="46"/>
  <c r="J325" i="46"/>
  <c r="J326" i="46"/>
  <c r="J327" i="46"/>
  <c r="J328" i="46"/>
  <c r="J329" i="46"/>
  <c r="J330" i="46"/>
  <c r="J331" i="46"/>
  <c r="J332" i="46"/>
  <c r="J333" i="46"/>
  <c r="J334" i="46"/>
  <c r="J335" i="46"/>
  <c r="J336" i="46"/>
  <c r="J337" i="46"/>
  <c r="J338" i="46"/>
  <c r="J339" i="46"/>
  <c r="J340" i="46"/>
  <c r="J341" i="46"/>
  <c r="J342" i="46"/>
  <c r="J343" i="46"/>
  <c r="J344" i="46"/>
  <c r="J345" i="46"/>
  <c r="J346" i="46"/>
  <c r="J347" i="46"/>
  <c r="J348" i="46"/>
  <c r="J349" i="46"/>
  <c r="J350" i="46"/>
  <c r="J351" i="46"/>
  <c r="J352" i="46"/>
  <c r="J353" i="46"/>
  <c r="J354" i="46"/>
  <c r="J355" i="46"/>
  <c r="J356" i="46"/>
  <c r="J357" i="46"/>
  <c r="J358" i="46"/>
  <c r="J359" i="46"/>
  <c r="J360" i="46"/>
  <c r="J361" i="46"/>
  <c r="J362" i="46"/>
  <c r="J363" i="46"/>
  <c r="J364" i="46"/>
  <c r="J365" i="46"/>
  <c r="J366" i="46"/>
  <c r="J367" i="46"/>
  <c r="J368" i="46"/>
  <c r="J369" i="46"/>
  <c r="J370" i="46"/>
  <c r="J371" i="46"/>
  <c r="J372" i="46"/>
  <c r="J373" i="46"/>
  <c r="J374" i="46"/>
  <c r="J375" i="46"/>
  <c r="J376" i="46"/>
  <c r="J377" i="46"/>
  <c r="J378" i="46"/>
  <c r="J379" i="46"/>
  <c r="J380" i="46"/>
  <c r="J381" i="46"/>
  <c r="J382" i="46"/>
  <c r="J383" i="46"/>
  <c r="J384" i="46"/>
  <c r="J385" i="46"/>
  <c r="J386" i="46"/>
  <c r="J387" i="46"/>
  <c r="J388" i="46"/>
  <c r="J389" i="46"/>
  <c r="J390" i="46"/>
  <c r="J391" i="46"/>
  <c r="J392" i="46"/>
  <c r="J393" i="46"/>
  <c r="J394" i="46"/>
  <c r="J395" i="46"/>
  <c r="J396" i="46"/>
  <c r="J397" i="46"/>
  <c r="J398" i="46"/>
  <c r="J399" i="46"/>
  <c r="J400" i="46"/>
  <c r="J401" i="46"/>
  <c r="J402" i="46"/>
  <c r="J403" i="46"/>
  <c r="J404" i="46"/>
  <c r="J405" i="46"/>
  <c r="J406" i="46"/>
  <c r="J407" i="46"/>
  <c r="J408" i="46"/>
  <c r="J409" i="46"/>
  <c r="J410" i="46"/>
  <c r="J411" i="46"/>
  <c r="J412" i="46"/>
  <c r="J413" i="46"/>
  <c r="J414" i="46"/>
  <c r="J415" i="46"/>
  <c r="J416" i="46"/>
  <c r="J417" i="46"/>
  <c r="J418" i="46"/>
  <c r="J419" i="46"/>
  <c r="J420" i="46"/>
  <c r="J421" i="46"/>
  <c r="J422" i="46"/>
  <c r="J423" i="46"/>
  <c r="J424" i="46"/>
  <c r="J425" i="46"/>
  <c r="J426" i="46"/>
  <c r="J427" i="46"/>
  <c r="J428" i="46"/>
  <c r="J429" i="46"/>
  <c r="J430" i="46"/>
  <c r="J431" i="46"/>
  <c r="J432" i="46"/>
  <c r="J433" i="46"/>
  <c r="J434" i="46"/>
  <c r="J435" i="46"/>
  <c r="J436" i="46"/>
  <c r="J437" i="46"/>
  <c r="J438" i="46"/>
  <c r="J439" i="46"/>
  <c r="J440" i="46"/>
  <c r="J441" i="46"/>
  <c r="J442" i="46"/>
  <c r="J443" i="46"/>
  <c r="J444" i="46"/>
  <c r="J445" i="46"/>
  <c r="J446" i="46"/>
  <c r="J447" i="46"/>
  <c r="J448" i="46"/>
  <c r="J449" i="46"/>
  <c r="J450" i="46"/>
  <c r="J451" i="46"/>
  <c r="J452" i="46"/>
  <c r="J453" i="46"/>
  <c r="J454" i="46"/>
  <c r="J455" i="46"/>
  <c r="J456" i="46"/>
  <c r="J457" i="46"/>
  <c r="J458" i="46"/>
  <c r="J459" i="46"/>
  <c r="J460" i="46"/>
  <c r="J461" i="46"/>
  <c r="J462" i="46"/>
  <c r="J463" i="46"/>
  <c r="J464" i="46"/>
  <c r="J465" i="46"/>
  <c r="J466" i="46"/>
  <c r="J467" i="46"/>
  <c r="J468" i="46"/>
  <c r="J469" i="46"/>
  <c r="J470" i="46"/>
  <c r="J471" i="46"/>
  <c r="J472" i="46"/>
  <c r="J473" i="46"/>
  <c r="J474" i="46"/>
  <c r="J475" i="46"/>
  <c r="J476" i="46"/>
  <c r="J477" i="46"/>
  <c r="J478" i="46"/>
  <c r="J479" i="46"/>
  <c r="J480" i="46"/>
  <c r="J481" i="46"/>
  <c r="J482" i="46"/>
  <c r="J483" i="46"/>
  <c r="J484" i="46"/>
  <c r="J485" i="46"/>
  <c r="J486" i="46"/>
  <c r="J487" i="46"/>
  <c r="J488" i="46"/>
  <c r="J489" i="46"/>
  <c r="J490" i="46"/>
  <c r="J491" i="46"/>
  <c r="J492" i="46"/>
  <c r="J493" i="46"/>
  <c r="J494" i="46"/>
  <c r="J495" i="46"/>
  <c r="J496" i="46"/>
  <c r="J497" i="46"/>
  <c r="J498" i="46"/>
  <c r="J499" i="46"/>
  <c r="J500" i="46"/>
  <c r="J501" i="46"/>
  <c r="J502" i="46"/>
  <c r="J503" i="46"/>
  <c r="J504" i="46"/>
  <c r="J505" i="46"/>
  <c r="J506" i="46"/>
  <c r="J507" i="46"/>
  <c r="J508" i="46"/>
  <c r="J509" i="46"/>
  <c r="J510" i="46"/>
  <c r="J511" i="46"/>
  <c r="J512" i="46"/>
  <c r="J513" i="46"/>
  <c r="J514" i="46"/>
  <c r="J515" i="46"/>
  <c r="J516" i="46"/>
  <c r="J517" i="46"/>
  <c r="J518" i="46"/>
  <c r="J519" i="46"/>
  <c r="J520" i="46"/>
  <c r="J521" i="46"/>
  <c r="J522" i="46"/>
  <c r="J523" i="46"/>
  <c r="J524" i="46"/>
  <c r="J525" i="46"/>
  <c r="J526" i="46"/>
  <c r="J527" i="46"/>
  <c r="J528" i="46"/>
  <c r="J529" i="46"/>
  <c r="J530" i="46"/>
  <c r="J531" i="46"/>
  <c r="J532" i="46"/>
  <c r="J533" i="46"/>
  <c r="J534" i="46"/>
  <c r="J535" i="46"/>
  <c r="J536" i="46"/>
  <c r="J537" i="46"/>
  <c r="J538" i="46"/>
  <c r="J539" i="46"/>
  <c r="J540" i="46"/>
  <c r="J541" i="46"/>
  <c r="J542" i="46"/>
  <c r="J543" i="46"/>
  <c r="J544" i="46"/>
  <c r="J545" i="46"/>
  <c r="J546" i="46"/>
  <c r="J547" i="46"/>
  <c r="J548" i="46"/>
  <c r="J549" i="46"/>
  <c r="J550" i="46"/>
  <c r="J551" i="46"/>
  <c r="J552" i="46"/>
  <c r="J553" i="46"/>
  <c r="J554" i="46"/>
  <c r="J555" i="46"/>
  <c r="J556" i="46"/>
  <c r="J557" i="46"/>
  <c r="J558" i="46"/>
  <c r="J559" i="46"/>
  <c r="J560" i="46"/>
  <c r="J561" i="46"/>
  <c r="J562" i="46"/>
  <c r="J563" i="46"/>
  <c r="J564" i="46"/>
  <c r="J565" i="46"/>
  <c r="J566" i="46"/>
  <c r="J567" i="46"/>
  <c r="J568" i="46"/>
  <c r="J569" i="46"/>
  <c r="J570" i="46"/>
  <c r="J571" i="46"/>
  <c r="J572" i="46"/>
  <c r="J573" i="46"/>
  <c r="J574" i="46"/>
  <c r="J575" i="46"/>
  <c r="J576" i="46"/>
  <c r="J577" i="46"/>
  <c r="J578" i="46"/>
  <c r="J579" i="46"/>
  <c r="J580" i="46"/>
  <c r="J581" i="46"/>
  <c r="J582" i="46"/>
  <c r="J583" i="46"/>
  <c r="J584" i="46"/>
  <c r="J585" i="46"/>
  <c r="J586" i="46"/>
  <c r="J587" i="46"/>
  <c r="J588" i="46"/>
  <c r="J589" i="46"/>
  <c r="J590" i="46"/>
  <c r="J591" i="46"/>
  <c r="J592" i="46"/>
  <c r="J593" i="46"/>
  <c r="J594" i="46"/>
  <c r="J595" i="46"/>
  <c r="J596" i="46"/>
  <c r="J597" i="46"/>
  <c r="J598" i="46"/>
  <c r="J599" i="46"/>
  <c r="J600" i="46"/>
  <c r="J601" i="46"/>
  <c r="J602" i="46"/>
  <c r="J603" i="46"/>
  <c r="J604" i="46"/>
  <c r="J605" i="46"/>
  <c r="J606" i="46"/>
  <c r="J607" i="46"/>
  <c r="J608" i="46"/>
  <c r="J609" i="46"/>
  <c r="J610" i="46"/>
  <c r="J611" i="46"/>
  <c r="J612" i="46"/>
  <c r="J613" i="46"/>
  <c r="J614" i="46"/>
  <c r="J615" i="46"/>
  <c r="J616" i="46"/>
  <c r="J617" i="46"/>
  <c r="J618" i="46"/>
  <c r="J619" i="46"/>
  <c r="J620" i="46"/>
  <c r="J621" i="46"/>
  <c r="J622" i="46"/>
  <c r="J623" i="46"/>
  <c r="J624" i="46"/>
  <c r="J625" i="46"/>
  <c r="J626" i="46"/>
  <c r="J627" i="46"/>
  <c r="J628" i="46"/>
  <c r="J629" i="46"/>
  <c r="J630" i="46"/>
  <c r="J631" i="46"/>
  <c r="J632" i="46"/>
  <c r="J633" i="46"/>
  <c r="J634" i="46"/>
  <c r="J635" i="46"/>
  <c r="J636" i="46"/>
  <c r="J637" i="46"/>
  <c r="J638" i="46"/>
  <c r="J639" i="46"/>
  <c r="J640" i="46"/>
  <c r="J641" i="46"/>
  <c r="J642" i="46"/>
  <c r="J643" i="46"/>
  <c r="J644" i="46"/>
  <c r="J645" i="46"/>
  <c r="J646" i="46"/>
  <c r="J647" i="46"/>
  <c r="J648" i="46"/>
  <c r="J649" i="46"/>
  <c r="J650" i="46"/>
  <c r="J651" i="46"/>
  <c r="J652" i="46"/>
  <c r="J653" i="46"/>
  <c r="J654" i="46"/>
  <c r="J655" i="46"/>
  <c r="J656" i="46"/>
  <c r="J657" i="46"/>
  <c r="J658" i="46"/>
  <c r="J659" i="46"/>
  <c r="J660" i="46"/>
  <c r="J661" i="46"/>
  <c r="J662" i="46"/>
  <c r="J663" i="46"/>
  <c r="J664" i="46"/>
  <c r="J665" i="46"/>
  <c r="J666" i="46"/>
  <c r="J667" i="46"/>
  <c r="J668" i="46"/>
  <c r="J669" i="46"/>
  <c r="J670" i="46"/>
  <c r="J671" i="46"/>
  <c r="J672" i="46"/>
  <c r="J673" i="46"/>
  <c r="J674" i="46"/>
  <c r="J675" i="46"/>
  <c r="J676" i="46"/>
  <c r="J677" i="46"/>
  <c r="J678" i="46"/>
  <c r="J679" i="46"/>
  <c r="J680" i="46"/>
  <c r="J681" i="46"/>
  <c r="J682" i="46"/>
  <c r="J683" i="46"/>
  <c r="J684" i="46"/>
  <c r="J685" i="46"/>
  <c r="J686" i="46"/>
  <c r="J687" i="46"/>
  <c r="J688" i="46"/>
  <c r="J689" i="46"/>
  <c r="J690" i="46"/>
  <c r="J691" i="46"/>
  <c r="J692" i="46"/>
  <c r="J693" i="46"/>
  <c r="J694" i="46"/>
  <c r="J695" i="46"/>
  <c r="J696" i="46"/>
  <c r="J697" i="46"/>
  <c r="J698" i="46"/>
  <c r="J699" i="46"/>
  <c r="J700" i="46"/>
  <c r="J701" i="46"/>
  <c r="J702" i="46"/>
  <c r="J703" i="46"/>
  <c r="J704" i="46"/>
  <c r="J705" i="46"/>
  <c r="J706" i="46"/>
  <c r="J707" i="46"/>
  <c r="J708" i="46"/>
  <c r="J709" i="46"/>
  <c r="J710" i="46"/>
  <c r="J711" i="46"/>
  <c r="J712" i="46"/>
  <c r="J713" i="46"/>
  <c r="J714" i="46"/>
  <c r="J715" i="46"/>
  <c r="J716" i="46"/>
  <c r="J717" i="46"/>
  <c r="J718" i="46"/>
  <c r="J719" i="46"/>
  <c r="J720" i="46"/>
  <c r="J721" i="46"/>
  <c r="J722" i="46"/>
  <c r="J723" i="46"/>
  <c r="J724" i="46"/>
  <c r="J725" i="46"/>
  <c r="J726" i="46"/>
  <c r="J727" i="46"/>
  <c r="J728" i="46"/>
  <c r="J729" i="46"/>
  <c r="J730" i="46"/>
  <c r="J731" i="46"/>
  <c r="J732" i="46"/>
  <c r="J733" i="46"/>
  <c r="J734" i="46"/>
  <c r="J735" i="46"/>
  <c r="J736" i="46"/>
  <c r="J737" i="46"/>
  <c r="J738" i="46"/>
  <c r="J739" i="46"/>
  <c r="J740" i="46"/>
  <c r="J741" i="46"/>
  <c r="J742" i="46"/>
  <c r="J743" i="46"/>
  <c r="J744" i="46"/>
  <c r="J745" i="46"/>
  <c r="J746" i="46"/>
  <c r="J747" i="46"/>
  <c r="J748" i="46"/>
  <c r="J749" i="46"/>
  <c r="J750" i="46"/>
  <c r="J751" i="46"/>
  <c r="J752" i="46"/>
  <c r="J753" i="46"/>
  <c r="J754" i="46"/>
  <c r="J755" i="46"/>
  <c r="J756" i="46"/>
  <c r="J757" i="46"/>
  <c r="J758" i="46"/>
  <c r="J759" i="46"/>
  <c r="J760" i="46"/>
  <c r="J761" i="46"/>
  <c r="J762" i="46"/>
  <c r="J763" i="46"/>
  <c r="J764" i="46"/>
  <c r="J765" i="46"/>
  <c r="J766" i="46"/>
  <c r="J767" i="46"/>
  <c r="J768" i="46"/>
  <c r="J769" i="46"/>
  <c r="J770" i="46"/>
  <c r="J771" i="46"/>
  <c r="J772" i="46"/>
  <c r="J773" i="46"/>
  <c r="J774" i="46"/>
  <c r="J775" i="46"/>
  <c r="J776" i="46"/>
  <c r="J777" i="46"/>
  <c r="J778" i="46"/>
  <c r="J779" i="46"/>
  <c r="J780" i="46"/>
  <c r="J781" i="46"/>
  <c r="J782" i="46"/>
  <c r="J783" i="46"/>
  <c r="J784" i="46"/>
  <c r="J785" i="46"/>
  <c r="J786" i="46"/>
  <c r="J787" i="46"/>
  <c r="J788" i="46"/>
  <c r="J789" i="46"/>
  <c r="J790" i="46"/>
  <c r="J791" i="46"/>
  <c r="J792" i="46"/>
  <c r="J793" i="46"/>
  <c r="J794" i="46"/>
  <c r="J795" i="46"/>
  <c r="J796" i="46"/>
  <c r="J797" i="46"/>
  <c r="J798" i="46"/>
  <c r="J799" i="46"/>
  <c r="J800" i="46"/>
  <c r="J801" i="46"/>
  <c r="J802" i="46"/>
  <c r="J803" i="46"/>
  <c r="J804" i="46"/>
  <c r="J805" i="46"/>
  <c r="J806" i="46"/>
  <c r="J807" i="46"/>
  <c r="J808" i="46"/>
  <c r="J809" i="46"/>
  <c r="J810" i="46"/>
  <c r="J811" i="46"/>
  <c r="J812" i="46"/>
  <c r="J813" i="46"/>
  <c r="J814" i="46"/>
  <c r="J815" i="46"/>
  <c r="J816" i="46"/>
  <c r="J817" i="46"/>
  <c r="J818" i="46"/>
  <c r="J819" i="46"/>
  <c r="J820" i="46"/>
  <c r="J821" i="46"/>
  <c r="J822" i="46"/>
  <c r="J823" i="46"/>
  <c r="J824" i="46"/>
  <c r="J825" i="46"/>
  <c r="J826" i="46"/>
  <c r="J827" i="46"/>
  <c r="J828" i="46"/>
  <c r="J829" i="46"/>
  <c r="J830" i="46"/>
  <c r="J831" i="46"/>
  <c r="J832" i="46"/>
  <c r="J833" i="46"/>
  <c r="J834" i="46"/>
  <c r="J835" i="46"/>
  <c r="J836" i="46"/>
  <c r="J837" i="46"/>
  <c r="J838" i="46"/>
  <c r="J839" i="46"/>
  <c r="J840" i="46"/>
  <c r="J841" i="46"/>
  <c r="J842" i="46"/>
  <c r="J843" i="46"/>
  <c r="J844" i="46"/>
  <c r="J845" i="46"/>
  <c r="J846" i="46"/>
  <c r="J847" i="46"/>
  <c r="J848" i="46"/>
  <c r="J849" i="46"/>
  <c r="J850" i="46"/>
  <c r="J851" i="46"/>
  <c r="J852" i="46"/>
  <c r="J853" i="46"/>
  <c r="J854" i="46"/>
  <c r="J855" i="46"/>
  <c r="J856" i="46"/>
  <c r="J857" i="46"/>
  <c r="J858" i="46"/>
  <c r="J859" i="46"/>
  <c r="J860" i="46"/>
  <c r="J861" i="46"/>
  <c r="J862" i="46"/>
  <c r="J863" i="46"/>
  <c r="J864" i="46"/>
  <c r="J865" i="46"/>
  <c r="J866" i="46"/>
  <c r="J867" i="46"/>
  <c r="J868" i="46"/>
  <c r="J869" i="46"/>
  <c r="J870" i="46"/>
  <c r="J871" i="46"/>
  <c r="J872" i="46"/>
  <c r="J873" i="46"/>
  <c r="J874" i="46"/>
  <c r="J875" i="46"/>
  <c r="J876" i="46"/>
  <c r="J877" i="46"/>
  <c r="J878" i="46"/>
  <c r="J879" i="46"/>
  <c r="J880" i="46"/>
  <c r="J881" i="46"/>
  <c r="J882" i="46"/>
  <c r="J883" i="46"/>
  <c r="J884" i="46"/>
  <c r="J885" i="46"/>
  <c r="J886" i="46"/>
  <c r="J887" i="46"/>
  <c r="J888" i="46"/>
  <c r="J889" i="46"/>
  <c r="J890" i="46"/>
  <c r="J891" i="46"/>
  <c r="J892" i="46"/>
  <c r="J893" i="46"/>
  <c r="J894" i="46"/>
  <c r="J895" i="46"/>
  <c r="J896" i="46"/>
  <c r="J897" i="46"/>
  <c r="J898" i="46"/>
  <c r="J899" i="46"/>
  <c r="J900" i="46"/>
  <c r="J901" i="46"/>
  <c r="J902" i="46"/>
  <c r="J903" i="46"/>
  <c r="J904" i="46"/>
  <c r="J905" i="46"/>
  <c r="J906" i="46"/>
  <c r="J907" i="46"/>
  <c r="J908" i="46"/>
  <c r="J909" i="46"/>
  <c r="J910" i="46"/>
  <c r="J911" i="46"/>
  <c r="J912" i="46"/>
  <c r="J913" i="46"/>
  <c r="J914" i="46"/>
  <c r="J915" i="46"/>
  <c r="J916" i="46"/>
  <c r="J917" i="46"/>
  <c r="J918" i="46"/>
  <c r="J919" i="46"/>
  <c r="J920" i="46"/>
  <c r="J921" i="46"/>
  <c r="J922" i="46"/>
  <c r="J923" i="46"/>
  <c r="J924" i="46"/>
  <c r="J925" i="46"/>
  <c r="J926" i="46"/>
  <c r="J927" i="46"/>
  <c r="J928" i="46"/>
  <c r="J929" i="46"/>
  <c r="J930" i="46"/>
  <c r="J931" i="46"/>
  <c r="J932" i="46"/>
  <c r="J933" i="46"/>
  <c r="J934" i="46"/>
  <c r="J935" i="46"/>
  <c r="J936" i="46"/>
  <c r="J937" i="46"/>
  <c r="J938" i="46"/>
  <c r="J939" i="46"/>
  <c r="J940" i="46"/>
  <c r="J941" i="46"/>
  <c r="J942" i="46"/>
  <c r="J943" i="46"/>
  <c r="J944" i="46"/>
  <c r="J945" i="46"/>
  <c r="J946" i="46"/>
  <c r="J947" i="46"/>
  <c r="J948" i="46"/>
  <c r="J949" i="46"/>
  <c r="J950" i="46"/>
  <c r="J951" i="46"/>
  <c r="J952" i="46"/>
  <c r="J953" i="46"/>
  <c r="J954" i="46"/>
  <c r="J955" i="46"/>
  <c r="J956" i="46"/>
  <c r="J957" i="46"/>
  <c r="J958" i="46"/>
  <c r="J959" i="46"/>
  <c r="J960" i="46"/>
  <c r="J961" i="46"/>
  <c r="J962" i="46"/>
  <c r="J963" i="46"/>
  <c r="J964" i="46"/>
  <c r="J965" i="46"/>
  <c r="J966" i="46"/>
  <c r="J967" i="46"/>
  <c r="J968" i="46"/>
  <c r="J969" i="46"/>
  <c r="J970" i="46"/>
  <c r="J971" i="46"/>
  <c r="J972" i="46"/>
  <c r="J973" i="46"/>
  <c r="J974" i="46"/>
  <c r="J975" i="46"/>
  <c r="J976" i="46"/>
  <c r="J977" i="46"/>
  <c r="J978" i="46"/>
  <c r="J979" i="46"/>
  <c r="J980" i="46"/>
  <c r="J981" i="46"/>
  <c r="J982" i="46"/>
  <c r="J983" i="46"/>
  <c r="J984" i="46"/>
  <c r="J985" i="46"/>
  <c r="J986" i="46"/>
  <c r="J987" i="46"/>
  <c r="J988" i="46"/>
  <c r="J989" i="46"/>
  <c r="J990" i="46"/>
  <c r="J991" i="46"/>
  <c r="J992" i="46"/>
  <c r="J993" i="46"/>
  <c r="J994" i="46"/>
  <c r="J995" i="46"/>
  <c r="J996" i="46"/>
  <c r="J997" i="46"/>
  <c r="J998" i="46"/>
  <c r="J999" i="46"/>
  <c r="J1000" i="46"/>
  <c r="J1001" i="46"/>
  <c r="J1002" i="46"/>
  <c r="J1003" i="46"/>
  <c r="J1004" i="46"/>
  <c r="J1005" i="46"/>
  <c r="J1006" i="46"/>
  <c r="J1007" i="46"/>
  <c r="J1008" i="46"/>
  <c r="J1009" i="46"/>
  <c r="J1010" i="46"/>
  <c r="J1011" i="46"/>
  <c r="J1012" i="46"/>
  <c r="J1013" i="46"/>
  <c r="J1014" i="46"/>
  <c r="J1015" i="46"/>
  <c r="J1016" i="46"/>
  <c r="J1017" i="46"/>
  <c r="J1018" i="46"/>
  <c r="J1019" i="46"/>
  <c r="J1020" i="46"/>
  <c r="J1021" i="46"/>
  <c r="J1022" i="46"/>
  <c r="J1023" i="46"/>
  <c r="J1024" i="46"/>
  <c r="J1025" i="46"/>
  <c r="J1026" i="46"/>
  <c r="J1027" i="46"/>
  <c r="J1028" i="46"/>
  <c r="J1029" i="46"/>
  <c r="J1030" i="46"/>
  <c r="J1031" i="46"/>
  <c r="J1032" i="46"/>
  <c r="J1033" i="46"/>
  <c r="J1034" i="46"/>
  <c r="J1035" i="46"/>
  <c r="J1036" i="46"/>
  <c r="J1037" i="46"/>
  <c r="J1038" i="46"/>
  <c r="J1039" i="46"/>
  <c r="J1040" i="46"/>
  <c r="J1041" i="46"/>
  <c r="J1042" i="46"/>
  <c r="J1043" i="46"/>
  <c r="J1044" i="46"/>
  <c r="J1045" i="46"/>
  <c r="J1046" i="46"/>
  <c r="J1047" i="46"/>
  <c r="J1048" i="46"/>
  <c r="J1049" i="46"/>
  <c r="J1050" i="46"/>
  <c r="J1051" i="46"/>
  <c r="J1052" i="46"/>
  <c r="J1053" i="46"/>
  <c r="J1054" i="46"/>
  <c r="J1055" i="46"/>
  <c r="J1056" i="46"/>
  <c r="J1057" i="46"/>
  <c r="J1058" i="46"/>
  <c r="J1059" i="46"/>
  <c r="J1060" i="46"/>
  <c r="J1061" i="46"/>
  <c r="J1062" i="46"/>
  <c r="J1063" i="46"/>
  <c r="J1064" i="46"/>
  <c r="J1065" i="46"/>
  <c r="J1066" i="46"/>
  <c r="J1067" i="46"/>
  <c r="J1068" i="46"/>
  <c r="J1069" i="46"/>
  <c r="J1070" i="46"/>
  <c r="J1071" i="46"/>
  <c r="J1072" i="46"/>
  <c r="J1073" i="46"/>
  <c r="J1074" i="46"/>
  <c r="J1075" i="46"/>
  <c r="J1076" i="46"/>
  <c r="J1077" i="46"/>
  <c r="J1078" i="46"/>
  <c r="J1079" i="46"/>
  <c r="J1080" i="46"/>
  <c r="J1081" i="46"/>
  <c r="J1082" i="46"/>
  <c r="J1083" i="46"/>
  <c r="J1084" i="46"/>
  <c r="J1085" i="46"/>
  <c r="J1086" i="46"/>
  <c r="J1087" i="46"/>
  <c r="J1088" i="46"/>
  <c r="J1089" i="46"/>
  <c r="J1090" i="46"/>
  <c r="J1091" i="46"/>
  <c r="J1092" i="46"/>
  <c r="J1093" i="46"/>
  <c r="J1094" i="46"/>
  <c r="J1095" i="46"/>
  <c r="J1096" i="46"/>
  <c r="J1097" i="46"/>
  <c r="J1098" i="46"/>
  <c r="J1099" i="46"/>
  <c r="J1100" i="46"/>
  <c r="J1101" i="46"/>
  <c r="J1102" i="46"/>
  <c r="J1103" i="46"/>
  <c r="J1104" i="46"/>
  <c r="J1105" i="46"/>
  <c r="J1106" i="46"/>
  <c r="J1107" i="46"/>
  <c r="J1108" i="46"/>
  <c r="J1109" i="46"/>
  <c r="J1110" i="46"/>
  <c r="J1111" i="46"/>
  <c r="J1112" i="46"/>
  <c r="J1113" i="46"/>
  <c r="J1114" i="46"/>
  <c r="J1115" i="46"/>
  <c r="J1116" i="46"/>
  <c r="J1117" i="46"/>
  <c r="J1118" i="46"/>
  <c r="J1119" i="46"/>
  <c r="J1120" i="46"/>
  <c r="J1121" i="46"/>
  <c r="J1122" i="46"/>
  <c r="J1123" i="46"/>
  <c r="J1124" i="46"/>
  <c r="J1125" i="46"/>
  <c r="J1126" i="46"/>
  <c r="J1127" i="46"/>
  <c r="J1128" i="46"/>
  <c r="J1129" i="46"/>
  <c r="J1130" i="46"/>
  <c r="J1131" i="46"/>
  <c r="J1132" i="46"/>
  <c r="J1133" i="46"/>
  <c r="J1134" i="46"/>
  <c r="J1135" i="46"/>
  <c r="J1136" i="46"/>
  <c r="J1137" i="46"/>
  <c r="J1138" i="46"/>
  <c r="J1139" i="46"/>
  <c r="J1140" i="46"/>
  <c r="J1141" i="46"/>
  <c r="J1142" i="46"/>
  <c r="J1143" i="46"/>
  <c r="J1144" i="46"/>
  <c r="J1145" i="46"/>
  <c r="J1146" i="46"/>
  <c r="J1147" i="46"/>
  <c r="J1148" i="46"/>
  <c r="J1149" i="46"/>
  <c r="J1150" i="46"/>
  <c r="J1151" i="46"/>
  <c r="J1152" i="46"/>
  <c r="J1153" i="46"/>
  <c r="J1154" i="46"/>
  <c r="J1155" i="46"/>
  <c r="J1156" i="46"/>
  <c r="J1157" i="46"/>
  <c r="J1158" i="46"/>
  <c r="J1159" i="46"/>
  <c r="J1160" i="46"/>
  <c r="J1161" i="46"/>
  <c r="J1162" i="46"/>
  <c r="J1163" i="46"/>
  <c r="J1164" i="46"/>
  <c r="J1165" i="46"/>
  <c r="J1166" i="46"/>
  <c r="J1167" i="46"/>
  <c r="J1168" i="46"/>
  <c r="J1169" i="46"/>
  <c r="J1170" i="46"/>
  <c r="J1171" i="46"/>
  <c r="J1172" i="46"/>
  <c r="J1173" i="46"/>
  <c r="J1174" i="46"/>
  <c r="J1175" i="46"/>
  <c r="J1176" i="46"/>
  <c r="J1177" i="46"/>
  <c r="J1178" i="46"/>
  <c r="J1179" i="46"/>
  <c r="J1180" i="46"/>
  <c r="J1181" i="46"/>
  <c r="J1182" i="46"/>
  <c r="J1183" i="46"/>
  <c r="J1184" i="46"/>
  <c r="J1185" i="46"/>
  <c r="J1186" i="46"/>
  <c r="J1187" i="46"/>
  <c r="J1188" i="46"/>
  <c r="J1189" i="46"/>
  <c r="J1190" i="46"/>
  <c r="J1191" i="46"/>
  <c r="J1192" i="46"/>
  <c r="J1193" i="46"/>
  <c r="J1194" i="46"/>
  <c r="J1195" i="46"/>
  <c r="J1196" i="46"/>
  <c r="J1197" i="46"/>
  <c r="J1198" i="46"/>
  <c r="J1199" i="46"/>
  <c r="J1200" i="46"/>
  <c r="J1201" i="46"/>
  <c r="J1202" i="46"/>
  <c r="J1203" i="46"/>
  <c r="J1204" i="46"/>
  <c r="J1205" i="46"/>
  <c r="J1206" i="46"/>
  <c r="J1207" i="46"/>
  <c r="J1208" i="46"/>
  <c r="J1209" i="46"/>
  <c r="J1210" i="46"/>
  <c r="J1211" i="46"/>
  <c r="J1212" i="46"/>
  <c r="J1213" i="46"/>
  <c r="J1214" i="46"/>
  <c r="J1215" i="46"/>
  <c r="J1216" i="46"/>
  <c r="J1217" i="46"/>
  <c r="J1218" i="46"/>
  <c r="J1219" i="46"/>
  <c r="J1220" i="46"/>
  <c r="J1221" i="46"/>
  <c r="J1222" i="46"/>
  <c r="J1223" i="46"/>
  <c r="J1224" i="46"/>
  <c r="J1225" i="46"/>
  <c r="J1226" i="46"/>
  <c r="J1227" i="46"/>
  <c r="J1228" i="46"/>
  <c r="J1229" i="46"/>
  <c r="J1230" i="46"/>
  <c r="J1231" i="46"/>
  <c r="J1232" i="46"/>
  <c r="J1233" i="46"/>
  <c r="J1234" i="46"/>
  <c r="J1235" i="46"/>
  <c r="J1236" i="46"/>
  <c r="J1237" i="46"/>
  <c r="J1238" i="46"/>
  <c r="J1239" i="46"/>
  <c r="J1240" i="46"/>
  <c r="J1241" i="46"/>
  <c r="J1242" i="46"/>
  <c r="J1243" i="46"/>
  <c r="J1244" i="46"/>
  <c r="J1245" i="46"/>
  <c r="J1246" i="46"/>
  <c r="J1247" i="46"/>
  <c r="J1248" i="46"/>
  <c r="J1249" i="46"/>
  <c r="J1250" i="46"/>
  <c r="J1251" i="46"/>
  <c r="J1252" i="46"/>
  <c r="J1253" i="46"/>
  <c r="J1254" i="46"/>
  <c r="J1255" i="46"/>
  <c r="J1256" i="46"/>
  <c r="J1257" i="46"/>
  <c r="J1258" i="46"/>
  <c r="J1259" i="46"/>
  <c r="J1260" i="46"/>
  <c r="J1261" i="46"/>
  <c r="J1262" i="46"/>
  <c r="J1263" i="46"/>
  <c r="J1264" i="46"/>
  <c r="J1265" i="46"/>
  <c r="J1266" i="46"/>
  <c r="J1267" i="46"/>
  <c r="J1268" i="46"/>
  <c r="J1269" i="46"/>
  <c r="J1270" i="46"/>
  <c r="J1271" i="46"/>
  <c r="J1272" i="46"/>
  <c r="J1273" i="46"/>
  <c r="J1274" i="46"/>
  <c r="J1275" i="46"/>
  <c r="J1276" i="46"/>
  <c r="J1277" i="46"/>
  <c r="J1278" i="46"/>
  <c r="J1279" i="46"/>
  <c r="J1280" i="46"/>
  <c r="J1281" i="46"/>
  <c r="J1282" i="46"/>
  <c r="J1283" i="46"/>
  <c r="J1284" i="46"/>
  <c r="J1285" i="46"/>
  <c r="J1286" i="46"/>
  <c r="J1287" i="46"/>
  <c r="J1288" i="46"/>
  <c r="J1289" i="46"/>
  <c r="J1290" i="46"/>
  <c r="J1291" i="46"/>
  <c r="J1292" i="46"/>
  <c r="J1293" i="46"/>
  <c r="J1294" i="46"/>
  <c r="J1295" i="46"/>
  <c r="J1296" i="46"/>
  <c r="J1297" i="46"/>
  <c r="J1298" i="46"/>
  <c r="J1299" i="46"/>
  <c r="J1300" i="46"/>
  <c r="J1301" i="46"/>
  <c r="J1302" i="46"/>
  <c r="J1303" i="46"/>
  <c r="J1304" i="46"/>
  <c r="J1305" i="46"/>
  <c r="J1306" i="46"/>
  <c r="J1307" i="46"/>
  <c r="J1308" i="46"/>
  <c r="J1309" i="46"/>
  <c r="J1310" i="46"/>
  <c r="J1311" i="46"/>
  <c r="J1312" i="46"/>
  <c r="J1313" i="46"/>
  <c r="J1314" i="46"/>
  <c r="J1315" i="46"/>
  <c r="J1316" i="46"/>
  <c r="J1317" i="46"/>
  <c r="J1318" i="46"/>
  <c r="J1319" i="46"/>
  <c r="J1320" i="46"/>
  <c r="J1321" i="46"/>
  <c r="J1322" i="46"/>
  <c r="J1323" i="46"/>
  <c r="J1324" i="46"/>
  <c r="J1325" i="46"/>
  <c r="J1326" i="46"/>
  <c r="J1327" i="46"/>
  <c r="J1328" i="46"/>
  <c r="J1329" i="46"/>
  <c r="J1330" i="46"/>
  <c r="J1331" i="46"/>
  <c r="J1332" i="46"/>
  <c r="J1333" i="46"/>
  <c r="J1334" i="46"/>
  <c r="J1335" i="46"/>
  <c r="J1336" i="46"/>
  <c r="J1337" i="46"/>
  <c r="J1338" i="46"/>
  <c r="J1339" i="46"/>
  <c r="J1340" i="46"/>
  <c r="J1341" i="46"/>
  <c r="J1342" i="46"/>
  <c r="J1343" i="46"/>
  <c r="J1344" i="46"/>
  <c r="J1345" i="46"/>
  <c r="J1346" i="46"/>
  <c r="J1347" i="46"/>
  <c r="J1348" i="46"/>
  <c r="J1349" i="46"/>
  <c r="J1350" i="46"/>
  <c r="J1351" i="46"/>
  <c r="J1352" i="46"/>
  <c r="J1353" i="46"/>
  <c r="J1354" i="46"/>
  <c r="J1355" i="46"/>
  <c r="J1356" i="46"/>
  <c r="J1357" i="46"/>
  <c r="J1358" i="46"/>
  <c r="J1359" i="46"/>
  <c r="J1360" i="46"/>
  <c r="J1361" i="46"/>
  <c r="J1362" i="46"/>
  <c r="J1363" i="46"/>
  <c r="J1364" i="46"/>
  <c r="J1365" i="46"/>
  <c r="J1366" i="46"/>
  <c r="J1367" i="46"/>
  <c r="J1368" i="46"/>
  <c r="J1369" i="46"/>
  <c r="J1370" i="46"/>
  <c r="J1371" i="46"/>
  <c r="J1372" i="46"/>
  <c r="J1373" i="46"/>
  <c r="J1374" i="46"/>
  <c r="J1375" i="46"/>
  <c r="J1376" i="46"/>
  <c r="J1377" i="46"/>
  <c r="J1378" i="46"/>
  <c r="J1379" i="46"/>
  <c r="J1380" i="46"/>
  <c r="J1381" i="46"/>
  <c r="J1382" i="46"/>
  <c r="J1383" i="46"/>
  <c r="J1384" i="46"/>
  <c r="J1385" i="46"/>
  <c r="J1386" i="46"/>
  <c r="J1387" i="46"/>
  <c r="J1388" i="46"/>
  <c r="J1389" i="46"/>
  <c r="J1390" i="46"/>
  <c r="J1391" i="46"/>
  <c r="J1392" i="46"/>
  <c r="J1393" i="46"/>
  <c r="J1394" i="46"/>
  <c r="J1395" i="46"/>
  <c r="J1396" i="46"/>
  <c r="J1397" i="46"/>
  <c r="J1398" i="46"/>
  <c r="J1399" i="46"/>
  <c r="J1400" i="46"/>
  <c r="J1401" i="46"/>
  <c r="J1402" i="46"/>
  <c r="J1403" i="46"/>
  <c r="J1404" i="46"/>
  <c r="J1405" i="46"/>
  <c r="J1406" i="46"/>
  <c r="J1407" i="46"/>
  <c r="J1408" i="46"/>
  <c r="J1409" i="46"/>
  <c r="J1410" i="46"/>
  <c r="J1411" i="46"/>
  <c r="J1412" i="46"/>
  <c r="J1413" i="46"/>
  <c r="J1414" i="46"/>
  <c r="J1415" i="46"/>
  <c r="J1416" i="46"/>
  <c r="J1417" i="46"/>
  <c r="J1418" i="46"/>
  <c r="J1419" i="46"/>
  <c r="J1420" i="46"/>
  <c r="J1421" i="46"/>
  <c r="J1422" i="46"/>
  <c r="J1423" i="46"/>
  <c r="J1424" i="46"/>
  <c r="J1425" i="46"/>
  <c r="J1426" i="46"/>
  <c r="J1427" i="46"/>
  <c r="J1428" i="46"/>
  <c r="J1429" i="46"/>
  <c r="J1430" i="46"/>
  <c r="J1431" i="46"/>
  <c r="J1432" i="46"/>
  <c r="J1433" i="46"/>
  <c r="J1434" i="46"/>
  <c r="J1435" i="46"/>
  <c r="J1436" i="46"/>
  <c r="J1437" i="46"/>
  <c r="J1438" i="46"/>
  <c r="J1439" i="46"/>
  <c r="J1440" i="46"/>
  <c r="J1441" i="46"/>
  <c r="J1442" i="46"/>
  <c r="J1443" i="46"/>
  <c r="J1444" i="46"/>
  <c r="J1445" i="46"/>
  <c r="J1446" i="46"/>
  <c r="J1447" i="46"/>
  <c r="J1448" i="46"/>
  <c r="J1449" i="46"/>
  <c r="J1450" i="46"/>
  <c r="J1451" i="46"/>
  <c r="J1452" i="46"/>
  <c r="J1453" i="46"/>
  <c r="J1454" i="46"/>
  <c r="J1455" i="46"/>
  <c r="J1456" i="46"/>
  <c r="J1457" i="46"/>
  <c r="J1458" i="46"/>
  <c r="J1459" i="46"/>
  <c r="J1460" i="46"/>
  <c r="J1461" i="46"/>
  <c r="J1462" i="46"/>
  <c r="J1463" i="46"/>
  <c r="J1464" i="46"/>
  <c r="J1465" i="46"/>
  <c r="J1466" i="46"/>
  <c r="J1467" i="46"/>
  <c r="J1468" i="46"/>
  <c r="J1469" i="46"/>
  <c r="J1470" i="46"/>
  <c r="J1471" i="46"/>
  <c r="J1472" i="46"/>
  <c r="J1473" i="46"/>
  <c r="J1474" i="46"/>
  <c r="J1475" i="46"/>
  <c r="J1476" i="46"/>
  <c r="J1477" i="46"/>
  <c r="J1478" i="46"/>
  <c r="J1479" i="46"/>
  <c r="J1480" i="46"/>
  <c r="J1481" i="46"/>
  <c r="J1482" i="46"/>
  <c r="J1483" i="46"/>
  <c r="J1484" i="46"/>
  <c r="J1485" i="46"/>
  <c r="J1486" i="46"/>
  <c r="J1487" i="46"/>
  <c r="J1488" i="46"/>
  <c r="J1489" i="46"/>
  <c r="J1490" i="46"/>
  <c r="J1491" i="46"/>
  <c r="J1492" i="46"/>
  <c r="J1493" i="46"/>
  <c r="J1494" i="46"/>
  <c r="J1495" i="46"/>
  <c r="J1496" i="46"/>
  <c r="J1497" i="46"/>
  <c r="J1498" i="46"/>
  <c r="J1499" i="46"/>
  <c r="J1500" i="46"/>
  <c r="J1501" i="46"/>
  <c r="J1502" i="46"/>
  <c r="J1503" i="46"/>
  <c r="J1504" i="46"/>
  <c r="J1505" i="46"/>
  <c r="J1506" i="46"/>
  <c r="J1507" i="46"/>
  <c r="J1508" i="46"/>
  <c r="J1509" i="46"/>
  <c r="J1510" i="46"/>
  <c r="J1511" i="46"/>
  <c r="J1512" i="46"/>
  <c r="J1513" i="46"/>
  <c r="J1514" i="46"/>
  <c r="J1515" i="46"/>
  <c r="J1516" i="46"/>
  <c r="J1517" i="46"/>
  <c r="J1518" i="46"/>
  <c r="J1519" i="46"/>
  <c r="J1520" i="46"/>
  <c r="J1521" i="46"/>
  <c r="J1522" i="46"/>
  <c r="J1523" i="46"/>
  <c r="J1524" i="46"/>
  <c r="J1525" i="46"/>
  <c r="J1526" i="46"/>
  <c r="J1527" i="46"/>
  <c r="J1528" i="46"/>
  <c r="J1529" i="46"/>
  <c r="J1530" i="46"/>
  <c r="J1531" i="46"/>
  <c r="J1532" i="46"/>
  <c r="J1533" i="46"/>
  <c r="J1534" i="46"/>
  <c r="J1535" i="46"/>
  <c r="J1536" i="46"/>
  <c r="J1537" i="46"/>
  <c r="J1538" i="46"/>
  <c r="J1539" i="46"/>
  <c r="J1540" i="46"/>
  <c r="J1541" i="46"/>
  <c r="J1542" i="46"/>
  <c r="J1543" i="46"/>
  <c r="J1544" i="46"/>
  <c r="J1545" i="46"/>
  <c r="J1546" i="46"/>
  <c r="J1547" i="46"/>
  <c r="J1548" i="46"/>
  <c r="J1549" i="46"/>
  <c r="J1550" i="46"/>
  <c r="J1551" i="46"/>
  <c r="J1552" i="46"/>
  <c r="J1553" i="46"/>
  <c r="J1554" i="46"/>
  <c r="J1555" i="46"/>
  <c r="J1556" i="46"/>
  <c r="J1557" i="46"/>
  <c r="J1558" i="46"/>
  <c r="J1559" i="46"/>
  <c r="J1560" i="46"/>
  <c r="J1561" i="46"/>
  <c r="J1562" i="46"/>
  <c r="J1563" i="46"/>
  <c r="J1564" i="46"/>
  <c r="J1565" i="46"/>
  <c r="J1566" i="46"/>
  <c r="J1567" i="46"/>
  <c r="J1568" i="46"/>
  <c r="J1569" i="46"/>
  <c r="J1570" i="46"/>
  <c r="J1571" i="46"/>
  <c r="J1572" i="46"/>
  <c r="J1573" i="46"/>
  <c r="J1574" i="46"/>
  <c r="J1575" i="46"/>
  <c r="J1576" i="46"/>
  <c r="J1577" i="46"/>
  <c r="J1578" i="46"/>
  <c r="J1579" i="46"/>
  <c r="J1580" i="46"/>
  <c r="J1581" i="46"/>
  <c r="J1582" i="46"/>
  <c r="J1583" i="46"/>
  <c r="J1584" i="46"/>
  <c r="J1585" i="46"/>
  <c r="J1586" i="46"/>
  <c r="J1587" i="46"/>
  <c r="J1588" i="46"/>
  <c r="J1589" i="46"/>
  <c r="J1590" i="46"/>
  <c r="J1591" i="46"/>
  <c r="J1592" i="46"/>
  <c r="J1593" i="46"/>
  <c r="J1594" i="46"/>
  <c r="J1595" i="46"/>
  <c r="J1596" i="46"/>
  <c r="J1597" i="46"/>
  <c r="J1598" i="46"/>
  <c r="J1599" i="46"/>
  <c r="J1600" i="46"/>
  <c r="J1601" i="46"/>
  <c r="J1602" i="46"/>
  <c r="J1603" i="46"/>
  <c r="J1604" i="46"/>
  <c r="J1605" i="46"/>
  <c r="J1606" i="46"/>
  <c r="J1607" i="46"/>
  <c r="J1608" i="46"/>
  <c r="J1609" i="46"/>
  <c r="J1610" i="46"/>
  <c r="J1611" i="46"/>
  <c r="J1612" i="46"/>
  <c r="J1613" i="46"/>
  <c r="J1614" i="46"/>
  <c r="J1615" i="46"/>
  <c r="J1616" i="46"/>
  <c r="J1617" i="46"/>
  <c r="J1618" i="46"/>
  <c r="J1619" i="46"/>
  <c r="J1620" i="46"/>
  <c r="J1621" i="46"/>
  <c r="J1622" i="46"/>
  <c r="J1623" i="46"/>
  <c r="J1624" i="46"/>
  <c r="J1625" i="46"/>
  <c r="J1626" i="46"/>
  <c r="J1627" i="46"/>
  <c r="J1628" i="46"/>
  <c r="J1629" i="46"/>
  <c r="J1630" i="46"/>
  <c r="J1631" i="46"/>
  <c r="J1632" i="46"/>
  <c r="J1633" i="46"/>
  <c r="J1634" i="46"/>
  <c r="J1635" i="46"/>
  <c r="J1636" i="46"/>
  <c r="J1637" i="46"/>
  <c r="J1638" i="46"/>
  <c r="J1639" i="46"/>
  <c r="J1640" i="46"/>
  <c r="J1641" i="46"/>
  <c r="J1642" i="46"/>
  <c r="J1643" i="46"/>
  <c r="J1644" i="46"/>
  <c r="J1645" i="46"/>
  <c r="J1646" i="46"/>
  <c r="J1647" i="46"/>
  <c r="J1648" i="46"/>
  <c r="J1649" i="46"/>
  <c r="J1650" i="46"/>
  <c r="J1651" i="46"/>
  <c r="J1652" i="46"/>
  <c r="J1653" i="46"/>
  <c r="J1654" i="46"/>
  <c r="J1655" i="46"/>
  <c r="J1656" i="46"/>
  <c r="J1657" i="46"/>
  <c r="J1658" i="46"/>
  <c r="J1659" i="46"/>
  <c r="J1660" i="46"/>
  <c r="J1661" i="46"/>
  <c r="J1662" i="46"/>
  <c r="J1663" i="46"/>
  <c r="J1664" i="46"/>
  <c r="J1665" i="46"/>
  <c r="J1666" i="46"/>
  <c r="J1667" i="46"/>
  <c r="J1668" i="46"/>
  <c r="J1669" i="46"/>
  <c r="J1670" i="46"/>
  <c r="J1671" i="46"/>
  <c r="J1672" i="46"/>
  <c r="J1673" i="46"/>
  <c r="J1674" i="46"/>
  <c r="J1675" i="46"/>
  <c r="J1676" i="46"/>
  <c r="J1677" i="46"/>
  <c r="J1678" i="46"/>
  <c r="J1679" i="46"/>
  <c r="J1680" i="46"/>
  <c r="J1681" i="46"/>
  <c r="J1682" i="46"/>
  <c r="J1683" i="46"/>
  <c r="J1684" i="46"/>
  <c r="J1685" i="46"/>
  <c r="J1686" i="46"/>
  <c r="J1687" i="46"/>
  <c r="J1688" i="46"/>
  <c r="J1689" i="46"/>
  <c r="J1690" i="46"/>
  <c r="J1691" i="46"/>
  <c r="J1692" i="46"/>
  <c r="J1693" i="46"/>
  <c r="J1694" i="46"/>
  <c r="J1695" i="46"/>
  <c r="J1696" i="46"/>
  <c r="J1697" i="46"/>
  <c r="J1698" i="46"/>
  <c r="J1699" i="46"/>
  <c r="J1700" i="46"/>
  <c r="J1701" i="46"/>
  <c r="J1702" i="46"/>
  <c r="J1703" i="46"/>
  <c r="J1704" i="46"/>
  <c r="J1705" i="46"/>
  <c r="J1706" i="46"/>
  <c r="J1707" i="46"/>
  <c r="J1708" i="46"/>
  <c r="J1709" i="46"/>
  <c r="J1710" i="46"/>
  <c r="J1711" i="46"/>
  <c r="J1712" i="46"/>
  <c r="J1713" i="46"/>
  <c r="J1714" i="46"/>
  <c r="J1715" i="46"/>
  <c r="J1716" i="46"/>
  <c r="J1717" i="46"/>
  <c r="J1718" i="46"/>
  <c r="J1719" i="46"/>
  <c r="J1720" i="46"/>
  <c r="J1721" i="46"/>
  <c r="J1722" i="46"/>
  <c r="J1723" i="46"/>
  <c r="J1724" i="46"/>
  <c r="J1725" i="46"/>
  <c r="J1726" i="46"/>
  <c r="J1727" i="46"/>
  <c r="J1728" i="46"/>
  <c r="J1729" i="46"/>
  <c r="J1730" i="46"/>
  <c r="J1731" i="46"/>
  <c r="J1732" i="46"/>
  <c r="J1733" i="46"/>
  <c r="J1734" i="46"/>
  <c r="J1735" i="46"/>
  <c r="J1736" i="46"/>
  <c r="J1737" i="46"/>
  <c r="J1738" i="46"/>
  <c r="J1739" i="46"/>
  <c r="J1740" i="46"/>
  <c r="J1741" i="46"/>
  <c r="J1742" i="46"/>
  <c r="J1743" i="46"/>
  <c r="J1744" i="46"/>
  <c r="J1745" i="46"/>
  <c r="J1746" i="46"/>
  <c r="J1747" i="46"/>
  <c r="J1748" i="46"/>
  <c r="J1749" i="46"/>
  <c r="J1750" i="46"/>
  <c r="J1751" i="46"/>
  <c r="J1752" i="46"/>
  <c r="J1753" i="46"/>
  <c r="J1754" i="46"/>
  <c r="J1755" i="46"/>
  <c r="J1756" i="46"/>
  <c r="J1757" i="46"/>
  <c r="J1758" i="46"/>
  <c r="J1759" i="46"/>
  <c r="J1760" i="46"/>
  <c r="J1761" i="46"/>
  <c r="J1762" i="46"/>
  <c r="J1763" i="46"/>
  <c r="J1764" i="46"/>
  <c r="J1765" i="46"/>
  <c r="J1766" i="46"/>
  <c r="J1767" i="46"/>
  <c r="J1768" i="46"/>
  <c r="J1769" i="46"/>
  <c r="J1770" i="46"/>
  <c r="J1771" i="46"/>
  <c r="J1772" i="46"/>
  <c r="J1773" i="46"/>
  <c r="J1774" i="46"/>
  <c r="J1775" i="46"/>
  <c r="J1776" i="46"/>
  <c r="J1777" i="46"/>
  <c r="J1778" i="46"/>
  <c r="J1779" i="46"/>
  <c r="J1780" i="46"/>
  <c r="J1781" i="46"/>
  <c r="J1782" i="46"/>
  <c r="J1783" i="46"/>
  <c r="J1784" i="46"/>
  <c r="J1785" i="46"/>
  <c r="J1786" i="46"/>
  <c r="J1787" i="46"/>
  <c r="J1788" i="46"/>
  <c r="J1789" i="46"/>
  <c r="J1790" i="46"/>
  <c r="J1791" i="46"/>
  <c r="J1792" i="46"/>
  <c r="J1793" i="46"/>
  <c r="J1794" i="46"/>
  <c r="J1795" i="46"/>
  <c r="J1796" i="46"/>
  <c r="J1797" i="46"/>
  <c r="J1798" i="46"/>
  <c r="J1799" i="46"/>
  <c r="J1800" i="46"/>
  <c r="J1801" i="46"/>
  <c r="J1802" i="46"/>
  <c r="J1803" i="46"/>
  <c r="J1804" i="46"/>
  <c r="J1805" i="46"/>
  <c r="J1806" i="46"/>
  <c r="J1807" i="46"/>
  <c r="J1808" i="46"/>
  <c r="J1809" i="46"/>
  <c r="J1810" i="46"/>
  <c r="J1811" i="46"/>
  <c r="J1812" i="46"/>
  <c r="J1813" i="46"/>
  <c r="J1814" i="46"/>
  <c r="J1815" i="46"/>
  <c r="J1816" i="46"/>
  <c r="J1817" i="46"/>
  <c r="J1818" i="46"/>
  <c r="J1819" i="46"/>
  <c r="J1820" i="46"/>
  <c r="J1821" i="46"/>
  <c r="J1822" i="46"/>
  <c r="J1823" i="46"/>
  <c r="J1824" i="46"/>
  <c r="J1825" i="46"/>
  <c r="J1826" i="46"/>
  <c r="J1827" i="46"/>
  <c r="J1828" i="46"/>
  <c r="J1829" i="46"/>
  <c r="J1830" i="46"/>
  <c r="J1831" i="46"/>
  <c r="J1832" i="46"/>
  <c r="J1833" i="46"/>
  <c r="J1834" i="46"/>
  <c r="J1835" i="46"/>
  <c r="J1836" i="46"/>
  <c r="J1837" i="46"/>
  <c r="J1838" i="46"/>
  <c r="J1839" i="46"/>
  <c r="J1840" i="46"/>
  <c r="J1841" i="46"/>
  <c r="J1842" i="46"/>
  <c r="J1843" i="46"/>
  <c r="J1844" i="46"/>
  <c r="J1845" i="46"/>
  <c r="J1846" i="46"/>
  <c r="J1847" i="46"/>
  <c r="J1848" i="46"/>
  <c r="J1849" i="46"/>
  <c r="J1850" i="46"/>
  <c r="J1851" i="46"/>
  <c r="J1852" i="46"/>
  <c r="J1853" i="46"/>
  <c r="J1854" i="46"/>
  <c r="J1855" i="46"/>
  <c r="J1856" i="46"/>
  <c r="J1857" i="46"/>
  <c r="J1858" i="46"/>
  <c r="J1859" i="46"/>
  <c r="J1860" i="46"/>
  <c r="J1861" i="46"/>
  <c r="J1862" i="46"/>
  <c r="J1863" i="46"/>
  <c r="J1864" i="46"/>
  <c r="J1865" i="46"/>
  <c r="J1866" i="46"/>
  <c r="J1867" i="46"/>
  <c r="J1868" i="46"/>
  <c r="J1869" i="46"/>
  <c r="J1870" i="46"/>
  <c r="J1871" i="46"/>
  <c r="J1872" i="46"/>
  <c r="J1873" i="46"/>
  <c r="J1874" i="46"/>
  <c r="J1875" i="46"/>
  <c r="J1876" i="46"/>
  <c r="J1877" i="46"/>
  <c r="J1878" i="46"/>
  <c r="J1879" i="46"/>
  <c r="J1880" i="46"/>
  <c r="J1881" i="46"/>
  <c r="J1882" i="46"/>
  <c r="J1883" i="46"/>
  <c r="J1884" i="46"/>
  <c r="J1885" i="46"/>
  <c r="J1886" i="46"/>
  <c r="J1887" i="46"/>
  <c r="J1888" i="46"/>
  <c r="J1889" i="46"/>
  <c r="J1890" i="46"/>
  <c r="J1891" i="46"/>
  <c r="J1892" i="46"/>
  <c r="J1893" i="46"/>
  <c r="J1894" i="46"/>
  <c r="J1895" i="46"/>
  <c r="J1896" i="46"/>
  <c r="J1897" i="46"/>
  <c r="J1898" i="46"/>
  <c r="J1899" i="46"/>
  <c r="J1900" i="46"/>
  <c r="J1901" i="46"/>
  <c r="J1902" i="46"/>
  <c r="J1903" i="46"/>
  <c r="J1904" i="46"/>
  <c r="J1905" i="46"/>
  <c r="J1906" i="46"/>
  <c r="J1907" i="46"/>
  <c r="J1908" i="46"/>
  <c r="J1909" i="46"/>
  <c r="J1910" i="46"/>
  <c r="J1911" i="46"/>
  <c r="J1912" i="46"/>
  <c r="J1913" i="46"/>
  <c r="J1914" i="46"/>
  <c r="J1915" i="46"/>
  <c r="J1916" i="46"/>
  <c r="J1917" i="46"/>
  <c r="J1918" i="46"/>
  <c r="J1919" i="46"/>
  <c r="J1920" i="46"/>
  <c r="J1921" i="46"/>
  <c r="J1922" i="46"/>
  <c r="J1923" i="46"/>
  <c r="J1924" i="46"/>
  <c r="J1925" i="46"/>
  <c r="J1926" i="46"/>
  <c r="J1927" i="46"/>
  <c r="J1928" i="46"/>
  <c r="J1929" i="46"/>
  <c r="J1930" i="46"/>
  <c r="J1931" i="46"/>
  <c r="J1932" i="46"/>
  <c r="J1933" i="46"/>
  <c r="J1934" i="46"/>
  <c r="J1935" i="46"/>
  <c r="J1936" i="46"/>
  <c r="J1937" i="46"/>
  <c r="J1938" i="46"/>
  <c r="J1939" i="46"/>
  <c r="J1940" i="46"/>
  <c r="J1941" i="46"/>
  <c r="J1942" i="46"/>
  <c r="J1943" i="46"/>
  <c r="J1944" i="46"/>
  <c r="J1945" i="46"/>
  <c r="J1946" i="46"/>
  <c r="J1947" i="46"/>
  <c r="J1948" i="46"/>
  <c r="J1949" i="46"/>
  <c r="J1950" i="46"/>
  <c r="J1951" i="46"/>
  <c r="J1952" i="46"/>
  <c r="J1953" i="46"/>
  <c r="J1954" i="46"/>
  <c r="J1955" i="46"/>
  <c r="J1956" i="46"/>
  <c r="J1957" i="46"/>
  <c r="J1958" i="46"/>
  <c r="J1959" i="46"/>
  <c r="J1960" i="46"/>
  <c r="J1961" i="46"/>
  <c r="J1962" i="46"/>
  <c r="J1963" i="46"/>
  <c r="J1964" i="46"/>
  <c r="J1965" i="46"/>
  <c r="J1966" i="46"/>
  <c r="J1967" i="46"/>
  <c r="J1968" i="46"/>
  <c r="J1969" i="46"/>
  <c r="J1970" i="46"/>
  <c r="J1971" i="46"/>
  <c r="J1972" i="46"/>
  <c r="J1973" i="46"/>
  <c r="J1974" i="46"/>
  <c r="J1975" i="46"/>
  <c r="J1976" i="46"/>
  <c r="J1977" i="46"/>
  <c r="J1978" i="46"/>
  <c r="J1979" i="46"/>
  <c r="J1980" i="46"/>
  <c r="J1981" i="46"/>
  <c r="J1982" i="46"/>
  <c r="J1983" i="46"/>
  <c r="J1984" i="46"/>
  <c r="J1985" i="46"/>
  <c r="J1986" i="46"/>
  <c r="J1987" i="46"/>
  <c r="J1988" i="46"/>
  <c r="J1989" i="46"/>
  <c r="J1990" i="46"/>
  <c r="J1991" i="46"/>
  <c r="J1992" i="46"/>
  <c r="J1993" i="46"/>
  <c r="J1994" i="46"/>
  <c r="J1995" i="46"/>
  <c r="J1996" i="46"/>
  <c r="J1997" i="46"/>
  <c r="J1998" i="46"/>
  <c r="J1999" i="46"/>
  <c r="J2000" i="46"/>
  <c r="J2001" i="46"/>
  <c r="J2002" i="46"/>
  <c r="J2003" i="46"/>
  <c r="J2004" i="46"/>
  <c r="J2005" i="46"/>
  <c r="J2006" i="46"/>
  <c r="J2007" i="46"/>
  <c r="J2008" i="46"/>
  <c r="J2009" i="46"/>
  <c r="J2010" i="46"/>
  <c r="J2011" i="46"/>
  <c r="J2012" i="46"/>
  <c r="J2013" i="46"/>
  <c r="J2014" i="46"/>
  <c r="J2015" i="46"/>
  <c r="J2016" i="46"/>
  <c r="J2017" i="46"/>
  <c r="J2018" i="46"/>
  <c r="J2019" i="46"/>
  <c r="J2020" i="46"/>
  <c r="J2021" i="46"/>
  <c r="J2022" i="46"/>
  <c r="J2023" i="46"/>
  <c r="J2024" i="46"/>
  <c r="J2025" i="46"/>
  <c r="J2026" i="46"/>
  <c r="J2027" i="46"/>
  <c r="J2028" i="46"/>
  <c r="J2029" i="46"/>
  <c r="J2030" i="46"/>
  <c r="J2031" i="46"/>
  <c r="J2032" i="46"/>
  <c r="J2033" i="46"/>
  <c r="J2034" i="46"/>
  <c r="J2035" i="46"/>
  <c r="J2036" i="46"/>
  <c r="J2037" i="46"/>
  <c r="J2038" i="46"/>
  <c r="J2039" i="46"/>
  <c r="J2040" i="46"/>
  <c r="J2041" i="46"/>
  <c r="J2042" i="46"/>
  <c r="J2043" i="46"/>
  <c r="J2044" i="46"/>
  <c r="J2045" i="46"/>
  <c r="J2046" i="46"/>
  <c r="J2047" i="46"/>
  <c r="J2048" i="46"/>
  <c r="J2049" i="46"/>
  <c r="J2050" i="46"/>
  <c r="J2051" i="46"/>
  <c r="J2052" i="46"/>
  <c r="J2053" i="46"/>
  <c r="J2054" i="46"/>
  <c r="J2055" i="46"/>
  <c r="J2056" i="46"/>
  <c r="J2057" i="46"/>
  <c r="J2058" i="46"/>
  <c r="J2059" i="46"/>
  <c r="J2060" i="46"/>
  <c r="J2061" i="46"/>
  <c r="J2062" i="46"/>
  <c r="J2063" i="46"/>
  <c r="J2064" i="46"/>
  <c r="J2065" i="46"/>
  <c r="J2066" i="46"/>
  <c r="J2067" i="46"/>
  <c r="J2068" i="46"/>
  <c r="J2069" i="46"/>
  <c r="J2070" i="46"/>
  <c r="J2071" i="46"/>
  <c r="J2072" i="46"/>
  <c r="J2073" i="46"/>
  <c r="J2074" i="46"/>
  <c r="J2075" i="46"/>
  <c r="J2076" i="46"/>
  <c r="J2077" i="46"/>
  <c r="J2078" i="46"/>
  <c r="J2079" i="46"/>
  <c r="J2080" i="46"/>
  <c r="J2081" i="46"/>
  <c r="J2082" i="46"/>
  <c r="J2083" i="46"/>
  <c r="J2084" i="46"/>
  <c r="J2085" i="46"/>
  <c r="J2086" i="46"/>
  <c r="J2087" i="46"/>
  <c r="J2088" i="46"/>
  <c r="J2089" i="46"/>
  <c r="J2090" i="46"/>
  <c r="J2091" i="46"/>
  <c r="J2092" i="46"/>
  <c r="J2093" i="46"/>
  <c r="J2094" i="46"/>
  <c r="J2095" i="46"/>
  <c r="J2096" i="46"/>
  <c r="J2097" i="46"/>
  <c r="J2098" i="46"/>
  <c r="J2099" i="46"/>
  <c r="J2100" i="46"/>
  <c r="J2101" i="46"/>
  <c r="J2102" i="46"/>
  <c r="J2103" i="46"/>
  <c r="J2104" i="46"/>
  <c r="J2105" i="46"/>
  <c r="J2106" i="46"/>
  <c r="J2107" i="46"/>
  <c r="J2108" i="46"/>
  <c r="J2109" i="46"/>
  <c r="J2110" i="46"/>
  <c r="J2111" i="46"/>
  <c r="J2112" i="46"/>
  <c r="J2113" i="46"/>
  <c r="J2114" i="46"/>
  <c r="J2115" i="46"/>
  <c r="J2116" i="46"/>
  <c r="J2117" i="46"/>
  <c r="J2118" i="46"/>
  <c r="J2119" i="46"/>
  <c r="J2120" i="46"/>
  <c r="J2121" i="46"/>
  <c r="J2122" i="46"/>
  <c r="J2123" i="46"/>
  <c r="J2124" i="46"/>
  <c r="J2125" i="46"/>
  <c r="J2126" i="46"/>
  <c r="J2127" i="46"/>
  <c r="J2128" i="46"/>
  <c r="J2129" i="46"/>
  <c r="J2130" i="46"/>
  <c r="J2131" i="46"/>
  <c r="J2132" i="46"/>
  <c r="J2133" i="46"/>
  <c r="J2134" i="46"/>
  <c r="J2135" i="46"/>
  <c r="J2136" i="46"/>
  <c r="J2137" i="46"/>
  <c r="J2138" i="46"/>
  <c r="J2139" i="46"/>
  <c r="J2140" i="46"/>
  <c r="J2141" i="46"/>
  <c r="J2142" i="46"/>
  <c r="J2143" i="46"/>
  <c r="J2144" i="46"/>
  <c r="J2145" i="46"/>
  <c r="J2146" i="46"/>
  <c r="J2147" i="46"/>
  <c r="J2148" i="46"/>
  <c r="J2149" i="46"/>
  <c r="J2150" i="46"/>
  <c r="J2151" i="46"/>
  <c r="J2152" i="46"/>
  <c r="J2153" i="46"/>
  <c r="J2154" i="46"/>
  <c r="J2155" i="46"/>
  <c r="J2156" i="46"/>
  <c r="J2157" i="46"/>
  <c r="J2158" i="46"/>
  <c r="J2159" i="46"/>
  <c r="J2160" i="46"/>
  <c r="J2161" i="46"/>
  <c r="J2162" i="46"/>
  <c r="J2163" i="46"/>
  <c r="J2164" i="46"/>
  <c r="J2165" i="46"/>
  <c r="J2166" i="46"/>
  <c r="J2167" i="46"/>
  <c r="J2168" i="46"/>
  <c r="J2169" i="46"/>
  <c r="J2170" i="46"/>
  <c r="J2171" i="46"/>
  <c r="J2172" i="46"/>
  <c r="J2173" i="46"/>
  <c r="J2174" i="46"/>
  <c r="J2175" i="46"/>
  <c r="J2176" i="46"/>
  <c r="J2177" i="46"/>
  <c r="J2178" i="46"/>
  <c r="J2179" i="46"/>
  <c r="J2180" i="46"/>
  <c r="J2181" i="46"/>
  <c r="J2182" i="46"/>
  <c r="J2183" i="46"/>
  <c r="J2184" i="46"/>
  <c r="J2185" i="46"/>
  <c r="J2186" i="46"/>
  <c r="J2187" i="46"/>
  <c r="J2188" i="46"/>
  <c r="J2189" i="46"/>
  <c r="J2190" i="46"/>
  <c r="J2191" i="46"/>
  <c r="J2192" i="46"/>
  <c r="J2193" i="46"/>
  <c r="J2194" i="46"/>
  <c r="J2195" i="46"/>
  <c r="J2196" i="46"/>
  <c r="J2197" i="46"/>
  <c r="J2198" i="46"/>
  <c r="J2199" i="46"/>
  <c r="J2200" i="46"/>
  <c r="J2201" i="46"/>
  <c r="J2202" i="46"/>
  <c r="J2203" i="46"/>
  <c r="J2204" i="46"/>
  <c r="J2205" i="46"/>
  <c r="J2206" i="46"/>
  <c r="J2207" i="46"/>
  <c r="J2208" i="46"/>
  <c r="J2209" i="46"/>
  <c r="J2210" i="46"/>
  <c r="J2211" i="46"/>
  <c r="J2212" i="46"/>
  <c r="J2213" i="46"/>
  <c r="J2214" i="46"/>
  <c r="J2215" i="46"/>
  <c r="J2216" i="46"/>
  <c r="J2217" i="46"/>
  <c r="J2218" i="46"/>
  <c r="J2219" i="46"/>
  <c r="J2220" i="46"/>
  <c r="J2221" i="46"/>
  <c r="J2222" i="46"/>
  <c r="J2223" i="46"/>
  <c r="J2224" i="46"/>
  <c r="J2225" i="46"/>
  <c r="J2226" i="46"/>
  <c r="J2227" i="46"/>
  <c r="J2228" i="46"/>
  <c r="J2229" i="46"/>
  <c r="J2230" i="46"/>
  <c r="J2231" i="46"/>
  <c r="J2232" i="46"/>
  <c r="J2233" i="46"/>
  <c r="J2234" i="46"/>
  <c r="J2235" i="46"/>
  <c r="J2236" i="46"/>
  <c r="J2237" i="46"/>
  <c r="J2238" i="46"/>
  <c r="J2239" i="46"/>
  <c r="J2240" i="46"/>
  <c r="J2241" i="46"/>
  <c r="J2242" i="46"/>
  <c r="J2243" i="46"/>
  <c r="J2244" i="46"/>
  <c r="J2245" i="46"/>
  <c r="J2246" i="46"/>
  <c r="J2247" i="46"/>
  <c r="J2248" i="46"/>
  <c r="J2249" i="46"/>
  <c r="J2250" i="46"/>
  <c r="J2251" i="46"/>
  <c r="J2252" i="46"/>
  <c r="J2253" i="46"/>
  <c r="J2254" i="46"/>
  <c r="J2255" i="46"/>
  <c r="J2256" i="46"/>
  <c r="J2257" i="46"/>
  <c r="J2258" i="46"/>
  <c r="J2259" i="46"/>
  <c r="J2260" i="46"/>
  <c r="J2261" i="46"/>
  <c r="J2262" i="46"/>
  <c r="J2263" i="46"/>
  <c r="J2264" i="46"/>
  <c r="J2265" i="46"/>
  <c r="J2266" i="46"/>
  <c r="J2267" i="46"/>
  <c r="J2268" i="46"/>
  <c r="J2269" i="46"/>
  <c r="J2270" i="46"/>
  <c r="J2271" i="46"/>
  <c r="J2272" i="46"/>
  <c r="J2273" i="46"/>
  <c r="J2274" i="46"/>
  <c r="J2275" i="46"/>
  <c r="J2276" i="46"/>
  <c r="J2277" i="46"/>
  <c r="J2278" i="46"/>
  <c r="J2279" i="46"/>
  <c r="J2280" i="46"/>
  <c r="J2281" i="46"/>
  <c r="J2282" i="46"/>
  <c r="J2283" i="46"/>
  <c r="J2284" i="46"/>
  <c r="J2285" i="46"/>
  <c r="J2286" i="46"/>
  <c r="J2287" i="46"/>
  <c r="J2288" i="46"/>
  <c r="J2289" i="46"/>
  <c r="J2290" i="46"/>
  <c r="J2291" i="46"/>
  <c r="J2292" i="46"/>
  <c r="J2293" i="46"/>
  <c r="J2294" i="46"/>
  <c r="J2295" i="46"/>
  <c r="J2296" i="46"/>
  <c r="J2297" i="46"/>
  <c r="J2298" i="46"/>
  <c r="J2299" i="46"/>
  <c r="J2300" i="46"/>
  <c r="J2301" i="46"/>
  <c r="J2302" i="46"/>
  <c r="J2303" i="46"/>
  <c r="J2304" i="46"/>
  <c r="J2305" i="46"/>
  <c r="J2306" i="46"/>
  <c r="J2307" i="46"/>
  <c r="J2308" i="46"/>
  <c r="J2309" i="46"/>
  <c r="J2310" i="46"/>
  <c r="J2311" i="46"/>
  <c r="J2312" i="46"/>
  <c r="J2313" i="46"/>
  <c r="J2314" i="46"/>
  <c r="J2315" i="46"/>
  <c r="J2316" i="46"/>
  <c r="J2317" i="46"/>
  <c r="J2318" i="46"/>
  <c r="J2319" i="46"/>
  <c r="J2320" i="46"/>
  <c r="J2321" i="46"/>
  <c r="J2322" i="46"/>
  <c r="J2323" i="46"/>
  <c r="J2324" i="46"/>
  <c r="J2325" i="46"/>
  <c r="J2326" i="46"/>
  <c r="J2327" i="46"/>
  <c r="J2328" i="46"/>
  <c r="J2329" i="46"/>
  <c r="J2330" i="46"/>
  <c r="J2331" i="46"/>
  <c r="J2332" i="46"/>
  <c r="J2333" i="46"/>
  <c r="J2334" i="46"/>
  <c r="J2335" i="46"/>
  <c r="J2336" i="46"/>
  <c r="J2337" i="46"/>
  <c r="J2338" i="46"/>
  <c r="J2339" i="46"/>
  <c r="J2340" i="46"/>
  <c r="J2341" i="46"/>
  <c r="J2342" i="46"/>
  <c r="J2343" i="46"/>
  <c r="J2344" i="46"/>
  <c r="J2345" i="46"/>
  <c r="J2346" i="46"/>
  <c r="J2347" i="46"/>
  <c r="J2348" i="46"/>
  <c r="J2349" i="46"/>
  <c r="J2350" i="46"/>
  <c r="J2351" i="46"/>
  <c r="J2352" i="46"/>
  <c r="J2353" i="46"/>
  <c r="J2354" i="46"/>
  <c r="J2355" i="46"/>
  <c r="J2356" i="46"/>
  <c r="J2357" i="46"/>
  <c r="J2358" i="46"/>
  <c r="J2359" i="46"/>
  <c r="J2360" i="46"/>
  <c r="J2361" i="46"/>
  <c r="J2362" i="46"/>
  <c r="J2363" i="46"/>
  <c r="J2364" i="46"/>
  <c r="J2365" i="46"/>
  <c r="J2366" i="46"/>
  <c r="J2367" i="46"/>
  <c r="J2368" i="46"/>
  <c r="J2369" i="46"/>
  <c r="J2370" i="46"/>
  <c r="J2371" i="46"/>
  <c r="J2372" i="46"/>
  <c r="J2373" i="46"/>
  <c r="J2374" i="46"/>
  <c r="J2375" i="46"/>
  <c r="J2376" i="46"/>
  <c r="J2377" i="46"/>
  <c r="J2378" i="46"/>
  <c r="J2379" i="46"/>
  <c r="J2380" i="46"/>
  <c r="J2381" i="46"/>
  <c r="J2382" i="46"/>
  <c r="J2383" i="46"/>
  <c r="J2384" i="46"/>
  <c r="J2385" i="46"/>
  <c r="J2386" i="46"/>
  <c r="J2387" i="46"/>
  <c r="J2388" i="46"/>
  <c r="J2389" i="46"/>
  <c r="J2390" i="46"/>
  <c r="J2391" i="46"/>
  <c r="J2392" i="46"/>
  <c r="J2393" i="46"/>
  <c r="J2394" i="46"/>
  <c r="J2395" i="46"/>
  <c r="J2396" i="46"/>
  <c r="J2397" i="46"/>
  <c r="J2398" i="46"/>
  <c r="J2399" i="46"/>
  <c r="J2400" i="46"/>
  <c r="J2401" i="46"/>
  <c r="J2402" i="46"/>
  <c r="J2403" i="46"/>
  <c r="J2404" i="46"/>
  <c r="J2405" i="46"/>
  <c r="J2406" i="46"/>
  <c r="J2407" i="46"/>
  <c r="J2408" i="46"/>
  <c r="J2409" i="46"/>
  <c r="J2410" i="46"/>
  <c r="J2411" i="46"/>
  <c r="J2412" i="46"/>
  <c r="J2413" i="46"/>
  <c r="J2414" i="46"/>
  <c r="J2415" i="46"/>
  <c r="J2416" i="46"/>
  <c r="J2417" i="46"/>
  <c r="J2418" i="46"/>
  <c r="J2419" i="46"/>
  <c r="J2420" i="46"/>
  <c r="J2421" i="46"/>
  <c r="J2422" i="46"/>
  <c r="J2423" i="46"/>
  <c r="J2424" i="46"/>
  <c r="J2425" i="46"/>
  <c r="J2426" i="46"/>
  <c r="J2427" i="46"/>
  <c r="J2428" i="46"/>
  <c r="J2429" i="46"/>
  <c r="J2430" i="46"/>
  <c r="J2431" i="46"/>
  <c r="J2432" i="46"/>
  <c r="J2433" i="46"/>
  <c r="J2434" i="46"/>
  <c r="J2435" i="46"/>
  <c r="J2436" i="46"/>
  <c r="J2437" i="46"/>
  <c r="J2438" i="46"/>
  <c r="J2439" i="46"/>
  <c r="J2440" i="46"/>
  <c r="J2441" i="46"/>
  <c r="J2442" i="46"/>
  <c r="J2443" i="46"/>
  <c r="J2444" i="46"/>
  <c r="J2445" i="46"/>
  <c r="J2446" i="46"/>
  <c r="J2447" i="46"/>
  <c r="J2448" i="46"/>
  <c r="J2449" i="46"/>
  <c r="J2450" i="46"/>
  <c r="J2451" i="46"/>
  <c r="J2452" i="46"/>
  <c r="J2453" i="46"/>
  <c r="J2454" i="46"/>
  <c r="J2455" i="46"/>
  <c r="J2456" i="46"/>
  <c r="J2457" i="46"/>
  <c r="J2458" i="46"/>
  <c r="J2459" i="46"/>
  <c r="J2460" i="46"/>
  <c r="J2461" i="46"/>
  <c r="J2462" i="46"/>
  <c r="J2463" i="46"/>
  <c r="J2464" i="46"/>
  <c r="J2465" i="46"/>
  <c r="J2466" i="46"/>
  <c r="J2467" i="46"/>
  <c r="J2468" i="46"/>
  <c r="J2469" i="46"/>
  <c r="J2470" i="46"/>
  <c r="J2471" i="46"/>
  <c r="J2472" i="46"/>
  <c r="J2473" i="46"/>
  <c r="J2474" i="46"/>
  <c r="J2475" i="46"/>
  <c r="J2476" i="46"/>
  <c r="J2477" i="46"/>
  <c r="J2478" i="46"/>
  <c r="J2479" i="46"/>
  <c r="J2480" i="46"/>
  <c r="J2481" i="46"/>
  <c r="J2482" i="46"/>
  <c r="J2483" i="46"/>
  <c r="J2484" i="46"/>
  <c r="J2485" i="46"/>
  <c r="J2486" i="46"/>
  <c r="J2487" i="46"/>
  <c r="J2488" i="46"/>
  <c r="J2489" i="46"/>
  <c r="J2490" i="46"/>
  <c r="J2491" i="46"/>
  <c r="J2492" i="46"/>
  <c r="J2493" i="46"/>
  <c r="J2494" i="46"/>
  <c r="J2495" i="46"/>
  <c r="J2496" i="46"/>
  <c r="J2497" i="46"/>
  <c r="J2498" i="46"/>
  <c r="J2499" i="46"/>
  <c r="J2500" i="46"/>
  <c r="J2501" i="46"/>
  <c r="J2502" i="46"/>
  <c r="J2503" i="46"/>
  <c r="J2504" i="46"/>
  <c r="J2505" i="46"/>
  <c r="J2506" i="46"/>
  <c r="J2507" i="46"/>
  <c r="J2508" i="46"/>
  <c r="J2509" i="46"/>
  <c r="J2510" i="46"/>
  <c r="J2511" i="46"/>
  <c r="J2512" i="46"/>
  <c r="J2513" i="46"/>
  <c r="J2514" i="46"/>
  <c r="J2515" i="46"/>
  <c r="J2516" i="46"/>
  <c r="J2517" i="46"/>
  <c r="J2518" i="46"/>
  <c r="J2519" i="46"/>
  <c r="J2520" i="46"/>
  <c r="J2521" i="46"/>
  <c r="J2522" i="46"/>
  <c r="J2523" i="46"/>
  <c r="J2524" i="46"/>
  <c r="J2525" i="46"/>
  <c r="J2526" i="46"/>
  <c r="J2527" i="46"/>
  <c r="J2528" i="46"/>
  <c r="J2529" i="46"/>
  <c r="J2530" i="46"/>
  <c r="J2531" i="46"/>
  <c r="J2532" i="46"/>
  <c r="J2533" i="46"/>
  <c r="J2534" i="46"/>
  <c r="J2535" i="46"/>
  <c r="J2536" i="46"/>
  <c r="J2537" i="46"/>
  <c r="J2538" i="46"/>
  <c r="J2539" i="46"/>
  <c r="J2540" i="46"/>
  <c r="J2541" i="46"/>
  <c r="J2542" i="46"/>
  <c r="J2543" i="46"/>
  <c r="J2544" i="46"/>
  <c r="J2545" i="46"/>
  <c r="J2546" i="46"/>
  <c r="J2547" i="46"/>
  <c r="J2548" i="46"/>
  <c r="J2549" i="46"/>
  <c r="J2550" i="46"/>
  <c r="J2551" i="46"/>
  <c r="J2552" i="46"/>
  <c r="J2553" i="46"/>
  <c r="J2554" i="46"/>
  <c r="J2555" i="46"/>
  <c r="J2556" i="46"/>
  <c r="J2557" i="46"/>
  <c r="J2558" i="46"/>
  <c r="J2559" i="46"/>
  <c r="J2560" i="46"/>
  <c r="J2561" i="46"/>
  <c r="J2562" i="46"/>
  <c r="J2563" i="46"/>
  <c r="J2564" i="46"/>
  <c r="J2565" i="46"/>
  <c r="J2566" i="46"/>
  <c r="J2567" i="46"/>
  <c r="J2568" i="46"/>
  <c r="J2569" i="46"/>
  <c r="J2570" i="46"/>
  <c r="J2571" i="46"/>
  <c r="J2572" i="46"/>
  <c r="J2573" i="46"/>
  <c r="J2574" i="46"/>
  <c r="J2575" i="46"/>
  <c r="J2576" i="46"/>
  <c r="J2577" i="46"/>
  <c r="J2578" i="46"/>
  <c r="J2579" i="46"/>
  <c r="J2580" i="46"/>
  <c r="J2581" i="46"/>
  <c r="J2582" i="46"/>
  <c r="J2583" i="46"/>
  <c r="J2584" i="46"/>
  <c r="J2585" i="46"/>
  <c r="J2586" i="46"/>
  <c r="J2587" i="46"/>
  <c r="J2588" i="46"/>
  <c r="J2589" i="46"/>
  <c r="J2590" i="46"/>
  <c r="J2591" i="46"/>
  <c r="J2592" i="46"/>
  <c r="J2593" i="46"/>
  <c r="J2594" i="46"/>
  <c r="J2595" i="46"/>
  <c r="J2596" i="46"/>
  <c r="J2597" i="46"/>
  <c r="J2598" i="46"/>
  <c r="J2599" i="46"/>
  <c r="J2600" i="46"/>
  <c r="J2601" i="46"/>
  <c r="J2602" i="46"/>
  <c r="J2603" i="46"/>
  <c r="J2604" i="46"/>
  <c r="J2605" i="46"/>
  <c r="J2606" i="46"/>
  <c r="J2607" i="46"/>
  <c r="J2608" i="46"/>
  <c r="J2609" i="46"/>
  <c r="J2610" i="46"/>
  <c r="J2611" i="46"/>
  <c r="J2612" i="46"/>
  <c r="J2613" i="46"/>
  <c r="J2614" i="46"/>
  <c r="J2615" i="46"/>
  <c r="J2616" i="46"/>
  <c r="J2617" i="46"/>
  <c r="J2618" i="46"/>
  <c r="J2619" i="46"/>
  <c r="J2620" i="46"/>
  <c r="J2621" i="46"/>
  <c r="J2622" i="46"/>
  <c r="J2623" i="46"/>
  <c r="J2624" i="46"/>
  <c r="J2625" i="46"/>
  <c r="J2626" i="46"/>
  <c r="J2627" i="46"/>
  <c r="J2628" i="46"/>
  <c r="J2629" i="46"/>
  <c r="J2630" i="46"/>
  <c r="J2631" i="46"/>
  <c r="J2632" i="46"/>
  <c r="J2633" i="46"/>
  <c r="J2634" i="46"/>
  <c r="J2635" i="46"/>
  <c r="J2636" i="46"/>
  <c r="J2637" i="46"/>
  <c r="J2638" i="46"/>
  <c r="J2639" i="46"/>
  <c r="J2640" i="46"/>
  <c r="J2641" i="46"/>
  <c r="J2642" i="46"/>
  <c r="J2643" i="46"/>
  <c r="J2644" i="46"/>
  <c r="J2645" i="46"/>
  <c r="J2646" i="46"/>
  <c r="J2647" i="46"/>
  <c r="J2648" i="46"/>
  <c r="J2649" i="46"/>
  <c r="J2650" i="46"/>
  <c r="J2651" i="46"/>
  <c r="J2652" i="46"/>
  <c r="J2653" i="46"/>
  <c r="J2654" i="46"/>
  <c r="J2655" i="46"/>
  <c r="J2656" i="46"/>
  <c r="J2657" i="46"/>
  <c r="J2658" i="46"/>
  <c r="J2659" i="46"/>
  <c r="J2660" i="46"/>
  <c r="J2661" i="46"/>
  <c r="J2662" i="46"/>
  <c r="J2663" i="46"/>
  <c r="J2664" i="46"/>
  <c r="J2665" i="46"/>
  <c r="J2666" i="46"/>
  <c r="J2667" i="46"/>
  <c r="J2668" i="46"/>
  <c r="J2669" i="46"/>
  <c r="J2670" i="46"/>
  <c r="J2671" i="46"/>
  <c r="J2672" i="46"/>
  <c r="J2673" i="46"/>
  <c r="J2674" i="46"/>
  <c r="J2675" i="46"/>
  <c r="J2676" i="46"/>
  <c r="J2677" i="46"/>
  <c r="J2678" i="46"/>
  <c r="J2679" i="46"/>
  <c r="J2680" i="46"/>
  <c r="J2681" i="46"/>
  <c r="J2682" i="46"/>
  <c r="J2683" i="46"/>
  <c r="J2684" i="46"/>
  <c r="J2685" i="46"/>
  <c r="J2686" i="46"/>
  <c r="J2687" i="46"/>
  <c r="J2688" i="46"/>
  <c r="J2689" i="46"/>
  <c r="J2690" i="46"/>
  <c r="J2691" i="46"/>
  <c r="J2692" i="46"/>
  <c r="J2693" i="46"/>
  <c r="J2694" i="46"/>
  <c r="J2695" i="46"/>
  <c r="J2696" i="46"/>
  <c r="J2697" i="46"/>
  <c r="J2698" i="46"/>
  <c r="J2699" i="46"/>
  <c r="J2700" i="46"/>
  <c r="J2701" i="46"/>
  <c r="J2702" i="46"/>
  <c r="J2703" i="46"/>
  <c r="J2704" i="46"/>
  <c r="J2705" i="46"/>
  <c r="J2706" i="46"/>
  <c r="J2707" i="46"/>
  <c r="J2708" i="46"/>
  <c r="J2709" i="46"/>
  <c r="J2710" i="46"/>
  <c r="J2711" i="46"/>
  <c r="J2712" i="46"/>
  <c r="J2713" i="46"/>
  <c r="J2714" i="46"/>
  <c r="J2715" i="46"/>
  <c r="J2716" i="46"/>
  <c r="J2717" i="46"/>
  <c r="J2718" i="46"/>
  <c r="J2719" i="46"/>
  <c r="J2720" i="46"/>
  <c r="J2721" i="46"/>
  <c r="J2722" i="46"/>
  <c r="J2723" i="46"/>
  <c r="J2724" i="46"/>
  <c r="J2725" i="46"/>
  <c r="J2726" i="46"/>
  <c r="J2727" i="46"/>
  <c r="J2728" i="46"/>
  <c r="J2729" i="46"/>
  <c r="J2730" i="46"/>
  <c r="J2731" i="46"/>
  <c r="J2732" i="46"/>
  <c r="J2733" i="46"/>
  <c r="J2734" i="46"/>
  <c r="J2735" i="46"/>
  <c r="J2736" i="46"/>
  <c r="J2737" i="46"/>
  <c r="J2738" i="46"/>
  <c r="J2739" i="46"/>
  <c r="J2740" i="46"/>
  <c r="J2741" i="46"/>
  <c r="J2742" i="46"/>
  <c r="J2743" i="46"/>
  <c r="J2744" i="46"/>
  <c r="J2745" i="46"/>
  <c r="J2746" i="46"/>
  <c r="J2747" i="46"/>
  <c r="J2748" i="46"/>
  <c r="J2749" i="46"/>
  <c r="J2750" i="46"/>
  <c r="J2751" i="46"/>
  <c r="J2752" i="46"/>
  <c r="J2753" i="46"/>
  <c r="J2754" i="46"/>
  <c r="J2755" i="46"/>
  <c r="J2756" i="46"/>
  <c r="J2757" i="46"/>
  <c r="J2758" i="46"/>
  <c r="J2759" i="46"/>
  <c r="J2760" i="46"/>
  <c r="J2761" i="46"/>
  <c r="J2762" i="46"/>
  <c r="J2763" i="46"/>
  <c r="J2764" i="46"/>
  <c r="J2765" i="46"/>
  <c r="J2766" i="46"/>
  <c r="J2767" i="46"/>
  <c r="J2768" i="46"/>
  <c r="J2769" i="46"/>
  <c r="J2770" i="46"/>
  <c r="J2771" i="46"/>
  <c r="J2772" i="46"/>
  <c r="J2773" i="46"/>
  <c r="J2774" i="46"/>
  <c r="J2775" i="46"/>
  <c r="J2776" i="46"/>
  <c r="J2777" i="46"/>
  <c r="J2778" i="46"/>
  <c r="J2779" i="46"/>
  <c r="J2780" i="46"/>
  <c r="J2781" i="46"/>
  <c r="J2782" i="46"/>
  <c r="J2783" i="46"/>
  <c r="J2784" i="46"/>
  <c r="J2785" i="46"/>
  <c r="J2786" i="46"/>
  <c r="J2787" i="46"/>
  <c r="J2788" i="46"/>
  <c r="J2789" i="46"/>
  <c r="J2790" i="46"/>
  <c r="J2791" i="46"/>
  <c r="J2792" i="46"/>
  <c r="J2793" i="46"/>
  <c r="J2794" i="46"/>
  <c r="J2795" i="46"/>
  <c r="J2796" i="46"/>
  <c r="J2797" i="46"/>
  <c r="J2798" i="46"/>
  <c r="J2799" i="46"/>
  <c r="J2800" i="46"/>
  <c r="J2801" i="46"/>
  <c r="J2802" i="46"/>
  <c r="J2803" i="46"/>
  <c r="J2804" i="46"/>
  <c r="J2805" i="46"/>
  <c r="J2806" i="46"/>
  <c r="J2807" i="46"/>
  <c r="J2808" i="46"/>
  <c r="J2809" i="46"/>
  <c r="J2810" i="46"/>
  <c r="J2811" i="46"/>
  <c r="J2812" i="46"/>
  <c r="J2813" i="46"/>
  <c r="J2814" i="46"/>
  <c r="J2815" i="46"/>
  <c r="J2816" i="46"/>
  <c r="J2817" i="46"/>
  <c r="J2818" i="46"/>
  <c r="J2819" i="46"/>
  <c r="J2820" i="46"/>
  <c r="J2821" i="46"/>
  <c r="J2822" i="46"/>
  <c r="J2823" i="46"/>
  <c r="J2824" i="46"/>
  <c r="J2825" i="46"/>
  <c r="J2826" i="46"/>
  <c r="J2827" i="46"/>
  <c r="J2828" i="46"/>
  <c r="J2829" i="46"/>
  <c r="J2830" i="46"/>
  <c r="J2831" i="46"/>
  <c r="J2832" i="46"/>
  <c r="J2833" i="46"/>
  <c r="J2834" i="46"/>
  <c r="J2835" i="46"/>
  <c r="J2836" i="46"/>
  <c r="J2837" i="46"/>
  <c r="J2838" i="46"/>
  <c r="J2839" i="46"/>
  <c r="J2840" i="46"/>
  <c r="J2841" i="46"/>
  <c r="J2842" i="46"/>
  <c r="J2843" i="46"/>
  <c r="J2844" i="46"/>
  <c r="J2845" i="46"/>
  <c r="J2846" i="46"/>
  <c r="J2847" i="46"/>
  <c r="J2848" i="46"/>
  <c r="J2849" i="46"/>
  <c r="J2850" i="46"/>
  <c r="J2851" i="46"/>
  <c r="J2852" i="46"/>
  <c r="J2853" i="46"/>
  <c r="J2854" i="46"/>
  <c r="J2855" i="46"/>
  <c r="J2856" i="46"/>
  <c r="J2857" i="46"/>
  <c r="J2858" i="46"/>
  <c r="J2859" i="46"/>
  <c r="J2860" i="46"/>
  <c r="J2861" i="46"/>
  <c r="J2862" i="46"/>
  <c r="J2863" i="46"/>
  <c r="J2864" i="46"/>
  <c r="J2865" i="46"/>
  <c r="J2866" i="46"/>
  <c r="J2867" i="46"/>
  <c r="J2868" i="46"/>
  <c r="J2869" i="46"/>
  <c r="J2870" i="46"/>
  <c r="J2871" i="46"/>
  <c r="J2872" i="46"/>
  <c r="J2873" i="46"/>
  <c r="J2874" i="46"/>
  <c r="J2875" i="46"/>
  <c r="J2876" i="46"/>
  <c r="J2877" i="46"/>
  <c r="J2878" i="46"/>
  <c r="J2879" i="46"/>
  <c r="J2880" i="46"/>
  <c r="J2881" i="46"/>
  <c r="J2882" i="46"/>
  <c r="J2883" i="46"/>
  <c r="J2884" i="46"/>
  <c r="J2885" i="46"/>
  <c r="J2886" i="46"/>
  <c r="J2887" i="46"/>
  <c r="J2888" i="46"/>
  <c r="J2889" i="46"/>
  <c r="J2890" i="46"/>
  <c r="J2891" i="46"/>
  <c r="J2892" i="46"/>
  <c r="J2893" i="46"/>
  <c r="J2894" i="46"/>
  <c r="J2895" i="46"/>
  <c r="J2896" i="46"/>
  <c r="J2897" i="46"/>
  <c r="J2898" i="46"/>
  <c r="J2899" i="46"/>
  <c r="J2900" i="46"/>
  <c r="J2901" i="46"/>
  <c r="J2902" i="46"/>
  <c r="J2903" i="46"/>
  <c r="J2904" i="46"/>
  <c r="J2905" i="46"/>
  <c r="J2906" i="46"/>
  <c r="J2907" i="46"/>
  <c r="J2908" i="46"/>
  <c r="J2909" i="46"/>
  <c r="J2910" i="46"/>
  <c r="J2911" i="46"/>
  <c r="J2912" i="46"/>
  <c r="J2913" i="46"/>
  <c r="J2914" i="46"/>
  <c r="J2915" i="46"/>
  <c r="J2916" i="46"/>
  <c r="J2917" i="46"/>
  <c r="J2918" i="46"/>
  <c r="J2919" i="46"/>
  <c r="J2920" i="46"/>
  <c r="J2921" i="46"/>
  <c r="J2922" i="46"/>
  <c r="J2923" i="46"/>
  <c r="J2924" i="46"/>
  <c r="J2925" i="46"/>
  <c r="J2926" i="46"/>
  <c r="J2927" i="46"/>
  <c r="J2928" i="46"/>
  <c r="J2929" i="46"/>
  <c r="J2930" i="46"/>
  <c r="J2931" i="46"/>
  <c r="J2932" i="46"/>
  <c r="J2933" i="46"/>
  <c r="J2934" i="46"/>
  <c r="J2935" i="46"/>
  <c r="J2936" i="46"/>
  <c r="J2937" i="46"/>
  <c r="J2938" i="46"/>
  <c r="J2939" i="46"/>
  <c r="J2940" i="46"/>
  <c r="J2941" i="46"/>
  <c r="J2942" i="46"/>
  <c r="J2943" i="46"/>
  <c r="J2944" i="46"/>
  <c r="J2945" i="46"/>
  <c r="J2946" i="46"/>
  <c r="J2947" i="46"/>
  <c r="J2948" i="46"/>
  <c r="J2949" i="46"/>
  <c r="J2950" i="46"/>
  <c r="J2951" i="46"/>
  <c r="J2952" i="46"/>
  <c r="J2953" i="46"/>
  <c r="J2954" i="46"/>
  <c r="J2955" i="46"/>
  <c r="J2956" i="46"/>
  <c r="J2957" i="46"/>
  <c r="J2958" i="46"/>
  <c r="J2959" i="46"/>
  <c r="J2960" i="46"/>
  <c r="J2961" i="46"/>
  <c r="J2962" i="46"/>
  <c r="J2963" i="46"/>
  <c r="J2964" i="46"/>
  <c r="J2965" i="46"/>
  <c r="J2966" i="46"/>
  <c r="J2967" i="46"/>
  <c r="J2968" i="46"/>
  <c r="J2969" i="46"/>
  <c r="J2970" i="46"/>
  <c r="J2971" i="46"/>
  <c r="J2972" i="46"/>
  <c r="J2973" i="46"/>
  <c r="J2974" i="46"/>
  <c r="J2975" i="46"/>
  <c r="J2976" i="46"/>
  <c r="J2977" i="46"/>
  <c r="J2978" i="46"/>
  <c r="J2979" i="46"/>
  <c r="J2980" i="46"/>
  <c r="J2981" i="46"/>
  <c r="J2982" i="46"/>
  <c r="J2983" i="46"/>
  <c r="J2984" i="46"/>
  <c r="J2985" i="46"/>
  <c r="J2986" i="46"/>
  <c r="J2987" i="46"/>
  <c r="J2988" i="46"/>
  <c r="J2989" i="46"/>
  <c r="J2990" i="46"/>
  <c r="J2991" i="46"/>
  <c r="J2992" i="46"/>
  <c r="J2993" i="46"/>
  <c r="J2994" i="46"/>
  <c r="J2995" i="46"/>
  <c r="J2996" i="46"/>
  <c r="J2997" i="46"/>
  <c r="J2998" i="46"/>
  <c r="J2999" i="46"/>
  <c r="J3000" i="46"/>
  <c r="J3001" i="46"/>
  <c r="J3002" i="46"/>
  <c r="J3003" i="46"/>
  <c r="J3004" i="46"/>
  <c r="J3005" i="46"/>
  <c r="J3006" i="46"/>
  <c r="J3007" i="46"/>
  <c r="J3008" i="46"/>
  <c r="J3009" i="46"/>
  <c r="J3010" i="46"/>
  <c r="J3011" i="46"/>
  <c r="J3012" i="46"/>
  <c r="J3013" i="46"/>
  <c r="J3014" i="46"/>
  <c r="J3015" i="46"/>
  <c r="J3016" i="46"/>
  <c r="J3017" i="46"/>
  <c r="J3018" i="46"/>
  <c r="J3019" i="46"/>
  <c r="J3020" i="46"/>
  <c r="J3021" i="46"/>
  <c r="J3022" i="46"/>
  <c r="J3023" i="46"/>
  <c r="J3024" i="46"/>
  <c r="J3025" i="46"/>
  <c r="J3026" i="46"/>
  <c r="J3027" i="46"/>
  <c r="J3028" i="46"/>
  <c r="J3029" i="46"/>
  <c r="J3030" i="46"/>
  <c r="J3031" i="46"/>
  <c r="J3032" i="46"/>
  <c r="J3033" i="46"/>
  <c r="J3034" i="46"/>
  <c r="J3035" i="46"/>
  <c r="J3036" i="46"/>
  <c r="J3037" i="46"/>
  <c r="J3038" i="46"/>
  <c r="J3039" i="46"/>
  <c r="J3040" i="46"/>
  <c r="J3041" i="46"/>
  <c r="J3042" i="46"/>
  <c r="J3043" i="46"/>
  <c r="J3044" i="46"/>
  <c r="J3045" i="46"/>
  <c r="J3046" i="46"/>
  <c r="J3047" i="46"/>
  <c r="J3048" i="46"/>
  <c r="J3049" i="46"/>
  <c r="J3050" i="46"/>
  <c r="J3051" i="46"/>
  <c r="J3052" i="46"/>
  <c r="J3053" i="46"/>
  <c r="J3054" i="46"/>
  <c r="J3055" i="46"/>
  <c r="J3056" i="46"/>
  <c r="J3057" i="46"/>
  <c r="J3058" i="46"/>
  <c r="J3059" i="46"/>
  <c r="J3060" i="46"/>
  <c r="J3061" i="46"/>
  <c r="J3062" i="46"/>
  <c r="J3063" i="46"/>
  <c r="J3064" i="46"/>
  <c r="J3065" i="46"/>
  <c r="J3066" i="46"/>
  <c r="J3067" i="46"/>
  <c r="J3068" i="46"/>
  <c r="J3069" i="46"/>
  <c r="J3070" i="46"/>
  <c r="J3071" i="46"/>
  <c r="J3072" i="46"/>
  <c r="J3073" i="46"/>
  <c r="J3074" i="46"/>
  <c r="J3075" i="46"/>
  <c r="J3076" i="46"/>
  <c r="J3077" i="46"/>
  <c r="J3078" i="46"/>
  <c r="J3079" i="46"/>
  <c r="J3080" i="46"/>
  <c r="J3081" i="46"/>
  <c r="J3082" i="46"/>
  <c r="J3083" i="46"/>
  <c r="J3084" i="46"/>
  <c r="J3085" i="46"/>
  <c r="J3086" i="46"/>
  <c r="J3087" i="46"/>
  <c r="J3088" i="46"/>
  <c r="J3089" i="46"/>
  <c r="J3090" i="46"/>
  <c r="J3091" i="46"/>
  <c r="J3092" i="46"/>
  <c r="J3093" i="46"/>
  <c r="J3094" i="46"/>
  <c r="J3095" i="46"/>
  <c r="J3096" i="46"/>
  <c r="J3097" i="46"/>
  <c r="J3098" i="46"/>
  <c r="J3099" i="46"/>
  <c r="J3100" i="46"/>
  <c r="J3101" i="46"/>
  <c r="J3102" i="46"/>
  <c r="J3103" i="46"/>
  <c r="J3104" i="46"/>
  <c r="J3105" i="46"/>
  <c r="J3106" i="46"/>
  <c r="J3107" i="46"/>
  <c r="J3108" i="46"/>
  <c r="J3109" i="46"/>
  <c r="J3110" i="46"/>
  <c r="J3111" i="46"/>
  <c r="J3112" i="46"/>
  <c r="J3113" i="46"/>
  <c r="J3114" i="46"/>
  <c r="J3115" i="46"/>
  <c r="J3116" i="46"/>
  <c r="J3117" i="46"/>
  <c r="J3118" i="46"/>
  <c r="J3119" i="46"/>
  <c r="J3120" i="46"/>
  <c r="J3121" i="46"/>
  <c r="J3122" i="46"/>
  <c r="J3123" i="46"/>
  <c r="J3124" i="46"/>
  <c r="J3125" i="46"/>
  <c r="J3126" i="46"/>
  <c r="J3127" i="46"/>
  <c r="J3128" i="46"/>
  <c r="J3129" i="46"/>
  <c r="J3130" i="46"/>
  <c r="J3131" i="46"/>
  <c r="J3132" i="46"/>
  <c r="J3133" i="46"/>
  <c r="J3134" i="46"/>
  <c r="J3135" i="46"/>
  <c r="J3136" i="46"/>
  <c r="J3137" i="46"/>
  <c r="J3138" i="46"/>
  <c r="J3139" i="46"/>
  <c r="J3140" i="46"/>
  <c r="J3141" i="46"/>
  <c r="J3142" i="46"/>
  <c r="J3143" i="46"/>
  <c r="J3144" i="46"/>
  <c r="J3145" i="46"/>
  <c r="J3146" i="46"/>
  <c r="J3147" i="46"/>
  <c r="J3148" i="46"/>
  <c r="J3149" i="46"/>
  <c r="J3150" i="46"/>
  <c r="J3151" i="46"/>
  <c r="J3152" i="46"/>
  <c r="J3153" i="46"/>
  <c r="J3154" i="46"/>
  <c r="J3155" i="46"/>
  <c r="J3156" i="46"/>
  <c r="J3157" i="46"/>
  <c r="J3158" i="46"/>
  <c r="J3159" i="46"/>
  <c r="J3160" i="46"/>
  <c r="J3161" i="46"/>
  <c r="J3162" i="46"/>
  <c r="J3163" i="46"/>
  <c r="J3164" i="46"/>
  <c r="J3165" i="46"/>
  <c r="J3166" i="46"/>
  <c r="J3167" i="46"/>
  <c r="J3168" i="46"/>
  <c r="J3169" i="46"/>
  <c r="J3170" i="46"/>
  <c r="J3171" i="46"/>
  <c r="J3172" i="46"/>
  <c r="J3173" i="46"/>
  <c r="J3174" i="46"/>
  <c r="J3175" i="46"/>
  <c r="J3176" i="46"/>
  <c r="J3177" i="46"/>
  <c r="J3178" i="46"/>
  <c r="J3179" i="46"/>
  <c r="J3180" i="46"/>
  <c r="J3181" i="46"/>
  <c r="J3182" i="46"/>
  <c r="J3183" i="46"/>
  <c r="J3184" i="46"/>
  <c r="J3185" i="46"/>
  <c r="J3186" i="46"/>
  <c r="J3187" i="46"/>
  <c r="J3188" i="46"/>
  <c r="J3189" i="46"/>
  <c r="J3190" i="46"/>
  <c r="J3191" i="46"/>
  <c r="J3192" i="46"/>
  <c r="J3193" i="46"/>
  <c r="J3194" i="46"/>
  <c r="J3195" i="46"/>
  <c r="J3196" i="46"/>
  <c r="J3197" i="46"/>
  <c r="J3198" i="46"/>
  <c r="J3199" i="46"/>
  <c r="J3200" i="46"/>
  <c r="J3201" i="46"/>
  <c r="J3202" i="46"/>
  <c r="J3203" i="46"/>
  <c r="J3204" i="46"/>
  <c r="J3205" i="46"/>
  <c r="J3206" i="46"/>
  <c r="J3207" i="46"/>
  <c r="J3208" i="46"/>
  <c r="J3209" i="46"/>
  <c r="J3210" i="46"/>
  <c r="J3211" i="46"/>
  <c r="J3212" i="46"/>
  <c r="J3213" i="46"/>
  <c r="J3214" i="46"/>
  <c r="J3215" i="46"/>
  <c r="J3216" i="46"/>
  <c r="J3217" i="46"/>
  <c r="J3218" i="46"/>
  <c r="J3219" i="46"/>
  <c r="J3220" i="46"/>
  <c r="J3221" i="46"/>
  <c r="J3222" i="46"/>
  <c r="J3223" i="46"/>
  <c r="J3224" i="46"/>
  <c r="J3225" i="46"/>
  <c r="J3226" i="46"/>
  <c r="J3227" i="46"/>
  <c r="J3228" i="46"/>
  <c r="J3229" i="46"/>
  <c r="J3230" i="46"/>
  <c r="J3231" i="46"/>
  <c r="J3232" i="46"/>
  <c r="J3233" i="46"/>
  <c r="J3234" i="46"/>
  <c r="J3235" i="46"/>
  <c r="J3236" i="46"/>
  <c r="J3237" i="46"/>
  <c r="J3238" i="46"/>
  <c r="J3239" i="46"/>
  <c r="J3240" i="46"/>
  <c r="J3241" i="46"/>
  <c r="J3242" i="46"/>
  <c r="J3243" i="46"/>
  <c r="J3244" i="46"/>
  <c r="J3245" i="46"/>
  <c r="J3246" i="46"/>
  <c r="J3247" i="46"/>
  <c r="J3248" i="46"/>
  <c r="J3249" i="46"/>
  <c r="J3250" i="46"/>
  <c r="J3251" i="46"/>
  <c r="J3252" i="46"/>
  <c r="J3253" i="46"/>
  <c r="J3254" i="46"/>
  <c r="J3255" i="46"/>
  <c r="J3256" i="46"/>
  <c r="J3257" i="46"/>
  <c r="J3258" i="46"/>
  <c r="J3259" i="46"/>
  <c r="J3260" i="46"/>
  <c r="J3261" i="46"/>
  <c r="J3262" i="46"/>
  <c r="J3263" i="46"/>
  <c r="J3264" i="46"/>
  <c r="J3265" i="46"/>
  <c r="J3266" i="46"/>
  <c r="J3267" i="46"/>
  <c r="J3268" i="46"/>
  <c r="J3269" i="46"/>
  <c r="J3270" i="46"/>
  <c r="J3271" i="46"/>
  <c r="J3272" i="46"/>
  <c r="J3273" i="46"/>
  <c r="J3274" i="46"/>
  <c r="J3275" i="46"/>
  <c r="J3276" i="46"/>
  <c r="J3277" i="46"/>
  <c r="J3278" i="46"/>
  <c r="J3279" i="46"/>
  <c r="J3280" i="46"/>
  <c r="J3281" i="46"/>
  <c r="J3282" i="46"/>
  <c r="J3283" i="46"/>
  <c r="J3284" i="46"/>
  <c r="J3285" i="46"/>
  <c r="J3286" i="46"/>
  <c r="J3287" i="46"/>
  <c r="J3288" i="46"/>
  <c r="J3289" i="46"/>
  <c r="J3290" i="46"/>
  <c r="J3291" i="46"/>
  <c r="J3292" i="46"/>
  <c r="J3293" i="46"/>
  <c r="J3294" i="46"/>
  <c r="J3295" i="46"/>
  <c r="J3296" i="46"/>
  <c r="J3297" i="46"/>
  <c r="J3298" i="46"/>
  <c r="J3299" i="46"/>
  <c r="J3300" i="46"/>
  <c r="J3301" i="46"/>
  <c r="J3302" i="46"/>
  <c r="J3303" i="46"/>
  <c r="J3304" i="46"/>
  <c r="J3305" i="46"/>
  <c r="J3306" i="46"/>
  <c r="J3307" i="46"/>
  <c r="J3308" i="46"/>
  <c r="J3309" i="46"/>
  <c r="J3310" i="46"/>
  <c r="J3311" i="46"/>
  <c r="J3312" i="46"/>
  <c r="J3313" i="46"/>
  <c r="J3314" i="46"/>
  <c r="J3315" i="46"/>
  <c r="J3316" i="46"/>
  <c r="J3317" i="46"/>
  <c r="J3318" i="46"/>
  <c r="J3319" i="46"/>
  <c r="J3320" i="46"/>
  <c r="J3321" i="46"/>
  <c r="J3322" i="46"/>
  <c r="J3323" i="46"/>
  <c r="J3324" i="46"/>
  <c r="J3325" i="46"/>
  <c r="J3326" i="46"/>
  <c r="J3327" i="46"/>
  <c r="J3328" i="46"/>
  <c r="J3329" i="46"/>
  <c r="J3330" i="46"/>
  <c r="J3331" i="46"/>
  <c r="J3332" i="46"/>
  <c r="J3333" i="46"/>
  <c r="J3334" i="46"/>
  <c r="J3335" i="46"/>
  <c r="J3336" i="46"/>
  <c r="J3337" i="46"/>
  <c r="J3338" i="46"/>
  <c r="J3339" i="46"/>
  <c r="J3340" i="46"/>
  <c r="J3341" i="46"/>
  <c r="J3342" i="46"/>
  <c r="J3343" i="46"/>
  <c r="J3344" i="46"/>
  <c r="J3345" i="46"/>
  <c r="J3346" i="46"/>
  <c r="J3347" i="46"/>
  <c r="J3348" i="46"/>
  <c r="J3349" i="46"/>
  <c r="J3350" i="46"/>
  <c r="J3351" i="46"/>
  <c r="J3352" i="46"/>
  <c r="J3353" i="46"/>
  <c r="J3354" i="46"/>
  <c r="J3355" i="46"/>
  <c r="J3356" i="46"/>
  <c r="J3357" i="46"/>
  <c r="J3358" i="46"/>
  <c r="J3359" i="46"/>
  <c r="J3360" i="46"/>
  <c r="J3361" i="46"/>
  <c r="J3362" i="46"/>
  <c r="J3363" i="46"/>
  <c r="J3364" i="46"/>
  <c r="J3365" i="46"/>
  <c r="J3366" i="46"/>
  <c r="J3367" i="46"/>
  <c r="J3368" i="46"/>
  <c r="J3369" i="46"/>
  <c r="J3370" i="46"/>
  <c r="J3371" i="46"/>
  <c r="J3372" i="46"/>
  <c r="J3373" i="46"/>
  <c r="J3374" i="46"/>
  <c r="J3375" i="46"/>
  <c r="J3376" i="46"/>
  <c r="J3377" i="46"/>
  <c r="J3378" i="46"/>
  <c r="J3379" i="46"/>
  <c r="J3380" i="46"/>
  <c r="J3381" i="46"/>
  <c r="J3382" i="46"/>
  <c r="J3383" i="46"/>
  <c r="J3384" i="46"/>
  <c r="J3385" i="46"/>
  <c r="J3386" i="46"/>
  <c r="J3387" i="46"/>
  <c r="J3388" i="46"/>
  <c r="J3389" i="46"/>
  <c r="J3390" i="46"/>
  <c r="J3391" i="46"/>
  <c r="J3392" i="46"/>
  <c r="J3393" i="46"/>
  <c r="J3394" i="46"/>
  <c r="J3395" i="46"/>
  <c r="J3396" i="46"/>
  <c r="J3397" i="46"/>
  <c r="J3398" i="46"/>
  <c r="J3399" i="46"/>
  <c r="J3400" i="46"/>
  <c r="J3401" i="46"/>
  <c r="J3402" i="46"/>
  <c r="J3403" i="46"/>
  <c r="J3404" i="46"/>
  <c r="J3405" i="46"/>
  <c r="J3406" i="46"/>
  <c r="J3407" i="46"/>
  <c r="J3408" i="46"/>
  <c r="J3409" i="46"/>
  <c r="J3410" i="46"/>
  <c r="J3411" i="46"/>
  <c r="J3412" i="46"/>
  <c r="J3413" i="46"/>
  <c r="J3414" i="46"/>
  <c r="J3415" i="46"/>
  <c r="J3416" i="46"/>
  <c r="J3417" i="46"/>
  <c r="J3418" i="46"/>
  <c r="J3419" i="46"/>
  <c r="J3420" i="46"/>
  <c r="J3421" i="46"/>
  <c r="J3422" i="46"/>
  <c r="J3423" i="46"/>
  <c r="J3424" i="46"/>
  <c r="J3425" i="46"/>
  <c r="J3426" i="46"/>
  <c r="J3427" i="46"/>
  <c r="J3428" i="46"/>
  <c r="J3429" i="46"/>
  <c r="J3430" i="46"/>
  <c r="J3431" i="46"/>
  <c r="J3432" i="46"/>
  <c r="J3433" i="46"/>
  <c r="J3434" i="46"/>
  <c r="J3435" i="46"/>
  <c r="J3436" i="46"/>
  <c r="J3437" i="46"/>
  <c r="J3438" i="46"/>
  <c r="J3439" i="46"/>
  <c r="J3440" i="46"/>
  <c r="J3441" i="46"/>
  <c r="J3442" i="46"/>
  <c r="J3443" i="46"/>
  <c r="J3444" i="46"/>
  <c r="J3445" i="46"/>
  <c r="J3446" i="46"/>
  <c r="J3447" i="46"/>
  <c r="J3448" i="46"/>
  <c r="J3449" i="46"/>
  <c r="J3450" i="46"/>
  <c r="J3451" i="46"/>
  <c r="J3452" i="46"/>
  <c r="J3453" i="46"/>
  <c r="J3454" i="46"/>
  <c r="J3455" i="46"/>
  <c r="J3456" i="46"/>
  <c r="J3457" i="46"/>
  <c r="J3458" i="46"/>
  <c r="J3459" i="46"/>
  <c r="J3460" i="46"/>
  <c r="J3461" i="46"/>
  <c r="J3462" i="46"/>
  <c r="J3463" i="46"/>
  <c r="J3464" i="46"/>
  <c r="J3465" i="46"/>
  <c r="J3466" i="46"/>
  <c r="J3467" i="46"/>
  <c r="J3468" i="46"/>
  <c r="J3469" i="46"/>
  <c r="J3470" i="46"/>
  <c r="J3471" i="46"/>
  <c r="J3472" i="46"/>
  <c r="J3473" i="46"/>
  <c r="J3474" i="46"/>
  <c r="J3475" i="46"/>
  <c r="J3476" i="46"/>
  <c r="J3477" i="46"/>
  <c r="J3478" i="46"/>
  <c r="J3479" i="46"/>
  <c r="J3480" i="46"/>
  <c r="J3481" i="46"/>
  <c r="J3482" i="46"/>
  <c r="J3483" i="46"/>
  <c r="J3484" i="46"/>
  <c r="J3485" i="46"/>
  <c r="J3486" i="46"/>
  <c r="J3487" i="46"/>
  <c r="J3488" i="46"/>
  <c r="J3489" i="46"/>
  <c r="J3490" i="46"/>
  <c r="J3491" i="46"/>
  <c r="J3492" i="46"/>
  <c r="J3493" i="46"/>
  <c r="J3494" i="46"/>
  <c r="J3495" i="46"/>
  <c r="J3496" i="46"/>
  <c r="J3497" i="46"/>
  <c r="J3498" i="46"/>
  <c r="J3499" i="46"/>
  <c r="J3500" i="46"/>
  <c r="J3501" i="46"/>
  <c r="J3502" i="46"/>
  <c r="J3503" i="46"/>
  <c r="J3504" i="46"/>
  <c r="J3505" i="46"/>
  <c r="J3506" i="46"/>
  <c r="J3507" i="46"/>
  <c r="J3508" i="46"/>
  <c r="J3509" i="46"/>
  <c r="J3510" i="46"/>
  <c r="J3511" i="46"/>
  <c r="J3512" i="46"/>
  <c r="J3513" i="46"/>
  <c r="J3514" i="46"/>
  <c r="J3515" i="46"/>
  <c r="J3516" i="46"/>
  <c r="J3517" i="46"/>
  <c r="J3518" i="46"/>
  <c r="J3519" i="46"/>
  <c r="J3520" i="46"/>
  <c r="J3521" i="46"/>
  <c r="J3522" i="46"/>
  <c r="J3523" i="46"/>
  <c r="J3524" i="46"/>
  <c r="J3525" i="46"/>
  <c r="J3526" i="46"/>
  <c r="J3527" i="46"/>
  <c r="J3528" i="46"/>
  <c r="J3529" i="46"/>
  <c r="J3530" i="46"/>
  <c r="J3531" i="46"/>
  <c r="J3532" i="46"/>
  <c r="J3533" i="46"/>
  <c r="J3534" i="46"/>
  <c r="J3535" i="46"/>
  <c r="J3536" i="46"/>
  <c r="J3537" i="46"/>
  <c r="J3538" i="46"/>
  <c r="J3539" i="46"/>
  <c r="J3540" i="46"/>
  <c r="J3541" i="46"/>
  <c r="J3542" i="46"/>
  <c r="J3543" i="46"/>
  <c r="J3544" i="46"/>
  <c r="J3545" i="46"/>
  <c r="J3546" i="46"/>
  <c r="J3547" i="46"/>
  <c r="J3548" i="46"/>
  <c r="J3549" i="46"/>
  <c r="J3550" i="46"/>
  <c r="J3551" i="46"/>
  <c r="J3552" i="46"/>
  <c r="J3553" i="46"/>
  <c r="J3554" i="46"/>
  <c r="J3555" i="46"/>
  <c r="J3556" i="46"/>
  <c r="J3557" i="46"/>
  <c r="J3558" i="46"/>
  <c r="J3559" i="46"/>
  <c r="J3560" i="46"/>
  <c r="J3561" i="46"/>
  <c r="J3562" i="46"/>
  <c r="J3563" i="46"/>
  <c r="J3564" i="46"/>
  <c r="J3565" i="46"/>
  <c r="J3566" i="46"/>
  <c r="J3567" i="46"/>
  <c r="J3568" i="46"/>
  <c r="J3569" i="46"/>
  <c r="J3570" i="46"/>
  <c r="J3571" i="46"/>
  <c r="J3572" i="46"/>
  <c r="J3573" i="46"/>
  <c r="J3574" i="46"/>
  <c r="J3575" i="46"/>
  <c r="J3576" i="46"/>
  <c r="J3577" i="46"/>
  <c r="J3578" i="46"/>
  <c r="J3579" i="46"/>
  <c r="J3580" i="46"/>
  <c r="J3581" i="46"/>
  <c r="J3582" i="46"/>
  <c r="J3583" i="46"/>
  <c r="J3584" i="46"/>
  <c r="J3585" i="46"/>
  <c r="J3586" i="46"/>
  <c r="J3587" i="46"/>
  <c r="J3588" i="46"/>
  <c r="J3589" i="46"/>
  <c r="J3590" i="46"/>
  <c r="J3591" i="46"/>
  <c r="J3592" i="46"/>
  <c r="J3593" i="46"/>
  <c r="J3594" i="46"/>
  <c r="J3595" i="46"/>
  <c r="J3596" i="46"/>
  <c r="J3597" i="46"/>
  <c r="J3598" i="46"/>
  <c r="J3599" i="46"/>
  <c r="J3600" i="46"/>
  <c r="J3601" i="46"/>
  <c r="J3602" i="46"/>
  <c r="J3603" i="46"/>
  <c r="J3604" i="46"/>
  <c r="J3605" i="46"/>
  <c r="J3606" i="46"/>
  <c r="J3607" i="46"/>
  <c r="J3608" i="46"/>
  <c r="J3609" i="46"/>
  <c r="J3610" i="46"/>
  <c r="J3611" i="46"/>
  <c r="J3612" i="46"/>
  <c r="J3613" i="46"/>
  <c r="J3614" i="46"/>
  <c r="J3615" i="46"/>
  <c r="J3616" i="46"/>
  <c r="J3617" i="46"/>
  <c r="J3618" i="46"/>
  <c r="J3619" i="46"/>
  <c r="J3620" i="46"/>
  <c r="J3621" i="46"/>
  <c r="J3622" i="46"/>
  <c r="J3623" i="46"/>
  <c r="J3624" i="46"/>
  <c r="J3625" i="46"/>
  <c r="J3626" i="46"/>
  <c r="J3627" i="46"/>
  <c r="J3628" i="46"/>
  <c r="J3629" i="46"/>
  <c r="J3630" i="46"/>
  <c r="J3631" i="46"/>
  <c r="J3632" i="46"/>
  <c r="J3633" i="46"/>
  <c r="J3634" i="46"/>
  <c r="J3635" i="46"/>
  <c r="J3636" i="46"/>
  <c r="J3637" i="46"/>
  <c r="J3638" i="46"/>
  <c r="J3639" i="46"/>
  <c r="J3640" i="46"/>
  <c r="J3641" i="46"/>
  <c r="J3642" i="46"/>
  <c r="J3643" i="46"/>
  <c r="J3644" i="46"/>
  <c r="J3645" i="46"/>
  <c r="J3646" i="46"/>
  <c r="J3647" i="46"/>
  <c r="J3648" i="46"/>
  <c r="J3649" i="46"/>
  <c r="J3650" i="46"/>
  <c r="J3651" i="46"/>
  <c r="J3652" i="46"/>
  <c r="J3653" i="46"/>
  <c r="J3654" i="46"/>
  <c r="J3655" i="46"/>
  <c r="J3656" i="46"/>
  <c r="J3657" i="46"/>
  <c r="J3658" i="46"/>
  <c r="J3659" i="46"/>
  <c r="J3660" i="46"/>
  <c r="J3661" i="46"/>
  <c r="J3662" i="46"/>
  <c r="J3663" i="46"/>
  <c r="J3664" i="46"/>
  <c r="J3665" i="46"/>
  <c r="J3666" i="46"/>
  <c r="J3667" i="46"/>
  <c r="J3668" i="46"/>
  <c r="J3669" i="46"/>
  <c r="J3670" i="46"/>
  <c r="J3671" i="46"/>
  <c r="J3672" i="46"/>
  <c r="J3673" i="46"/>
  <c r="J3674" i="46"/>
  <c r="J3675" i="46"/>
  <c r="J3676" i="46"/>
  <c r="J3677" i="46"/>
  <c r="J3678" i="46"/>
  <c r="J3679" i="46"/>
  <c r="J3680" i="46"/>
  <c r="J3681" i="46"/>
  <c r="J3682" i="46"/>
  <c r="J3683" i="46"/>
  <c r="J3684" i="46"/>
  <c r="J3685" i="46"/>
  <c r="J3686" i="46"/>
  <c r="J3687" i="46"/>
  <c r="J3688" i="46"/>
  <c r="J3689" i="46"/>
  <c r="J3690" i="46"/>
  <c r="J3691" i="46"/>
  <c r="J3692" i="46"/>
  <c r="J3693" i="46"/>
  <c r="J3694" i="46"/>
  <c r="J3695" i="46"/>
  <c r="J3696" i="46"/>
  <c r="J3697" i="46"/>
  <c r="J3698" i="46"/>
  <c r="J3699" i="46"/>
  <c r="J3700" i="46"/>
  <c r="J3701" i="46"/>
  <c r="J3702" i="46"/>
  <c r="J3703" i="46"/>
  <c r="J3704" i="46"/>
  <c r="J3705" i="46"/>
  <c r="J3706" i="46"/>
  <c r="J3707" i="46"/>
  <c r="J3708" i="46"/>
  <c r="J3709" i="46"/>
  <c r="J3710" i="46"/>
  <c r="J3711" i="46"/>
  <c r="J3712" i="46"/>
  <c r="J3713" i="46"/>
  <c r="J3714" i="46"/>
  <c r="J3715" i="46"/>
  <c r="J3716" i="46"/>
  <c r="J3717" i="46"/>
  <c r="J3718" i="46"/>
  <c r="J3719" i="46"/>
  <c r="J3720" i="46"/>
  <c r="J3721" i="46"/>
  <c r="J3722" i="46"/>
  <c r="J3723" i="46"/>
  <c r="J3724" i="46"/>
  <c r="J3725" i="46"/>
  <c r="J3726" i="46"/>
  <c r="J3727" i="46"/>
  <c r="J3728" i="46"/>
  <c r="J3729" i="46"/>
  <c r="J3730" i="46"/>
  <c r="J3731" i="46"/>
  <c r="J3732" i="46"/>
  <c r="J3733" i="46"/>
  <c r="J3734" i="46"/>
  <c r="J3735" i="46"/>
  <c r="J3736" i="46"/>
  <c r="J3737" i="46"/>
  <c r="J3738" i="46"/>
  <c r="J3739" i="46"/>
  <c r="J3740" i="46"/>
  <c r="J3741" i="46"/>
  <c r="J3742" i="46"/>
  <c r="J3743" i="46"/>
  <c r="J3744" i="46"/>
  <c r="J3745" i="46"/>
  <c r="J3746" i="46"/>
  <c r="J3747" i="46"/>
  <c r="J3748" i="46"/>
  <c r="J3749" i="46"/>
  <c r="J3750" i="46"/>
  <c r="J3751" i="46"/>
  <c r="J3752" i="46"/>
  <c r="J3753" i="46"/>
  <c r="J3754" i="46"/>
  <c r="J3755" i="46"/>
  <c r="J3756" i="46"/>
  <c r="J3757" i="46"/>
  <c r="J3758" i="46"/>
  <c r="J3759" i="46"/>
  <c r="J3760" i="46"/>
  <c r="J3761" i="46"/>
  <c r="J3762" i="46"/>
  <c r="J3763" i="46"/>
  <c r="J3764" i="46"/>
  <c r="J3765" i="46"/>
  <c r="J3766" i="46"/>
  <c r="J3767" i="46"/>
  <c r="J3768" i="46"/>
  <c r="J3769" i="46"/>
  <c r="J3770" i="46"/>
  <c r="J3771" i="46"/>
  <c r="J3772" i="46"/>
  <c r="J3773" i="46"/>
  <c r="J3774" i="46"/>
  <c r="J3775" i="46"/>
  <c r="J3776" i="46"/>
  <c r="J3777" i="46"/>
  <c r="J3778" i="46"/>
  <c r="J3779" i="46"/>
  <c r="J3780" i="46"/>
  <c r="J3781" i="46"/>
  <c r="J3782" i="46"/>
  <c r="J3783" i="46"/>
  <c r="J3784" i="46"/>
  <c r="J3785" i="46"/>
  <c r="J3786" i="46"/>
  <c r="J3787" i="46"/>
  <c r="J3788" i="46"/>
  <c r="J3789" i="46"/>
  <c r="J3790" i="46"/>
  <c r="J3791" i="46"/>
  <c r="J3792" i="46"/>
  <c r="J3793" i="46"/>
  <c r="J3794" i="46"/>
  <c r="J3795" i="46"/>
  <c r="J3796" i="46"/>
  <c r="J3797" i="46"/>
  <c r="J3798" i="46"/>
  <c r="J3799" i="46"/>
  <c r="J3800" i="46"/>
  <c r="J3801" i="46"/>
  <c r="J3802" i="46"/>
  <c r="J3803" i="46"/>
  <c r="J3804" i="46"/>
  <c r="J3805" i="46"/>
  <c r="J3806" i="46"/>
  <c r="J3807" i="46"/>
  <c r="J3808" i="46"/>
  <c r="J3809" i="46"/>
  <c r="J3810" i="46"/>
  <c r="J3811" i="46"/>
  <c r="J3812" i="46"/>
  <c r="J3813" i="46"/>
  <c r="J3814" i="46"/>
  <c r="J3815" i="46"/>
  <c r="J3816" i="46"/>
  <c r="J3817" i="46"/>
  <c r="J3818" i="46"/>
  <c r="J3819" i="46"/>
  <c r="J3820" i="46"/>
  <c r="J3821" i="46"/>
  <c r="J3822" i="46"/>
  <c r="J3823" i="46"/>
  <c r="J3824" i="46"/>
  <c r="J3825" i="46"/>
  <c r="J3826" i="46"/>
  <c r="J3827" i="46"/>
  <c r="J3828" i="46"/>
  <c r="J3829" i="46"/>
  <c r="J3830" i="46"/>
  <c r="J3831" i="46"/>
  <c r="J3832" i="46"/>
  <c r="J3833" i="46"/>
  <c r="J3834" i="46"/>
  <c r="J3835" i="46"/>
  <c r="J3836" i="46"/>
  <c r="J3837" i="46"/>
  <c r="J3838" i="46"/>
  <c r="J3839" i="46"/>
  <c r="J3840" i="46"/>
  <c r="J3841" i="46"/>
  <c r="J3842" i="46"/>
  <c r="J3843" i="46"/>
  <c r="J3844" i="46"/>
  <c r="J3845" i="46"/>
  <c r="J3846" i="46"/>
  <c r="J5" i="46"/>
  <c r="C16" i="50"/>
  <c r="C17" i="50"/>
  <c r="C18" i="50"/>
  <c r="C19" i="50"/>
  <c r="C20" i="50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I6" i="46"/>
  <c r="I7" i="46"/>
  <c r="I8" i="46"/>
  <c r="I9" i="46"/>
  <c r="I10" i="46"/>
  <c r="I11" i="46"/>
  <c r="I12" i="46"/>
  <c r="I13" i="46"/>
  <c r="I14" i="46"/>
  <c r="I15" i="46"/>
  <c r="I16" i="46"/>
  <c r="I17" i="46"/>
  <c r="I18" i="46"/>
  <c r="I19" i="46"/>
  <c r="I20" i="46"/>
  <c r="I21" i="46"/>
  <c r="I22" i="46"/>
  <c r="I23" i="46"/>
  <c r="I24" i="46"/>
  <c r="I25" i="46"/>
  <c r="I26" i="46"/>
  <c r="I27" i="46"/>
  <c r="I28" i="46"/>
  <c r="I29" i="46"/>
  <c r="I30" i="46"/>
  <c r="I31" i="46"/>
  <c r="I32" i="46"/>
  <c r="I33" i="46"/>
  <c r="I34" i="46"/>
  <c r="I35" i="46"/>
  <c r="I36" i="46"/>
  <c r="I37" i="46"/>
  <c r="I38" i="46"/>
  <c r="I39" i="46"/>
  <c r="I40" i="46"/>
  <c r="I41" i="46"/>
  <c r="I42" i="46"/>
  <c r="I43" i="46"/>
  <c r="I44" i="46"/>
  <c r="I45" i="46"/>
  <c r="I46" i="46"/>
  <c r="I47" i="46"/>
  <c r="I48" i="46"/>
  <c r="I49" i="46"/>
  <c r="I50" i="46"/>
  <c r="I51" i="46"/>
  <c r="I52" i="46"/>
  <c r="I53" i="46"/>
  <c r="I54" i="46"/>
  <c r="I55" i="46"/>
  <c r="I56" i="46"/>
  <c r="I57" i="46"/>
  <c r="I58" i="46"/>
  <c r="I59" i="46"/>
  <c r="I60" i="46"/>
  <c r="I61" i="46"/>
  <c r="I62" i="46"/>
  <c r="I63" i="46"/>
  <c r="I64" i="46"/>
  <c r="I65" i="46"/>
  <c r="I66" i="46"/>
  <c r="I67" i="46"/>
  <c r="I68" i="46"/>
  <c r="I69" i="46"/>
  <c r="I70" i="46"/>
  <c r="I71" i="46"/>
  <c r="I72" i="46"/>
  <c r="I73" i="46"/>
  <c r="I74" i="46"/>
  <c r="I75" i="46"/>
  <c r="I76" i="46"/>
  <c r="I77" i="46"/>
  <c r="I78" i="46"/>
  <c r="I79" i="46"/>
  <c r="I80" i="46"/>
  <c r="I81" i="46"/>
  <c r="I82" i="46"/>
  <c r="I83" i="46"/>
  <c r="I84" i="46"/>
  <c r="I85" i="46"/>
  <c r="I86" i="46"/>
  <c r="I87" i="46"/>
  <c r="I88" i="46"/>
  <c r="I89" i="46"/>
  <c r="I90" i="46"/>
  <c r="I91" i="46"/>
  <c r="I92" i="46"/>
  <c r="I93" i="46"/>
  <c r="I94" i="46"/>
  <c r="I95" i="46"/>
  <c r="I96" i="46"/>
  <c r="I97" i="46"/>
  <c r="I98" i="46"/>
  <c r="I99" i="46"/>
  <c r="I100" i="46"/>
  <c r="I101" i="46"/>
  <c r="I102" i="46"/>
  <c r="I103" i="46"/>
  <c r="I104" i="46"/>
  <c r="I105" i="46"/>
  <c r="I106" i="46"/>
  <c r="I107" i="46"/>
  <c r="I108" i="46"/>
  <c r="I109" i="46"/>
  <c r="I110" i="46"/>
  <c r="I111" i="46"/>
  <c r="I112" i="46"/>
  <c r="I113" i="46"/>
  <c r="I114" i="46"/>
  <c r="I115" i="46"/>
  <c r="I116" i="46"/>
  <c r="I117" i="46"/>
  <c r="I118" i="46"/>
  <c r="I119" i="46"/>
  <c r="I120" i="46"/>
  <c r="I121" i="46"/>
  <c r="I122" i="46"/>
  <c r="I123" i="46"/>
  <c r="I124" i="46"/>
  <c r="I125" i="46"/>
  <c r="I126" i="46"/>
  <c r="I127" i="46"/>
  <c r="I128" i="46"/>
  <c r="I129" i="46"/>
  <c r="I130" i="46"/>
  <c r="I131" i="46"/>
  <c r="I132" i="46"/>
  <c r="I133" i="46"/>
  <c r="I134" i="46"/>
  <c r="I135" i="46"/>
  <c r="I136" i="46"/>
  <c r="I137" i="46"/>
  <c r="I138" i="46"/>
  <c r="I139" i="46"/>
  <c r="I140" i="46"/>
  <c r="I141" i="46"/>
  <c r="I142" i="46"/>
  <c r="I143" i="46"/>
  <c r="I144" i="46"/>
  <c r="I145" i="46"/>
  <c r="I146" i="46"/>
  <c r="I147" i="46"/>
  <c r="I148" i="46"/>
  <c r="I149" i="46"/>
  <c r="I150" i="46"/>
  <c r="I151" i="46"/>
  <c r="I152" i="46"/>
  <c r="I153" i="46"/>
  <c r="I154" i="46"/>
  <c r="I155" i="46"/>
  <c r="I156" i="46"/>
  <c r="I157" i="46"/>
  <c r="I158" i="46"/>
  <c r="I159" i="46"/>
  <c r="I160" i="46"/>
  <c r="I161" i="46"/>
  <c r="I162" i="46"/>
  <c r="I163" i="46"/>
  <c r="I164" i="46"/>
  <c r="I165" i="46"/>
  <c r="I166" i="46"/>
  <c r="I167" i="46"/>
  <c r="I168" i="46"/>
  <c r="I169" i="46"/>
  <c r="I170" i="46"/>
  <c r="I171" i="46"/>
  <c r="I172" i="46"/>
  <c r="I173" i="46"/>
  <c r="I174" i="46"/>
  <c r="I175" i="46"/>
  <c r="I176" i="46"/>
  <c r="I177" i="46"/>
  <c r="I178" i="46"/>
  <c r="I179" i="46"/>
  <c r="I180" i="46"/>
  <c r="I181" i="46"/>
  <c r="I182" i="46"/>
  <c r="I183" i="46"/>
  <c r="I184" i="46"/>
  <c r="I185" i="46"/>
  <c r="I186" i="46"/>
  <c r="I187" i="46"/>
  <c r="I188" i="46"/>
  <c r="I189" i="46"/>
  <c r="I190" i="46"/>
  <c r="I191" i="46"/>
  <c r="I192" i="46"/>
  <c r="I193" i="46"/>
  <c r="I194" i="46"/>
  <c r="I195" i="46"/>
  <c r="I196" i="46"/>
  <c r="I197" i="46"/>
  <c r="I198" i="46"/>
  <c r="I199" i="46"/>
  <c r="I200" i="46"/>
  <c r="I201" i="46"/>
  <c r="I202" i="46"/>
  <c r="I203" i="46"/>
  <c r="I204" i="46"/>
  <c r="I205" i="46"/>
  <c r="I206" i="46"/>
  <c r="I207" i="46"/>
  <c r="I208" i="46"/>
  <c r="I209" i="46"/>
  <c r="I210" i="46"/>
  <c r="I211" i="46"/>
  <c r="I212" i="46"/>
  <c r="I213" i="46"/>
  <c r="I214" i="46"/>
  <c r="I215" i="46"/>
  <c r="I216" i="46"/>
  <c r="I217" i="46"/>
  <c r="I218" i="46"/>
  <c r="I219" i="46"/>
  <c r="I220" i="46"/>
  <c r="I221" i="46"/>
  <c r="I222" i="46"/>
  <c r="I223" i="46"/>
  <c r="I224" i="46"/>
  <c r="I225" i="46"/>
  <c r="I226" i="46"/>
  <c r="I227" i="46"/>
  <c r="I228" i="46"/>
  <c r="I229" i="46"/>
  <c r="I230" i="46"/>
  <c r="I231" i="46"/>
  <c r="I232" i="46"/>
  <c r="I233" i="46"/>
  <c r="I234" i="46"/>
  <c r="I235" i="46"/>
  <c r="I236" i="46"/>
  <c r="I237" i="46"/>
  <c r="I238" i="46"/>
  <c r="I239" i="46"/>
  <c r="I240" i="46"/>
  <c r="I241" i="46"/>
  <c r="I242" i="46"/>
  <c r="I243" i="46"/>
  <c r="I244" i="46"/>
  <c r="I245" i="46"/>
  <c r="I246" i="46"/>
  <c r="I247" i="46"/>
  <c r="I248" i="46"/>
  <c r="I249" i="46"/>
  <c r="I250" i="46"/>
  <c r="I251" i="46"/>
  <c r="I252" i="46"/>
  <c r="I253" i="46"/>
  <c r="I254" i="46"/>
  <c r="I255" i="46"/>
  <c r="I256" i="46"/>
  <c r="I257" i="46"/>
  <c r="I258" i="46"/>
  <c r="I259" i="46"/>
  <c r="I260" i="46"/>
  <c r="I261" i="46"/>
  <c r="I262" i="46"/>
  <c r="I263" i="46"/>
  <c r="I264" i="46"/>
  <c r="I265" i="46"/>
  <c r="I266" i="46"/>
  <c r="I267" i="46"/>
  <c r="I268" i="46"/>
  <c r="I269" i="46"/>
  <c r="I270" i="46"/>
  <c r="I271" i="46"/>
  <c r="I272" i="46"/>
  <c r="I273" i="46"/>
  <c r="I274" i="46"/>
  <c r="I275" i="46"/>
  <c r="I276" i="46"/>
  <c r="I277" i="46"/>
  <c r="I278" i="46"/>
  <c r="I279" i="46"/>
  <c r="I280" i="46"/>
  <c r="I281" i="46"/>
  <c r="I282" i="46"/>
  <c r="I283" i="46"/>
  <c r="I284" i="46"/>
  <c r="I285" i="46"/>
  <c r="I286" i="46"/>
  <c r="I287" i="46"/>
  <c r="I288" i="46"/>
  <c r="I289" i="46"/>
  <c r="I290" i="46"/>
  <c r="I291" i="46"/>
  <c r="I292" i="46"/>
  <c r="I293" i="46"/>
  <c r="I294" i="46"/>
  <c r="I295" i="46"/>
  <c r="I296" i="46"/>
  <c r="I297" i="46"/>
  <c r="I298" i="46"/>
  <c r="I299" i="46"/>
  <c r="I300" i="46"/>
  <c r="I301" i="46"/>
  <c r="I302" i="46"/>
  <c r="I303" i="46"/>
  <c r="I304" i="46"/>
  <c r="I305" i="46"/>
  <c r="I306" i="46"/>
  <c r="I307" i="46"/>
  <c r="I308" i="46"/>
  <c r="I309" i="46"/>
  <c r="I310" i="46"/>
  <c r="I311" i="46"/>
  <c r="I312" i="46"/>
  <c r="I313" i="46"/>
  <c r="I314" i="46"/>
  <c r="I315" i="46"/>
  <c r="I316" i="46"/>
  <c r="I317" i="46"/>
  <c r="I318" i="46"/>
  <c r="I319" i="46"/>
  <c r="I320" i="46"/>
  <c r="I321" i="46"/>
  <c r="I322" i="46"/>
  <c r="I323" i="46"/>
  <c r="I324" i="46"/>
  <c r="I325" i="46"/>
  <c r="I326" i="46"/>
  <c r="I327" i="46"/>
  <c r="I328" i="46"/>
  <c r="I329" i="46"/>
  <c r="I330" i="46"/>
  <c r="I331" i="46"/>
  <c r="I332" i="46"/>
  <c r="I333" i="46"/>
  <c r="I334" i="46"/>
  <c r="I335" i="46"/>
  <c r="I336" i="46"/>
  <c r="I337" i="46"/>
  <c r="I338" i="46"/>
  <c r="I339" i="46"/>
  <c r="I340" i="46"/>
  <c r="I341" i="46"/>
  <c r="I342" i="46"/>
  <c r="I343" i="46"/>
  <c r="I344" i="46"/>
  <c r="I345" i="46"/>
  <c r="I346" i="46"/>
  <c r="I347" i="46"/>
  <c r="I348" i="46"/>
  <c r="I349" i="46"/>
  <c r="I350" i="46"/>
  <c r="I351" i="46"/>
  <c r="I352" i="46"/>
  <c r="I353" i="46"/>
  <c r="I354" i="46"/>
  <c r="I355" i="46"/>
  <c r="I356" i="46"/>
  <c r="I357" i="46"/>
  <c r="I358" i="46"/>
  <c r="I359" i="46"/>
  <c r="I360" i="46"/>
  <c r="I361" i="46"/>
  <c r="I362" i="46"/>
  <c r="I363" i="46"/>
  <c r="I364" i="46"/>
  <c r="I365" i="46"/>
  <c r="I366" i="46"/>
  <c r="I367" i="46"/>
  <c r="I368" i="46"/>
  <c r="I369" i="46"/>
  <c r="I370" i="46"/>
  <c r="I371" i="46"/>
  <c r="I372" i="46"/>
  <c r="I373" i="46"/>
  <c r="I374" i="46"/>
  <c r="I375" i="46"/>
  <c r="I376" i="46"/>
  <c r="I377" i="46"/>
  <c r="I378" i="46"/>
  <c r="I379" i="46"/>
  <c r="I380" i="46"/>
  <c r="I381" i="46"/>
  <c r="I382" i="46"/>
  <c r="I383" i="46"/>
  <c r="I384" i="46"/>
  <c r="I385" i="46"/>
  <c r="I386" i="46"/>
  <c r="I387" i="46"/>
  <c r="I388" i="46"/>
  <c r="I389" i="46"/>
  <c r="I390" i="46"/>
  <c r="I391" i="46"/>
  <c r="I392" i="46"/>
  <c r="I393" i="46"/>
  <c r="I394" i="46"/>
  <c r="I395" i="46"/>
  <c r="I396" i="46"/>
  <c r="I397" i="46"/>
  <c r="I398" i="46"/>
  <c r="I399" i="46"/>
  <c r="I400" i="46"/>
  <c r="I401" i="46"/>
  <c r="I402" i="46"/>
  <c r="I403" i="46"/>
  <c r="I404" i="46"/>
  <c r="I405" i="46"/>
  <c r="I406" i="46"/>
  <c r="I407" i="46"/>
  <c r="I408" i="46"/>
  <c r="I409" i="46"/>
  <c r="I410" i="46"/>
  <c r="I411" i="46"/>
  <c r="I412" i="46"/>
  <c r="I413" i="46"/>
  <c r="I414" i="46"/>
  <c r="I415" i="46"/>
  <c r="I416" i="46"/>
  <c r="I417" i="46"/>
  <c r="I418" i="46"/>
  <c r="I419" i="46"/>
  <c r="I420" i="46"/>
  <c r="I421" i="46"/>
  <c r="I422" i="46"/>
  <c r="I423" i="46"/>
  <c r="I424" i="46"/>
  <c r="I425" i="46"/>
  <c r="I426" i="46"/>
  <c r="I427" i="46"/>
  <c r="I428" i="46"/>
  <c r="I429" i="46"/>
  <c r="I430" i="46"/>
  <c r="I431" i="46"/>
  <c r="I432" i="46"/>
  <c r="I433" i="46"/>
  <c r="I434" i="46"/>
  <c r="I435" i="46"/>
  <c r="I436" i="46"/>
  <c r="I437" i="46"/>
  <c r="I438" i="46"/>
  <c r="I439" i="46"/>
  <c r="I440" i="46"/>
  <c r="I441" i="46"/>
  <c r="I442" i="46"/>
  <c r="I443" i="46"/>
  <c r="I444" i="46"/>
  <c r="I445" i="46"/>
  <c r="I446" i="46"/>
  <c r="I447" i="46"/>
  <c r="I448" i="46"/>
  <c r="I449" i="46"/>
  <c r="I450" i="46"/>
  <c r="I451" i="46"/>
  <c r="I452" i="46"/>
  <c r="I453" i="46"/>
  <c r="I454" i="46"/>
  <c r="I455" i="46"/>
  <c r="I456" i="46"/>
  <c r="I457" i="46"/>
  <c r="I458" i="46"/>
  <c r="I459" i="46"/>
  <c r="I460" i="46"/>
  <c r="I461" i="46"/>
  <c r="I462" i="46"/>
  <c r="I463" i="46"/>
  <c r="I464" i="46"/>
  <c r="I465" i="46"/>
  <c r="I466" i="46"/>
  <c r="I467" i="46"/>
  <c r="I468" i="46"/>
  <c r="I469" i="46"/>
  <c r="I470" i="46"/>
  <c r="I471" i="46"/>
  <c r="I472" i="46"/>
  <c r="I473" i="46"/>
  <c r="I474" i="46"/>
  <c r="I475" i="46"/>
  <c r="I476" i="46"/>
  <c r="I477" i="46"/>
  <c r="I478" i="46"/>
  <c r="I479" i="46"/>
  <c r="I480" i="46"/>
  <c r="I481" i="46"/>
  <c r="I482" i="46"/>
  <c r="I483" i="46"/>
  <c r="I484" i="46"/>
  <c r="I485" i="46"/>
  <c r="I486" i="46"/>
  <c r="I487" i="46"/>
  <c r="I488" i="46"/>
  <c r="I489" i="46"/>
  <c r="I490" i="46"/>
  <c r="I491" i="46"/>
  <c r="I492" i="46"/>
  <c r="I493" i="46"/>
  <c r="I494" i="46"/>
  <c r="I495" i="46"/>
  <c r="I496" i="46"/>
  <c r="I497" i="46"/>
  <c r="I498" i="46"/>
  <c r="I499" i="46"/>
  <c r="I500" i="46"/>
  <c r="I501" i="46"/>
  <c r="I502" i="46"/>
  <c r="I503" i="46"/>
  <c r="I504" i="46"/>
  <c r="I505" i="46"/>
  <c r="I506" i="46"/>
  <c r="I507" i="46"/>
  <c r="I508" i="46"/>
  <c r="I509" i="46"/>
  <c r="I510" i="46"/>
  <c r="I511" i="46"/>
  <c r="I512" i="46"/>
  <c r="I513" i="46"/>
  <c r="I514" i="46"/>
  <c r="I515" i="46"/>
  <c r="I516" i="46"/>
  <c r="I517" i="46"/>
  <c r="I518" i="46"/>
  <c r="I519" i="46"/>
  <c r="I520" i="46"/>
  <c r="I521" i="46"/>
  <c r="I522" i="46"/>
  <c r="I523" i="46"/>
  <c r="I524" i="46"/>
  <c r="I525" i="46"/>
  <c r="I526" i="46"/>
  <c r="I527" i="46"/>
  <c r="I528" i="46"/>
  <c r="I529" i="46"/>
  <c r="I530" i="46"/>
  <c r="I531" i="46"/>
  <c r="I532" i="46"/>
  <c r="I533" i="46"/>
  <c r="I534" i="46"/>
  <c r="I535" i="46"/>
  <c r="I536" i="46"/>
  <c r="I537" i="46"/>
  <c r="I538" i="46"/>
  <c r="I539" i="46"/>
  <c r="I540" i="46"/>
  <c r="I541" i="46"/>
  <c r="I542" i="46"/>
  <c r="I543" i="46"/>
  <c r="I544" i="46"/>
  <c r="I545" i="46"/>
  <c r="I546" i="46"/>
  <c r="I547" i="46"/>
  <c r="I548" i="46"/>
  <c r="I549" i="46"/>
  <c r="I550" i="46"/>
  <c r="I551" i="46"/>
  <c r="I552" i="46"/>
  <c r="I553" i="46"/>
  <c r="I554" i="46"/>
  <c r="I555" i="46"/>
  <c r="I556" i="46"/>
  <c r="I557" i="46"/>
  <c r="I558" i="46"/>
  <c r="I559" i="46"/>
  <c r="I560" i="46"/>
  <c r="I561" i="46"/>
  <c r="I562" i="46"/>
  <c r="I563" i="46"/>
  <c r="I564" i="46"/>
  <c r="I565" i="46"/>
  <c r="I566" i="46"/>
  <c r="I567" i="46"/>
  <c r="I568" i="46"/>
  <c r="I569" i="46"/>
  <c r="I570" i="46"/>
  <c r="I571" i="46"/>
  <c r="I572" i="46"/>
  <c r="I573" i="46"/>
  <c r="I574" i="46"/>
  <c r="I575" i="46"/>
  <c r="I576" i="46"/>
  <c r="I577" i="46"/>
  <c r="I578" i="46"/>
  <c r="I579" i="46"/>
  <c r="I580" i="46"/>
  <c r="I581" i="46"/>
  <c r="I582" i="46"/>
  <c r="I583" i="46"/>
  <c r="I584" i="46"/>
  <c r="I585" i="46"/>
  <c r="I586" i="46"/>
  <c r="I587" i="46"/>
  <c r="I588" i="46"/>
  <c r="I589" i="46"/>
  <c r="I590" i="46"/>
  <c r="I591" i="46"/>
  <c r="I592" i="46"/>
  <c r="I593" i="46"/>
  <c r="I594" i="46"/>
  <c r="I595" i="46"/>
  <c r="I596" i="46"/>
  <c r="I597" i="46"/>
  <c r="I598" i="46"/>
  <c r="I599" i="46"/>
  <c r="I600" i="46"/>
  <c r="I601" i="46"/>
  <c r="I602" i="46"/>
  <c r="I603" i="46"/>
  <c r="I604" i="46"/>
  <c r="I605" i="46"/>
  <c r="I606" i="46"/>
  <c r="I607" i="46"/>
  <c r="I608" i="46"/>
  <c r="I609" i="46"/>
  <c r="I610" i="46"/>
  <c r="I611" i="46"/>
  <c r="I612" i="46"/>
  <c r="I613" i="46"/>
  <c r="I614" i="46"/>
  <c r="I615" i="46"/>
  <c r="I616" i="46"/>
  <c r="I617" i="46"/>
  <c r="I618" i="46"/>
  <c r="I619" i="46"/>
  <c r="I620" i="46"/>
  <c r="I621" i="46"/>
  <c r="I622" i="46"/>
  <c r="I623" i="46"/>
  <c r="I624" i="46"/>
  <c r="I625" i="46"/>
  <c r="I626" i="46"/>
  <c r="I627" i="46"/>
  <c r="I628" i="46"/>
  <c r="I629" i="46"/>
  <c r="I630" i="46"/>
  <c r="I631" i="46"/>
  <c r="I632" i="46"/>
  <c r="I633" i="46"/>
  <c r="I634" i="46"/>
  <c r="I635" i="46"/>
  <c r="I636" i="46"/>
  <c r="I637" i="46"/>
  <c r="I638" i="46"/>
  <c r="I639" i="46"/>
  <c r="I640" i="46"/>
  <c r="I641" i="46"/>
  <c r="I642" i="46"/>
  <c r="I643" i="46"/>
  <c r="I644" i="46"/>
  <c r="I645" i="46"/>
  <c r="I646" i="46"/>
  <c r="I647" i="46"/>
  <c r="I648" i="46"/>
  <c r="I649" i="46"/>
  <c r="I650" i="46"/>
  <c r="I651" i="46"/>
  <c r="I652" i="46"/>
  <c r="I653" i="46"/>
  <c r="I654" i="46"/>
  <c r="I655" i="46"/>
  <c r="I656" i="46"/>
  <c r="I657" i="46"/>
  <c r="I658" i="46"/>
  <c r="I659" i="46"/>
  <c r="I660" i="46"/>
  <c r="I661" i="46"/>
  <c r="I662" i="46"/>
  <c r="I663" i="46"/>
  <c r="I664" i="46"/>
  <c r="I665" i="46"/>
  <c r="I666" i="46"/>
  <c r="I667" i="46"/>
  <c r="I668" i="46"/>
  <c r="I669" i="46"/>
  <c r="I670" i="46"/>
  <c r="I671" i="46"/>
  <c r="I672" i="46"/>
  <c r="I673" i="46"/>
  <c r="I674" i="46"/>
  <c r="I675" i="46"/>
  <c r="I676" i="46"/>
  <c r="I677" i="46"/>
  <c r="I678" i="46"/>
  <c r="I679" i="46"/>
  <c r="I680" i="46"/>
  <c r="I681" i="46"/>
  <c r="I682" i="46"/>
  <c r="I683" i="46"/>
  <c r="I684" i="46"/>
  <c r="I685" i="46"/>
  <c r="I686" i="46"/>
  <c r="I687" i="46"/>
  <c r="I688" i="46"/>
  <c r="I689" i="46"/>
  <c r="I690" i="46"/>
  <c r="I691" i="46"/>
  <c r="I692" i="46"/>
  <c r="I693" i="46"/>
  <c r="I694" i="46"/>
  <c r="I695" i="46"/>
  <c r="I696" i="46"/>
  <c r="I697" i="46"/>
  <c r="I698" i="46"/>
  <c r="I699" i="46"/>
  <c r="I700" i="46"/>
  <c r="I701" i="46"/>
  <c r="I702" i="46"/>
  <c r="I703" i="46"/>
  <c r="I704" i="46"/>
  <c r="I705" i="46"/>
  <c r="I706" i="46"/>
  <c r="I707" i="46"/>
  <c r="I708" i="46"/>
  <c r="I709" i="46"/>
  <c r="I710" i="46"/>
  <c r="I711" i="46"/>
  <c r="I712" i="46"/>
  <c r="I713" i="46"/>
  <c r="I714" i="46"/>
  <c r="I715" i="46"/>
  <c r="I716" i="46"/>
  <c r="I717" i="46"/>
  <c r="I718" i="46"/>
  <c r="I719" i="46"/>
  <c r="I720" i="46"/>
  <c r="I721" i="46"/>
  <c r="I722" i="46"/>
  <c r="I723" i="46"/>
  <c r="I724" i="46"/>
  <c r="I725" i="46"/>
  <c r="I726" i="46"/>
  <c r="I727" i="46"/>
  <c r="I728" i="46"/>
  <c r="I729" i="46"/>
  <c r="I730" i="46"/>
  <c r="I731" i="46"/>
  <c r="I732" i="46"/>
  <c r="I733" i="46"/>
  <c r="I734" i="46"/>
  <c r="I735" i="46"/>
  <c r="I736" i="46"/>
  <c r="I737" i="46"/>
  <c r="I738" i="46"/>
  <c r="I739" i="46"/>
  <c r="I740" i="46"/>
  <c r="I741" i="46"/>
  <c r="I742" i="46"/>
  <c r="I743" i="46"/>
  <c r="I744" i="46"/>
  <c r="I745" i="46"/>
  <c r="I746" i="46"/>
  <c r="I747" i="46"/>
  <c r="I748" i="46"/>
  <c r="I749" i="46"/>
  <c r="I750" i="46"/>
  <c r="I751" i="46"/>
  <c r="I752" i="46"/>
  <c r="I753" i="46"/>
  <c r="I754" i="46"/>
  <c r="I755" i="46"/>
  <c r="I756" i="46"/>
  <c r="I757" i="46"/>
  <c r="I758" i="46"/>
  <c r="I759" i="46"/>
  <c r="I760" i="46"/>
  <c r="I761" i="46"/>
  <c r="I762" i="46"/>
  <c r="I763" i="46"/>
  <c r="I764" i="46"/>
  <c r="I765" i="46"/>
  <c r="I766" i="46"/>
  <c r="I767" i="46"/>
  <c r="I768" i="46"/>
  <c r="I769" i="46"/>
  <c r="I770" i="46"/>
  <c r="I771" i="46"/>
  <c r="I772" i="46"/>
  <c r="I773" i="46"/>
  <c r="I774" i="46"/>
  <c r="I775" i="46"/>
  <c r="I776" i="46"/>
  <c r="I777" i="46"/>
  <c r="I778" i="46"/>
  <c r="I779" i="46"/>
  <c r="I780" i="46"/>
  <c r="I781" i="46"/>
  <c r="I782" i="46"/>
  <c r="I783" i="46"/>
  <c r="I784" i="46"/>
  <c r="I785" i="46"/>
  <c r="I786" i="46"/>
  <c r="I787" i="46"/>
  <c r="I788" i="46"/>
  <c r="I789" i="46"/>
  <c r="I790" i="46"/>
  <c r="I791" i="46"/>
  <c r="I792" i="46"/>
  <c r="I793" i="46"/>
  <c r="I794" i="46"/>
  <c r="I795" i="46"/>
  <c r="I796" i="46"/>
  <c r="I797" i="46"/>
  <c r="I798" i="46"/>
  <c r="I799" i="46"/>
  <c r="I800" i="46"/>
  <c r="I801" i="46"/>
  <c r="I802" i="46"/>
  <c r="I803" i="46"/>
  <c r="I804" i="46"/>
  <c r="I805" i="46"/>
  <c r="I806" i="46"/>
  <c r="I807" i="46"/>
  <c r="I808" i="46"/>
  <c r="I809" i="46"/>
  <c r="I810" i="46"/>
  <c r="I811" i="46"/>
  <c r="I812" i="46"/>
  <c r="I813" i="46"/>
  <c r="I814" i="46"/>
  <c r="I815" i="46"/>
  <c r="I816" i="46"/>
  <c r="I817" i="46"/>
  <c r="I818" i="46"/>
  <c r="I819" i="46"/>
  <c r="I820" i="46"/>
  <c r="I821" i="46"/>
  <c r="I822" i="46"/>
  <c r="I823" i="46"/>
  <c r="I824" i="46"/>
  <c r="I825" i="46"/>
  <c r="I826" i="46"/>
  <c r="I827" i="46"/>
  <c r="I828" i="46"/>
  <c r="I829" i="46"/>
  <c r="I830" i="46"/>
  <c r="I831" i="46"/>
  <c r="I832" i="46"/>
  <c r="I833" i="46"/>
  <c r="I834" i="46"/>
  <c r="I835" i="46"/>
  <c r="I836" i="46"/>
  <c r="I837" i="46"/>
  <c r="I838" i="46"/>
  <c r="I839" i="46"/>
  <c r="I840" i="46"/>
  <c r="I841" i="46"/>
  <c r="I842" i="46"/>
  <c r="I843" i="46"/>
  <c r="I844" i="46"/>
  <c r="I845" i="46"/>
  <c r="I846" i="46"/>
  <c r="I847" i="46"/>
  <c r="I848" i="46"/>
  <c r="I849" i="46"/>
  <c r="I850" i="46"/>
  <c r="I851" i="46"/>
  <c r="I852" i="46"/>
  <c r="I853" i="46"/>
  <c r="I854" i="46"/>
  <c r="I855" i="46"/>
  <c r="I856" i="46"/>
  <c r="I857" i="46"/>
  <c r="I858" i="46"/>
  <c r="I859" i="46"/>
  <c r="I860" i="46"/>
  <c r="I861" i="46"/>
  <c r="I862" i="46"/>
  <c r="I863" i="46"/>
  <c r="I864" i="46"/>
  <c r="I865" i="46"/>
  <c r="I866" i="46"/>
  <c r="I867" i="46"/>
  <c r="I868" i="46"/>
  <c r="I869" i="46"/>
  <c r="I870" i="46"/>
  <c r="I871" i="46"/>
  <c r="I872" i="46"/>
  <c r="I873" i="46"/>
  <c r="I874" i="46"/>
  <c r="I875" i="46"/>
  <c r="I876" i="46"/>
  <c r="I877" i="46"/>
  <c r="I878" i="46"/>
  <c r="I879" i="46"/>
  <c r="I880" i="46"/>
  <c r="I881" i="46"/>
  <c r="I882" i="46"/>
  <c r="I883" i="46"/>
  <c r="I884" i="46"/>
  <c r="I885" i="46"/>
  <c r="I886" i="46"/>
  <c r="I887" i="46"/>
  <c r="I888" i="46"/>
  <c r="I889" i="46"/>
  <c r="I890" i="46"/>
  <c r="I891" i="46"/>
  <c r="I892" i="46"/>
  <c r="I893" i="46"/>
  <c r="I894" i="46"/>
  <c r="I895" i="46"/>
  <c r="I896" i="46"/>
  <c r="I897" i="46"/>
  <c r="I898" i="46"/>
  <c r="I899" i="46"/>
  <c r="I900" i="46"/>
  <c r="I901" i="46"/>
  <c r="I902" i="46"/>
  <c r="I903" i="46"/>
  <c r="I904" i="46"/>
  <c r="I905" i="46"/>
  <c r="I906" i="46"/>
  <c r="I907" i="46"/>
  <c r="I908" i="46"/>
  <c r="I909" i="46"/>
  <c r="I910" i="46"/>
  <c r="I911" i="46"/>
  <c r="I912" i="46"/>
  <c r="I913" i="46"/>
  <c r="I914" i="46"/>
  <c r="I915" i="46"/>
  <c r="I916" i="46"/>
  <c r="I917" i="46"/>
  <c r="I918" i="46"/>
  <c r="I919" i="46"/>
  <c r="I920" i="46"/>
  <c r="I921" i="46"/>
  <c r="I922" i="46"/>
  <c r="I923" i="46"/>
  <c r="I924" i="46"/>
  <c r="I925" i="46"/>
  <c r="I926" i="46"/>
  <c r="I927" i="46"/>
  <c r="I928" i="46"/>
  <c r="I929" i="46"/>
  <c r="I930" i="46"/>
  <c r="I931" i="46"/>
  <c r="I932" i="46"/>
  <c r="I933" i="46"/>
  <c r="I934" i="46"/>
  <c r="I935" i="46"/>
  <c r="I936" i="46"/>
  <c r="I937" i="46"/>
  <c r="I938" i="46"/>
  <c r="I939" i="46"/>
  <c r="I940" i="46"/>
  <c r="I941" i="46"/>
  <c r="I942" i="46"/>
  <c r="I943" i="46"/>
  <c r="I944" i="46"/>
  <c r="I945" i="46"/>
  <c r="I946" i="46"/>
  <c r="I947" i="46"/>
  <c r="I948" i="46"/>
  <c r="I949" i="46"/>
  <c r="I950" i="46"/>
  <c r="I951" i="46"/>
  <c r="I952" i="46"/>
  <c r="I953" i="46"/>
  <c r="I954" i="46"/>
  <c r="I955" i="46"/>
  <c r="I956" i="46"/>
  <c r="I957" i="46"/>
  <c r="I958" i="46"/>
  <c r="I959" i="46"/>
  <c r="I960" i="46"/>
  <c r="I961" i="46"/>
  <c r="I962" i="46"/>
  <c r="I963" i="46"/>
  <c r="I964" i="46"/>
  <c r="I965" i="46"/>
  <c r="I966" i="46"/>
  <c r="I967" i="46"/>
  <c r="I968" i="46"/>
  <c r="I969" i="46"/>
  <c r="I970" i="46"/>
  <c r="I971" i="46"/>
  <c r="I972" i="46"/>
  <c r="I973" i="46"/>
  <c r="I974" i="46"/>
  <c r="I975" i="46"/>
  <c r="I976" i="46"/>
  <c r="I977" i="46"/>
  <c r="I978" i="46"/>
  <c r="I979" i="46"/>
  <c r="I980" i="46"/>
  <c r="I981" i="46"/>
  <c r="I982" i="46"/>
  <c r="I983" i="46"/>
  <c r="I984" i="46"/>
  <c r="I985" i="46"/>
  <c r="I986" i="46"/>
  <c r="I987" i="46"/>
  <c r="I988" i="46"/>
  <c r="I989" i="46"/>
  <c r="I990" i="46"/>
  <c r="I991" i="46"/>
  <c r="I992" i="46"/>
  <c r="I993" i="46"/>
  <c r="I994" i="46"/>
  <c r="I995" i="46"/>
  <c r="I996" i="46"/>
  <c r="I997" i="46"/>
  <c r="I998" i="46"/>
  <c r="I999" i="46"/>
  <c r="I1000" i="46"/>
  <c r="I1001" i="46"/>
  <c r="I1002" i="46"/>
  <c r="I1003" i="46"/>
  <c r="I1004" i="46"/>
  <c r="I1005" i="46"/>
  <c r="I1006" i="46"/>
  <c r="I1007" i="46"/>
  <c r="I1008" i="46"/>
  <c r="I1009" i="46"/>
  <c r="I1010" i="46"/>
  <c r="I1011" i="46"/>
  <c r="I1012" i="46"/>
  <c r="I1013" i="46"/>
  <c r="I1014" i="46"/>
  <c r="I1015" i="46"/>
  <c r="I1016" i="46"/>
  <c r="I1017" i="46"/>
  <c r="I1018" i="46"/>
  <c r="I1019" i="46"/>
  <c r="I1020" i="46"/>
  <c r="I1021" i="46"/>
  <c r="I1022" i="46"/>
  <c r="I1023" i="46"/>
  <c r="I1024" i="46"/>
  <c r="I1025" i="46"/>
  <c r="I1026" i="46"/>
  <c r="I1027" i="46"/>
  <c r="I1028" i="46"/>
  <c r="I1029" i="46"/>
  <c r="I1030" i="46"/>
  <c r="I1031" i="46"/>
  <c r="I1032" i="46"/>
  <c r="I1033" i="46"/>
  <c r="I1034" i="46"/>
  <c r="I1035" i="46"/>
  <c r="I1036" i="46"/>
  <c r="I1037" i="46"/>
  <c r="I1038" i="46"/>
  <c r="I1039" i="46"/>
  <c r="I1040" i="46"/>
  <c r="I1041" i="46"/>
  <c r="I1042" i="46"/>
  <c r="I1043" i="46"/>
  <c r="I1044" i="46"/>
  <c r="I1045" i="46"/>
  <c r="I1046" i="46"/>
  <c r="I1047" i="46"/>
  <c r="I1048" i="46"/>
  <c r="I1049" i="46"/>
  <c r="I1050" i="46"/>
  <c r="I1051" i="46"/>
  <c r="I1052" i="46"/>
  <c r="I1053" i="46"/>
  <c r="I1054" i="46"/>
  <c r="I1055" i="46"/>
  <c r="I1056" i="46"/>
  <c r="I1057" i="46"/>
  <c r="I1058" i="46"/>
  <c r="I1059" i="46"/>
  <c r="I1060" i="46"/>
  <c r="I1061" i="46"/>
  <c r="I1062" i="46"/>
  <c r="I1063" i="46"/>
  <c r="I1064" i="46"/>
  <c r="I1065" i="46"/>
  <c r="I1066" i="46"/>
  <c r="I1067" i="46"/>
  <c r="I1068" i="46"/>
  <c r="I1069" i="46"/>
  <c r="I1070" i="46"/>
  <c r="I1071" i="46"/>
  <c r="I1072" i="46"/>
  <c r="I1073" i="46"/>
  <c r="I1074" i="46"/>
  <c r="I1075" i="46"/>
  <c r="I1076" i="46"/>
  <c r="I1077" i="46"/>
  <c r="I1078" i="46"/>
  <c r="I1079" i="46"/>
  <c r="I1080" i="46"/>
  <c r="I1081" i="46"/>
  <c r="I1082" i="46"/>
  <c r="I1083" i="46"/>
  <c r="I1084" i="46"/>
  <c r="I1085" i="46"/>
  <c r="I1086" i="46"/>
  <c r="I1087" i="46"/>
  <c r="I1088" i="46"/>
  <c r="I1089" i="46"/>
  <c r="I1090" i="46"/>
  <c r="I1091" i="46"/>
  <c r="I1092" i="46"/>
  <c r="I1093" i="46"/>
  <c r="I1094" i="46"/>
  <c r="I1095" i="46"/>
  <c r="I1096" i="46"/>
  <c r="I1097" i="46"/>
  <c r="I1098" i="46"/>
  <c r="I1099" i="46"/>
  <c r="I1100" i="46"/>
  <c r="I1101" i="46"/>
  <c r="I1102" i="46"/>
  <c r="I1103" i="46"/>
  <c r="I1104" i="46"/>
  <c r="I1105" i="46"/>
  <c r="I1106" i="46"/>
  <c r="I1107" i="46"/>
  <c r="I1108" i="46"/>
  <c r="I1109" i="46"/>
  <c r="I1110" i="46"/>
  <c r="I1111" i="46"/>
  <c r="I1112" i="46"/>
  <c r="I1113" i="46"/>
  <c r="I1114" i="46"/>
  <c r="I1115" i="46"/>
  <c r="I1116" i="46"/>
  <c r="I1117" i="46"/>
  <c r="I1118" i="46"/>
  <c r="I1119" i="46"/>
  <c r="I1120" i="46"/>
  <c r="I1121" i="46"/>
  <c r="I1122" i="46"/>
  <c r="I1123" i="46"/>
  <c r="I1124" i="46"/>
  <c r="I1125" i="46"/>
  <c r="I1126" i="46"/>
  <c r="I1127" i="46"/>
  <c r="I1128" i="46"/>
  <c r="I1129" i="46"/>
  <c r="I1130" i="46"/>
  <c r="I1131" i="46"/>
  <c r="I1132" i="46"/>
  <c r="I1133" i="46"/>
  <c r="I1134" i="46"/>
  <c r="I1135" i="46"/>
  <c r="I1136" i="46"/>
  <c r="I1137" i="46"/>
  <c r="I1138" i="46"/>
  <c r="I1139" i="46"/>
  <c r="I1140" i="46"/>
  <c r="I1141" i="46"/>
  <c r="I1142" i="46"/>
  <c r="I1143" i="46"/>
  <c r="I1144" i="46"/>
  <c r="I1145" i="46"/>
  <c r="I1146" i="46"/>
  <c r="I1147" i="46"/>
  <c r="I1148" i="46"/>
  <c r="I1149" i="46"/>
  <c r="I1150" i="46"/>
  <c r="I1151" i="46"/>
  <c r="I1152" i="46"/>
  <c r="I1153" i="46"/>
  <c r="I1154" i="46"/>
  <c r="I1155" i="46"/>
  <c r="I1156" i="46"/>
  <c r="I1157" i="46"/>
  <c r="I1158" i="46"/>
  <c r="I1159" i="46"/>
  <c r="I1160" i="46"/>
  <c r="I1161" i="46"/>
  <c r="I1162" i="46"/>
  <c r="I1163" i="46"/>
  <c r="I1164" i="46"/>
  <c r="I1165" i="46"/>
  <c r="I1166" i="46"/>
  <c r="I1167" i="46"/>
  <c r="I1168" i="46"/>
  <c r="I1169" i="46"/>
  <c r="I1170" i="46"/>
  <c r="I1171" i="46"/>
  <c r="I1172" i="46"/>
  <c r="I1173" i="46"/>
  <c r="I1174" i="46"/>
  <c r="I1175" i="46"/>
  <c r="I1176" i="46"/>
  <c r="I1177" i="46"/>
  <c r="I1178" i="46"/>
  <c r="I1179" i="46"/>
  <c r="I1180" i="46"/>
  <c r="I1181" i="46"/>
  <c r="I1182" i="46"/>
  <c r="I1183" i="46"/>
  <c r="I1184" i="46"/>
  <c r="I1185" i="46"/>
  <c r="I1186" i="46"/>
  <c r="I1187" i="46"/>
  <c r="I1188" i="46"/>
  <c r="I1189" i="46"/>
  <c r="I1190" i="46"/>
  <c r="I1191" i="46"/>
  <c r="I1192" i="46"/>
  <c r="I1193" i="46"/>
  <c r="I1194" i="46"/>
  <c r="I1195" i="46"/>
  <c r="I1196" i="46"/>
  <c r="I1197" i="46"/>
  <c r="I1198" i="46"/>
  <c r="I1199" i="46"/>
  <c r="I1200" i="46"/>
  <c r="I1201" i="46"/>
  <c r="I1202" i="46"/>
  <c r="I1203" i="46"/>
  <c r="I1204" i="46"/>
  <c r="I1205" i="46"/>
  <c r="I1206" i="46"/>
  <c r="I1207" i="46"/>
  <c r="I1208" i="46"/>
  <c r="I1209" i="46"/>
  <c r="I1210" i="46"/>
  <c r="I1211" i="46"/>
  <c r="I1212" i="46"/>
  <c r="I1213" i="46"/>
  <c r="I1214" i="46"/>
  <c r="I1215" i="46"/>
  <c r="I1216" i="46"/>
  <c r="I1217" i="46"/>
  <c r="I1218" i="46"/>
  <c r="I1219" i="46"/>
  <c r="I1220" i="46"/>
  <c r="I1221" i="46"/>
  <c r="I1222" i="46"/>
  <c r="I1223" i="46"/>
  <c r="I1224" i="46"/>
  <c r="I1225" i="46"/>
  <c r="I1226" i="46"/>
  <c r="I1227" i="46"/>
  <c r="I1228" i="46"/>
  <c r="I1229" i="46"/>
  <c r="I1230" i="46"/>
  <c r="I1231" i="46"/>
  <c r="I1232" i="46"/>
  <c r="I1233" i="46"/>
  <c r="I1234" i="46"/>
  <c r="I1235" i="46"/>
  <c r="I1236" i="46"/>
  <c r="I1237" i="46"/>
  <c r="I1238" i="46"/>
  <c r="I1239" i="46"/>
  <c r="I1240" i="46"/>
  <c r="I1241" i="46"/>
  <c r="I1242" i="46"/>
  <c r="I1243" i="46"/>
  <c r="I1244" i="46"/>
  <c r="I1245" i="46"/>
  <c r="I1246" i="46"/>
  <c r="I1247" i="46"/>
  <c r="I1248" i="46"/>
  <c r="I1249" i="46"/>
  <c r="I1250" i="46"/>
  <c r="I1251" i="46"/>
  <c r="I1252" i="46"/>
  <c r="I1253" i="46"/>
  <c r="I1254" i="46"/>
  <c r="I1255" i="46"/>
  <c r="I1256" i="46"/>
  <c r="I1257" i="46"/>
  <c r="I1258" i="46"/>
  <c r="I1259" i="46"/>
  <c r="I1260" i="46"/>
  <c r="I1261" i="46"/>
  <c r="I1262" i="46"/>
  <c r="I1263" i="46"/>
  <c r="I1264" i="46"/>
  <c r="I1265" i="46"/>
  <c r="I1266" i="46"/>
  <c r="I1267" i="46"/>
  <c r="I1268" i="46"/>
  <c r="I1269" i="46"/>
  <c r="I1270" i="46"/>
  <c r="I1271" i="46"/>
  <c r="I1272" i="46"/>
  <c r="I1273" i="46"/>
  <c r="I1274" i="46"/>
  <c r="I1275" i="46"/>
  <c r="I1276" i="46"/>
  <c r="I1277" i="46"/>
  <c r="I1278" i="46"/>
  <c r="I1279" i="46"/>
  <c r="I1280" i="46"/>
  <c r="I1281" i="46"/>
  <c r="I1282" i="46"/>
  <c r="I1283" i="46"/>
  <c r="I1284" i="46"/>
  <c r="I1285" i="46"/>
  <c r="I1286" i="46"/>
  <c r="I1287" i="46"/>
  <c r="I1288" i="46"/>
  <c r="I1289" i="46"/>
  <c r="I1290" i="46"/>
  <c r="I1291" i="46"/>
  <c r="I1292" i="46"/>
  <c r="I1293" i="46"/>
  <c r="I1294" i="46"/>
  <c r="I1295" i="46"/>
  <c r="I1296" i="46"/>
  <c r="I1297" i="46"/>
  <c r="I1298" i="46"/>
  <c r="I1299" i="46"/>
  <c r="I1300" i="46"/>
  <c r="I1301" i="46"/>
  <c r="I1302" i="46"/>
  <c r="I1303" i="46"/>
  <c r="I1304" i="46"/>
  <c r="I1305" i="46"/>
  <c r="I1306" i="46"/>
  <c r="I1307" i="46"/>
  <c r="I1308" i="46"/>
  <c r="I1309" i="46"/>
  <c r="I1310" i="46"/>
  <c r="I1311" i="46"/>
  <c r="I1312" i="46"/>
  <c r="I1313" i="46"/>
  <c r="I1314" i="46"/>
  <c r="I1315" i="46"/>
  <c r="I1316" i="46"/>
  <c r="I1317" i="46"/>
  <c r="I1318" i="46"/>
  <c r="I1319" i="46"/>
  <c r="I1320" i="46"/>
  <c r="I1321" i="46"/>
  <c r="I1322" i="46"/>
  <c r="I1323" i="46"/>
  <c r="I1324" i="46"/>
  <c r="I1325" i="46"/>
  <c r="I1326" i="46"/>
  <c r="I1327" i="46"/>
  <c r="I1328" i="46"/>
  <c r="I1329" i="46"/>
  <c r="I1330" i="46"/>
  <c r="I1331" i="46"/>
  <c r="I1332" i="46"/>
  <c r="I1333" i="46"/>
  <c r="I1334" i="46"/>
  <c r="I1335" i="46"/>
  <c r="I1336" i="46"/>
  <c r="I1337" i="46"/>
  <c r="I1338" i="46"/>
  <c r="I1339" i="46"/>
  <c r="I1340" i="46"/>
  <c r="I1341" i="46"/>
  <c r="I1342" i="46"/>
  <c r="I1343" i="46"/>
  <c r="I1344" i="46"/>
  <c r="I1345" i="46"/>
  <c r="I1346" i="46"/>
  <c r="I1347" i="46"/>
  <c r="I1348" i="46"/>
  <c r="I1349" i="46"/>
  <c r="I1350" i="46"/>
  <c r="I1351" i="46"/>
  <c r="I1352" i="46"/>
  <c r="I1353" i="46"/>
  <c r="I1354" i="46"/>
  <c r="I1355" i="46"/>
  <c r="I1356" i="46"/>
  <c r="I1357" i="46"/>
  <c r="I1358" i="46"/>
  <c r="I1359" i="46"/>
  <c r="I1360" i="46"/>
  <c r="I1361" i="46"/>
  <c r="I1362" i="46"/>
  <c r="I1363" i="46"/>
  <c r="I1364" i="46"/>
  <c r="I1365" i="46"/>
  <c r="I1366" i="46"/>
  <c r="I1367" i="46"/>
  <c r="I1368" i="46"/>
  <c r="I1369" i="46"/>
  <c r="I1370" i="46"/>
  <c r="I1371" i="46"/>
  <c r="I1372" i="46"/>
  <c r="I1373" i="46"/>
  <c r="I1374" i="46"/>
  <c r="I1375" i="46"/>
  <c r="I1376" i="46"/>
  <c r="I1377" i="46"/>
  <c r="I1378" i="46"/>
  <c r="I1379" i="46"/>
  <c r="I1380" i="46"/>
  <c r="I1381" i="46"/>
  <c r="I1382" i="46"/>
  <c r="I1383" i="46"/>
  <c r="I1384" i="46"/>
  <c r="I1385" i="46"/>
  <c r="I1386" i="46"/>
  <c r="I1387" i="46"/>
  <c r="I1388" i="46"/>
  <c r="I1389" i="46"/>
  <c r="I1390" i="46"/>
  <c r="I1391" i="46"/>
  <c r="I1392" i="46"/>
  <c r="I1393" i="46"/>
  <c r="I1394" i="46"/>
  <c r="I1395" i="46"/>
  <c r="I1396" i="46"/>
  <c r="I1397" i="46"/>
  <c r="I1398" i="46"/>
  <c r="I1399" i="46"/>
  <c r="I1400" i="46"/>
  <c r="I1401" i="46"/>
  <c r="I1402" i="46"/>
  <c r="I1403" i="46"/>
  <c r="I1404" i="46"/>
  <c r="I1405" i="46"/>
  <c r="I1406" i="46"/>
  <c r="I1407" i="46"/>
  <c r="I1408" i="46"/>
  <c r="I1409" i="46"/>
  <c r="I1410" i="46"/>
  <c r="I1411" i="46"/>
  <c r="I1412" i="46"/>
  <c r="I1413" i="46"/>
  <c r="I1414" i="46"/>
  <c r="I1415" i="46"/>
  <c r="I1416" i="46"/>
  <c r="I1417" i="46"/>
  <c r="I1418" i="46"/>
  <c r="I1419" i="46"/>
  <c r="I1420" i="46"/>
  <c r="I1421" i="46"/>
  <c r="I1422" i="46"/>
  <c r="I1423" i="46"/>
  <c r="I1424" i="46"/>
  <c r="I1425" i="46"/>
  <c r="I1426" i="46"/>
  <c r="I1427" i="46"/>
  <c r="I1428" i="46"/>
  <c r="I1429" i="46"/>
  <c r="I1430" i="46"/>
  <c r="I1431" i="46"/>
  <c r="I1432" i="46"/>
  <c r="I1433" i="46"/>
  <c r="I1434" i="46"/>
  <c r="I1435" i="46"/>
  <c r="I1436" i="46"/>
  <c r="I1437" i="46"/>
  <c r="I1438" i="46"/>
  <c r="I1439" i="46"/>
  <c r="I1440" i="46"/>
  <c r="I1441" i="46"/>
  <c r="I1442" i="46"/>
  <c r="I1443" i="46"/>
  <c r="I1444" i="46"/>
  <c r="I1445" i="46"/>
  <c r="I1446" i="46"/>
  <c r="I1447" i="46"/>
  <c r="I1448" i="46"/>
  <c r="I1449" i="46"/>
  <c r="I1450" i="46"/>
  <c r="I1451" i="46"/>
  <c r="I1452" i="46"/>
  <c r="I1453" i="46"/>
  <c r="I1454" i="46"/>
  <c r="I1455" i="46"/>
  <c r="I1456" i="46"/>
  <c r="I1457" i="46"/>
  <c r="I1458" i="46"/>
  <c r="I1459" i="46"/>
  <c r="I1460" i="46"/>
  <c r="I1461" i="46"/>
  <c r="I1462" i="46"/>
  <c r="I1463" i="46"/>
  <c r="I1464" i="46"/>
  <c r="I1465" i="46"/>
  <c r="I1466" i="46"/>
  <c r="I1467" i="46"/>
  <c r="I1468" i="46"/>
  <c r="I1469" i="46"/>
  <c r="I1470" i="46"/>
  <c r="I1471" i="46"/>
  <c r="I1472" i="46"/>
  <c r="I1473" i="46"/>
  <c r="I1474" i="46"/>
  <c r="I1475" i="46"/>
  <c r="I1476" i="46"/>
  <c r="I1477" i="46"/>
  <c r="I1478" i="46"/>
  <c r="I1479" i="46"/>
  <c r="I1480" i="46"/>
  <c r="I1481" i="46"/>
  <c r="I1482" i="46"/>
  <c r="I1483" i="46"/>
  <c r="I1484" i="46"/>
  <c r="I1485" i="46"/>
  <c r="I1486" i="46"/>
  <c r="I1487" i="46"/>
  <c r="I1488" i="46"/>
  <c r="I1489" i="46"/>
  <c r="I1490" i="46"/>
  <c r="I1491" i="46"/>
  <c r="I1492" i="46"/>
  <c r="I1493" i="46"/>
  <c r="I1494" i="46"/>
  <c r="I1495" i="46"/>
  <c r="I1496" i="46"/>
  <c r="I1497" i="46"/>
  <c r="I1498" i="46"/>
  <c r="I1499" i="46"/>
  <c r="I1500" i="46"/>
  <c r="I1501" i="46"/>
  <c r="I1502" i="46"/>
  <c r="I1503" i="46"/>
  <c r="I1504" i="46"/>
  <c r="I1505" i="46"/>
  <c r="I1506" i="46"/>
  <c r="I1507" i="46"/>
  <c r="I1508" i="46"/>
  <c r="I1509" i="46"/>
  <c r="I1510" i="46"/>
  <c r="I1511" i="46"/>
  <c r="I1512" i="46"/>
  <c r="I1513" i="46"/>
  <c r="I1514" i="46"/>
  <c r="I1515" i="46"/>
  <c r="I1516" i="46"/>
  <c r="I1517" i="46"/>
  <c r="I1518" i="46"/>
  <c r="I1519" i="46"/>
  <c r="I1520" i="46"/>
  <c r="I1521" i="46"/>
  <c r="I1522" i="46"/>
  <c r="I1523" i="46"/>
  <c r="I1524" i="46"/>
  <c r="I1525" i="46"/>
  <c r="I1526" i="46"/>
  <c r="I1527" i="46"/>
  <c r="I1528" i="46"/>
  <c r="I1529" i="46"/>
  <c r="I1530" i="46"/>
  <c r="I1531" i="46"/>
  <c r="I1532" i="46"/>
  <c r="I1533" i="46"/>
  <c r="I1534" i="46"/>
  <c r="I1535" i="46"/>
  <c r="I1536" i="46"/>
  <c r="I1537" i="46"/>
  <c r="I1538" i="46"/>
  <c r="I1539" i="46"/>
  <c r="I1540" i="46"/>
  <c r="I1541" i="46"/>
  <c r="I1542" i="46"/>
  <c r="I1543" i="46"/>
  <c r="I1544" i="46"/>
  <c r="I1545" i="46"/>
  <c r="I1546" i="46"/>
  <c r="I1547" i="46"/>
  <c r="I1548" i="46"/>
  <c r="I1549" i="46"/>
  <c r="I1550" i="46"/>
  <c r="I1551" i="46"/>
  <c r="I1552" i="46"/>
  <c r="I1553" i="46"/>
  <c r="I1554" i="46"/>
  <c r="I1555" i="46"/>
  <c r="I1556" i="46"/>
  <c r="I1557" i="46"/>
  <c r="I1558" i="46"/>
  <c r="I1559" i="46"/>
  <c r="I1560" i="46"/>
  <c r="I1561" i="46"/>
  <c r="I1562" i="46"/>
  <c r="I1563" i="46"/>
  <c r="I1564" i="46"/>
  <c r="I1565" i="46"/>
  <c r="I1566" i="46"/>
  <c r="I1567" i="46"/>
  <c r="I1568" i="46"/>
  <c r="I1569" i="46"/>
  <c r="I1570" i="46"/>
  <c r="I1571" i="46"/>
  <c r="I1572" i="46"/>
  <c r="I1573" i="46"/>
  <c r="I1574" i="46"/>
  <c r="I1575" i="46"/>
  <c r="I1576" i="46"/>
  <c r="I1577" i="46"/>
  <c r="I1578" i="46"/>
  <c r="I1579" i="46"/>
  <c r="I1580" i="46"/>
  <c r="I1581" i="46"/>
  <c r="I1582" i="46"/>
  <c r="I1583" i="46"/>
  <c r="I1584" i="46"/>
  <c r="I1585" i="46"/>
  <c r="I1586" i="46"/>
  <c r="I1587" i="46"/>
  <c r="I1588" i="46"/>
  <c r="I1589" i="46"/>
  <c r="I1590" i="46"/>
  <c r="I1591" i="46"/>
  <c r="I1592" i="46"/>
  <c r="I1593" i="46"/>
  <c r="I1594" i="46"/>
  <c r="I1595" i="46"/>
  <c r="I1596" i="46"/>
  <c r="I1597" i="46"/>
  <c r="I1598" i="46"/>
  <c r="I1599" i="46"/>
  <c r="I1600" i="46"/>
  <c r="I1601" i="46"/>
  <c r="I1602" i="46"/>
  <c r="I1603" i="46"/>
  <c r="I1604" i="46"/>
  <c r="I1605" i="46"/>
  <c r="I1606" i="46"/>
  <c r="I1607" i="46"/>
  <c r="I1608" i="46"/>
  <c r="I1609" i="46"/>
  <c r="I1610" i="46"/>
  <c r="I1611" i="46"/>
  <c r="I1612" i="46"/>
  <c r="I1613" i="46"/>
  <c r="I1614" i="46"/>
  <c r="I1615" i="46"/>
  <c r="I1616" i="46"/>
  <c r="I1617" i="46"/>
  <c r="I1618" i="46"/>
  <c r="I1619" i="46"/>
  <c r="I1620" i="46"/>
  <c r="I1621" i="46"/>
  <c r="I1622" i="46"/>
  <c r="I1623" i="46"/>
  <c r="I1624" i="46"/>
  <c r="I1625" i="46"/>
  <c r="I1626" i="46"/>
  <c r="I1627" i="46"/>
  <c r="I1628" i="46"/>
  <c r="I1629" i="46"/>
  <c r="I1630" i="46"/>
  <c r="I1631" i="46"/>
  <c r="I1632" i="46"/>
  <c r="I1633" i="46"/>
  <c r="I1634" i="46"/>
  <c r="I1635" i="46"/>
  <c r="I1636" i="46"/>
  <c r="I1637" i="46"/>
  <c r="I1638" i="46"/>
  <c r="I1639" i="46"/>
  <c r="I1640" i="46"/>
  <c r="I1641" i="46"/>
  <c r="I1642" i="46"/>
  <c r="I1643" i="46"/>
  <c r="I1644" i="46"/>
  <c r="I1645" i="46"/>
  <c r="I1646" i="46"/>
  <c r="I1647" i="46"/>
  <c r="I1648" i="46"/>
  <c r="I1649" i="46"/>
  <c r="I1650" i="46"/>
  <c r="I1651" i="46"/>
  <c r="I1652" i="46"/>
  <c r="I1653" i="46"/>
  <c r="I1654" i="46"/>
  <c r="I1655" i="46"/>
  <c r="I1656" i="46"/>
  <c r="I1657" i="46"/>
  <c r="I1658" i="46"/>
  <c r="I1659" i="46"/>
  <c r="I1660" i="46"/>
  <c r="I1661" i="46"/>
  <c r="I1662" i="46"/>
  <c r="I1663" i="46"/>
  <c r="I1664" i="46"/>
  <c r="I1665" i="46"/>
  <c r="I1666" i="46"/>
  <c r="I1667" i="46"/>
  <c r="I1668" i="46"/>
  <c r="I1669" i="46"/>
  <c r="I1670" i="46"/>
  <c r="I1671" i="46"/>
  <c r="I1672" i="46"/>
  <c r="I1673" i="46"/>
  <c r="I1674" i="46"/>
  <c r="I1675" i="46"/>
  <c r="I1676" i="46"/>
  <c r="I1677" i="46"/>
  <c r="I1678" i="46"/>
  <c r="I1679" i="46"/>
  <c r="I1680" i="46"/>
  <c r="I1681" i="46"/>
  <c r="I1682" i="46"/>
  <c r="I1683" i="46"/>
  <c r="I1684" i="46"/>
  <c r="I1685" i="46"/>
  <c r="I1686" i="46"/>
  <c r="I1687" i="46"/>
  <c r="I1688" i="46"/>
  <c r="I1689" i="46"/>
  <c r="I1690" i="46"/>
  <c r="I1691" i="46"/>
  <c r="I1692" i="46"/>
  <c r="I1693" i="46"/>
  <c r="I1694" i="46"/>
  <c r="I1695" i="46"/>
  <c r="I1696" i="46"/>
  <c r="I1697" i="46"/>
  <c r="I1698" i="46"/>
  <c r="I1699" i="46"/>
  <c r="I1700" i="46"/>
  <c r="I1701" i="46"/>
  <c r="I1702" i="46"/>
  <c r="I1703" i="46"/>
  <c r="I1704" i="46"/>
  <c r="I1705" i="46"/>
  <c r="I1706" i="46"/>
  <c r="I1707" i="46"/>
  <c r="I1708" i="46"/>
  <c r="I1709" i="46"/>
  <c r="I1710" i="46"/>
  <c r="I1711" i="46"/>
  <c r="I1712" i="46"/>
  <c r="I1713" i="46"/>
  <c r="I1714" i="46"/>
  <c r="I1715" i="46"/>
  <c r="I1716" i="46"/>
  <c r="I1717" i="46"/>
  <c r="I1718" i="46"/>
  <c r="I1719" i="46"/>
  <c r="I1720" i="46"/>
  <c r="I1721" i="46"/>
  <c r="I1722" i="46"/>
  <c r="I1723" i="46"/>
  <c r="I1724" i="46"/>
  <c r="I1725" i="46"/>
  <c r="I1726" i="46"/>
  <c r="I1727" i="46"/>
  <c r="I1728" i="46"/>
  <c r="I1729" i="46"/>
  <c r="I1730" i="46"/>
  <c r="I1731" i="46"/>
  <c r="I1732" i="46"/>
  <c r="I1733" i="46"/>
  <c r="I1734" i="46"/>
  <c r="I1735" i="46"/>
  <c r="I1736" i="46"/>
  <c r="I1737" i="46"/>
  <c r="I1738" i="46"/>
  <c r="I1739" i="46"/>
  <c r="I1740" i="46"/>
  <c r="I1741" i="46"/>
  <c r="I1742" i="46"/>
  <c r="I1743" i="46"/>
  <c r="I1744" i="46"/>
  <c r="I1745" i="46"/>
  <c r="I1746" i="46"/>
  <c r="I1747" i="46"/>
  <c r="I1748" i="46"/>
  <c r="I1749" i="46"/>
  <c r="I1750" i="46"/>
  <c r="I1751" i="46"/>
  <c r="I1752" i="46"/>
  <c r="I1753" i="46"/>
  <c r="I1754" i="46"/>
  <c r="I1755" i="46"/>
  <c r="I1756" i="46"/>
  <c r="I1757" i="46"/>
  <c r="I1758" i="46"/>
  <c r="I1759" i="46"/>
  <c r="I1760" i="46"/>
  <c r="I1761" i="46"/>
  <c r="I1762" i="46"/>
  <c r="I1763" i="46"/>
  <c r="I1764" i="46"/>
  <c r="I1765" i="46"/>
  <c r="I1766" i="46"/>
  <c r="I1767" i="46"/>
  <c r="I1768" i="46"/>
  <c r="I1769" i="46"/>
  <c r="I1770" i="46"/>
  <c r="I1771" i="46"/>
  <c r="I1772" i="46"/>
  <c r="I1773" i="46"/>
  <c r="I1774" i="46"/>
  <c r="I1775" i="46"/>
  <c r="I1776" i="46"/>
  <c r="I1777" i="46"/>
  <c r="I1778" i="46"/>
  <c r="I1779" i="46"/>
  <c r="I1780" i="46"/>
  <c r="I1781" i="46"/>
  <c r="I1782" i="46"/>
  <c r="I1783" i="46"/>
  <c r="I1784" i="46"/>
  <c r="I1785" i="46"/>
  <c r="I1786" i="46"/>
  <c r="I1787" i="46"/>
  <c r="I1788" i="46"/>
  <c r="I1789" i="46"/>
  <c r="I1790" i="46"/>
  <c r="I1791" i="46"/>
  <c r="I1792" i="46"/>
  <c r="I1793" i="46"/>
  <c r="I1794" i="46"/>
  <c r="I1795" i="46"/>
  <c r="I1796" i="46"/>
  <c r="I1797" i="46"/>
  <c r="I1798" i="46"/>
  <c r="I1799" i="46"/>
  <c r="I1800" i="46"/>
  <c r="I1801" i="46"/>
  <c r="I1802" i="46"/>
  <c r="I1803" i="46"/>
  <c r="I1804" i="46"/>
  <c r="I1805" i="46"/>
  <c r="I1806" i="46"/>
  <c r="I1807" i="46"/>
  <c r="I1808" i="46"/>
  <c r="I1809" i="46"/>
  <c r="I1810" i="46"/>
  <c r="I1811" i="46"/>
  <c r="I1812" i="46"/>
  <c r="I1813" i="46"/>
  <c r="I1814" i="46"/>
  <c r="I1815" i="46"/>
  <c r="I1816" i="46"/>
  <c r="I1817" i="46"/>
  <c r="I1818" i="46"/>
  <c r="I1819" i="46"/>
  <c r="I1820" i="46"/>
  <c r="I1821" i="46"/>
  <c r="I1822" i="46"/>
  <c r="I1823" i="46"/>
  <c r="I1824" i="46"/>
  <c r="I1825" i="46"/>
  <c r="I1826" i="46"/>
  <c r="I1827" i="46"/>
  <c r="I1828" i="46"/>
  <c r="I1829" i="46"/>
  <c r="I1830" i="46"/>
  <c r="I1831" i="46"/>
  <c r="I1832" i="46"/>
  <c r="I1833" i="46"/>
  <c r="I1834" i="46"/>
  <c r="I1835" i="46"/>
  <c r="I1836" i="46"/>
  <c r="I1837" i="46"/>
  <c r="I1838" i="46"/>
  <c r="I1839" i="46"/>
  <c r="I1840" i="46"/>
  <c r="I1841" i="46"/>
  <c r="I1842" i="46"/>
  <c r="I1843" i="46"/>
  <c r="I1844" i="46"/>
  <c r="I1845" i="46"/>
  <c r="I1846" i="46"/>
  <c r="I1847" i="46"/>
  <c r="I1848" i="46"/>
  <c r="I1849" i="46"/>
  <c r="I1850" i="46"/>
  <c r="I1851" i="46"/>
  <c r="I1852" i="46"/>
  <c r="I1853" i="46"/>
  <c r="I1854" i="46"/>
  <c r="I1855" i="46"/>
  <c r="I1856" i="46"/>
  <c r="I1857" i="46"/>
  <c r="I1858" i="46"/>
  <c r="I1859" i="46"/>
  <c r="I1860" i="46"/>
  <c r="I1861" i="46"/>
  <c r="I1862" i="46"/>
  <c r="I1863" i="46"/>
  <c r="I1864" i="46"/>
  <c r="I1865" i="46"/>
  <c r="I1866" i="46"/>
  <c r="I1867" i="46"/>
  <c r="I1868" i="46"/>
  <c r="I1869" i="46"/>
  <c r="I1870" i="46"/>
  <c r="I1871" i="46"/>
  <c r="I1872" i="46"/>
  <c r="I1873" i="46"/>
  <c r="I1874" i="46"/>
  <c r="I1875" i="46"/>
  <c r="I1876" i="46"/>
  <c r="I1877" i="46"/>
  <c r="I1878" i="46"/>
  <c r="I1879" i="46"/>
  <c r="I1880" i="46"/>
  <c r="I1881" i="46"/>
  <c r="I1882" i="46"/>
  <c r="I1883" i="46"/>
  <c r="I1884" i="46"/>
  <c r="I1885" i="46"/>
  <c r="I1886" i="46"/>
  <c r="I1887" i="46"/>
  <c r="I1888" i="46"/>
  <c r="I1889" i="46"/>
  <c r="I1890" i="46"/>
  <c r="I1891" i="46"/>
  <c r="I1892" i="46"/>
  <c r="I1893" i="46"/>
  <c r="I1894" i="46"/>
  <c r="I1895" i="46"/>
  <c r="I1896" i="46"/>
  <c r="I1897" i="46"/>
  <c r="I1898" i="46"/>
  <c r="I1899" i="46"/>
  <c r="I1900" i="46"/>
  <c r="I1901" i="46"/>
  <c r="I1902" i="46"/>
  <c r="I1903" i="46"/>
  <c r="I1904" i="46"/>
  <c r="I1905" i="46"/>
  <c r="I1906" i="46"/>
  <c r="I1907" i="46"/>
  <c r="I1908" i="46"/>
  <c r="I1909" i="46"/>
  <c r="I1910" i="46"/>
  <c r="I1911" i="46"/>
  <c r="I1912" i="46"/>
  <c r="I1913" i="46"/>
  <c r="I1914" i="46"/>
  <c r="I1915" i="46"/>
  <c r="I1916" i="46"/>
  <c r="I1917" i="46"/>
  <c r="I1918" i="46"/>
  <c r="I1919" i="46"/>
  <c r="I1920" i="46"/>
  <c r="I1921" i="46"/>
  <c r="I1922" i="46"/>
  <c r="I1923" i="46"/>
  <c r="I1924" i="46"/>
  <c r="I1925" i="46"/>
  <c r="I1926" i="46"/>
  <c r="I1927" i="46"/>
  <c r="I1928" i="46"/>
  <c r="I1929" i="46"/>
  <c r="I1930" i="46"/>
  <c r="I1931" i="46"/>
  <c r="I1932" i="46"/>
  <c r="I1933" i="46"/>
  <c r="I1934" i="46"/>
  <c r="I1935" i="46"/>
  <c r="I1936" i="46"/>
  <c r="I1937" i="46"/>
  <c r="I1938" i="46"/>
  <c r="I1939" i="46"/>
  <c r="I1940" i="46"/>
  <c r="I1941" i="46"/>
  <c r="I1942" i="46"/>
  <c r="I1943" i="46"/>
  <c r="I1944" i="46"/>
  <c r="I1945" i="46"/>
  <c r="I1946" i="46"/>
  <c r="I1947" i="46"/>
  <c r="I1948" i="46"/>
  <c r="I1949" i="46"/>
  <c r="I1950" i="46"/>
  <c r="I1951" i="46"/>
  <c r="I1952" i="46"/>
  <c r="I1953" i="46"/>
  <c r="I1954" i="46"/>
  <c r="I1955" i="46"/>
  <c r="I1956" i="46"/>
  <c r="I1957" i="46"/>
  <c r="I1958" i="46"/>
  <c r="I1959" i="46"/>
  <c r="I1960" i="46"/>
  <c r="I1961" i="46"/>
  <c r="I1962" i="46"/>
  <c r="I1963" i="46"/>
  <c r="I1964" i="46"/>
  <c r="I1965" i="46"/>
  <c r="I1966" i="46"/>
  <c r="I1967" i="46"/>
  <c r="I1968" i="46"/>
  <c r="I1969" i="46"/>
  <c r="I1970" i="46"/>
  <c r="I1971" i="46"/>
  <c r="I1972" i="46"/>
  <c r="I1973" i="46"/>
  <c r="I1974" i="46"/>
  <c r="I1975" i="46"/>
  <c r="I1976" i="46"/>
  <c r="I1977" i="46"/>
  <c r="I1978" i="46"/>
  <c r="I1979" i="46"/>
  <c r="I1980" i="46"/>
  <c r="I1981" i="46"/>
  <c r="I1982" i="46"/>
  <c r="I1983" i="46"/>
  <c r="I1984" i="46"/>
  <c r="I1985" i="46"/>
  <c r="I1986" i="46"/>
  <c r="I1987" i="46"/>
  <c r="I1988" i="46"/>
  <c r="I1989" i="46"/>
  <c r="I1990" i="46"/>
  <c r="I1991" i="46"/>
  <c r="I1992" i="46"/>
  <c r="I1993" i="46"/>
  <c r="I1994" i="46"/>
  <c r="I1995" i="46"/>
  <c r="I1996" i="46"/>
  <c r="I1997" i="46"/>
  <c r="I1998" i="46"/>
  <c r="I1999" i="46"/>
  <c r="I2000" i="46"/>
  <c r="I2001" i="46"/>
  <c r="I2002" i="46"/>
  <c r="I2003" i="46"/>
  <c r="I2004" i="46"/>
  <c r="I2005" i="46"/>
  <c r="I2006" i="46"/>
  <c r="I2007" i="46"/>
  <c r="I2008" i="46"/>
  <c r="I2009" i="46"/>
  <c r="I2010" i="46"/>
  <c r="I2011" i="46"/>
  <c r="I2012" i="46"/>
  <c r="I2013" i="46"/>
  <c r="I2014" i="46"/>
  <c r="I2015" i="46"/>
  <c r="I2016" i="46"/>
  <c r="I2017" i="46"/>
  <c r="I2018" i="46"/>
  <c r="I2019" i="46"/>
  <c r="I2020" i="46"/>
  <c r="I2021" i="46"/>
  <c r="I2022" i="46"/>
  <c r="I2023" i="46"/>
  <c r="I2024" i="46"/>
  <c r="I2025" i="46"/>
  <c r="I2026" i="46"/>
  <c r="I2027" i="46"/>
  <c r="I2028" i="46"/>
  <c r="I2029" i="46"/>
  <c r="I2030" i="46"/>
  <c r="I2031" i="46"/>
  <c r="I2032" i="46"/>
  <c r="I2033" i="46"/>
  <c r="I2034" i="46"/>
  <c r="I2035" i="46"/>
  <c r="I2036" i="46"/>
  <c r="I2037" i="46"/>
  <c r="I2038" i="46"/>
  <c r="I2039" i="46"/>
  <c r="I2040" i="46"/>
  <c r="I2041" i="46"/>
  <c r="I2042" i="46"/>
  <c r="I2043" i="46"/>
  <c r="I2044" i="46"/>
  <c r="I2045" i="46"/>
  <c r="I2046" i="46"/>
  <c r="I2047" i="46"/>
  <c r="I2048" i="46"/>
  <c r="I2049" i="46"/>
  <c r="I2050" i="46"/>
  <c r="I2051" i="46"/>
  <c r="I2052" i="46"/>
  <c r="I2053" i="46"/>
  <c r="I2054" i="46"/>
  <c r="I2055" i="46"/>
  <c r="I2056" i="46"/>
  <c r="I2057" i="46"/>
  <c r="I2058" i="46"/>
  <c r="I2059" i="46"/>
  <c r="I2060" i="46"/>
  <c r="I2061" i="46"/>
  <c r="I2062" i="46"/>
  <c r="I2063" i="46"/>
  <c r="I2064" i="46"/>
  <c r="I2065" i="46"/>
  <c r="I2066" i="46"/>
  <c r="I2067" i="46"/>
  <c r="I2068" i="46"/>
  <c r="I2069" i="46"/>
  <c r="I2070" i="46"/>
  <c r="I2071" i="46"/>
  <c r="I2072" i="46"/>
  <c r="I2073" i="46"/>
  <c r="I2074" i="46"/>
  <c r="I2075" i="46"/>
  <c r="I2076" i="46"/>
  <c r="I2077" i="46"/>
  <c r="I2078" i="46"/>
  <c r="I2079" i="46"/>
  <c r="I2080" i="46"/>
  <c r="I2081" i="46"/>
  <c r="I2082" i="46"/>
  <c r="I2083" i="46"/>
  <c r="I2084" i="46"/>
  <c r="I2085" i="46"/>
  <c r="I2086" i="46"/>
  <c r="I2087" i="46"/>
  <c r="I2088" i="46"/>
  <c r="I2089" i="46"/>
  <c r="I2090" i="46"/>
  <c r="I2091" i="46"/>
  <c r="I2092" i="46"/>
  <c r="I2093" i="46"/>
  <c r="I2094" i="46"/>
  <c r="I2095" i="46"/>
  <c r="I2096" i="46"/>
  <c r="I2097" i="46"/>
  <c r="I2098" i="46"/>
  <c r="I2099" i="46"/>
  <c r="I2100" i="46"/>
  <c r="I2101" i="46"/>
  <c r="I2102" i="46"/>
  <c r="I2103" i="46"/>
  <c r="I2104" i="46"/>
  <c r="I2105" i="46"/>
  <c r="I2106" i="46"/>
  <c r="I2107" i="46"/>
  <c r="I2108" i="46"/>
  <c r="I2109" i="46"/>
  <c r="I2110" i="46"/>
  <c r="I2111" i="46"/>
  <c r="I2112" i="46"/>
  <c r="I2113" i="46"/>
  <c r="I2114" i="46"/>
  <c r="I2115" i="46"/>
  <c r="I2116" i="46"/>
  <c r="I2117" i="46"/>
  <c r="I2118" i="46"/>
  <c r="I2119" i="46"/>
  <c r="I2120" i="46"/>
  <c r="I2121" i="46"/>
  <c r="I2122" i="46"/>
  <c r="I2123" i="46"/>
  <c r="I2124" i="46"/>
  <c r="I2125" i="46"/>
  <c r="I2126" i="46"/>
  <c r="I2127" i="46"/>
  <c r="I2128" i="46"/>
  <c r="I2129" i="46"/>
  <c r="I2130" i="46"/>
  <c r="I2131" i="46"/>
  <c r="I2132" i="46"/>
  <c r="I2133" i="46"/>
  <c r="I2134" i="46"/>
  <c r="I2135" i="46"/>
  <c r="I2136" i="46"/>
  <c r="I2137" i="46"/>
  <c r="I2138" i="46"/>
  <c r="I2139" i="46"/>
  <c r="I2140" i="46"/>
  <c r="I2141" i="46"/>
  <c r="I2142" i="46"/>
  <c r="I2143" i="46"/>
  <c r="I2144" i="46"/>
  <c r="I2145" i="46"/>
  <c r="I2146" i="46"/>
  <c r="I2147" i="46"/>
  <c r="I2148" i="46"/>
  <c r="I2149" i="46"/>
  <c r="I2150" i="46"/>
  <c r="I2151" i="46"/>
  <c r="I2152" i="46"/>
  <c r="I2153" i="46"/>
  <c r="I2154" i="46"/>
  <c r="I2155" i="46"/>
  <c r="I2156" i="46"/>
  <c r="I2157" i="46"/>
  <c r="I2158" i="46"/>
  <c r="I2159" i="46"/>
  <c r="I2160" i="46"/>
  <c r="I2161" i="46"/>
  <c r="I2162" i="46"/>
  <c r="I2163" i="46"/>
  <c r="I2164" i="46"/>
  <c r="I2165" i="46"/>
  <c r="I2166" i="46"/>
  <c r="I2167" i="46"/>
  <c r="I2168" i="46"/>
  <c r="I2169" i="46"/>
  <c r="I2170" i="46"/>
  <c r="I2171" i="46"/>
  <c r="I2172" i="46"/>
  <c r="I2173" i="46"/>
  <c r="I2174" i="46"/>
  <c r="I2175" i="46"/>
  <c r="I2176" i="46"/>
  <c r="I2177" i="46"/>
  <c r="I2178" i="46"/>
  <c r="I2179" i="46"/>
  <c r="I2180" i="46"/>
  <c r="I2181" i="46"/>
  <c r="I2182" i="46"/>
  <c r="I2183" i="46"/>
  <c r="I2184" i="46"/>
  <c r="I2185" i="46"/>
  <c r="I2186" i="46"/>
  <c r="I2187" i="46"/>
  <c r="I2188" i="46"/>
  <c r="I2189" i="46"/>
  <c r="I2190" i="46"/>
  <c r="I2191" i="46"/>
  <c r="I2192" i="46"/>
  <c r="I2193" i="46"/>
  <c r="I2194" i="46"/>
  <c r="I2195" i="46"/>
  <c r="I2196" i="46"/>
  <c r="I2197" i="46"/>
  <c r="I2198" i="46"/>
  <c r="I2199" i="46"/>
  <c r="I2200" i="46"/>
  <c r="I2201" i="46"/>
  <c r="I2202" i="46"/>
  <c r="I2203" i="46"/>
  <c r="I2204" i="46"/>
  <c r="I2205" i="46"/>
  <c r="I2206" i="46"/>
  <c r="I2207" i="46"/>
  <c r="I2208" i="46"/>
  <c r="I2209" i="46"/>
  <c r="I2210" i="46"/>
  <c r="I2211" i="46"/>
  <c r="I2212" i="46"/>
  <c r="I2213" i="46"/>
  <c r="I2214" i="46"/>
  <c r="I2215" i="46"/>
  <c r="I2216" i="46"/>
  <c r="I2217" i="46"/>
  <c r="I2218" i="46"/>
  <c r="I2219" i="46"/>
  <c r="I2220" i="46"/>
  <c r="I2221" i="46"/>
  <c r="I2222" i="46"/>
  <c r="I2223" i="46"/>
  <c r="I2224" i="46"/>
  <c r="I2225" i="46"/>
  <c r="I2226" i="46"/>
  <c r="I2227" i="46"/>
  <c r="I2228" i="46"/>
  <c r="I2229" i="46"/>
  <c r="I2230" i="46"/>
  <c r="I2231" i="46"/>
  <c r="I2232" i="46"/>
  <c r="I2233" i="46"/>
  <c r="I2234" i="46"/>
  <c r="I2235" i="46"/>
  <c r="I2236" i="46"/>
  <c r="I2237" i="46"/>
  <c r="I2238" i="46"/>
  <c r="I2239" i="46"/>
  <c r="I2240" i="46"/>
  <c r="I2241" i="46"/>
  <c r="I2242" i="46"/>
  <c r="I2243" i="46"/>
  <c r="I2244" i="46"/>
  <c r="I2245" i="46"/>
  <c r="I2246" i="46"/>
  <c r="I2247" i="46"/>
  <c r="I2248" i="46"/>
  <c r="I2249" i="46"/>
  <c r="I2250" i="46"/>
  <c r="I2251" i="46"/>
  <c r="I2252" i="46"/>
  <c r="I2253" i="46"/>
  <c r="I2254" i="46"/>
  <c r="I2255" i="46"/>
  <c r="I2256" i="46"/>
  <c r="I2257" i="46"/>
  <c r="I2258" i="46"/>
  <c r="I2259" i="46"/>
  <c r="I2260" i="46"/>
  <c r="I2261" i="46"/>
  <c r="I2262" i="46"/>
  <c r="I2263" i="46"/>
  <c r="I2264" i="46"/>
  <c r="I2265" i="46"/>
  <c r="I2266" i="46"/>
  <c r="I2267" i="46"/>
  <c r="I2268" i="46"/>
  <c r="I2269" i="46"/>
  <c r="I2270" i="46"/>
  <c r="I2271" i="46"/>
  <c r="I2272" i="46"/>
  <c r="I2273" i="46"/>
  <c r="I2274" i="46"/>
  <c r="I2275" i="46"/>
  <c r="I2276" i="46"/>
  <c r="I2277" i="46"/>
  <c r="I2278" i="46"/>
  <c r="I2279" i="46"/>
  <c r="I2280" i="46"/>
  <c r="I2281" i="46"/>
  <c r="I2282" i="46"/>
  <c r="I2283" i="46"/>
  <c r="I2284" i="46"/>
  <c r="I2285" i="46"/>
  <c r="I2286" i="46"/>
  <c r="I2287" i="46"/>
  <c r="I2288" i="46"/>
  <c r="I2289" i="46"/>
  <c r="I2290" i="46"/>
  <c r="I2291" i="46"/>
  <c r="I2292" i="46"/>
  <c r="I2293" i="46"/>
  <c r="I2294" i="46"/>
  <c r="I2295" i="46"/>
  <c r="I2296" i="46"/>
  <c r="I2297" i="46"/>
  <c r="I2298" i="46"/>
  <c r="I2299" i="46"/>
  <c r="I2300" i="46"/>
  <c r="I2301" i="46"/>
  <c r="I2302" i="46"/>
  <c r="I2303" i="46"/>
  <c r="I2304" i="46"/>
  <c r="I2305" i="46"/>
  <c r="I2306" i="46"/>
  <c r="I2307" i="46"/>
  <c r="I2308" i="46"/>
  <c r="I2309" i="46"/>
  <c r="I2310" i="46"/>
  <c r="I2311" i="46"/>
  <c r="I2312" i="46"/>
  <c r="I2313" i="46"/>
  <c r="I2314" i="46"/>
  <c r="I2315" i="46"/>
  <c r="I2316" i="46"/>
  <c r="I2317" i="46"/>
  <c r="I2318" i="46"/>
  <c r="I2319" i="46"/>
  <c r="I2320" i="46"/>
  <c r="I2321" i="46"/>
  <c r="I2322" i="46"/>
  <c r="I2323" i="46"/>
  <c r="I2324" i="46"/>
  <c r="I2325" i="46"/>
  <c r="I2326" i="46"/>
  <c r="I2327" i="46"/>
  <c r="I2328" i="46"/>
  <c r="I2329" i="46"/>
  <c r="I2330" i="46"/>
  <c r="I2331" i="46"/>
  <c r="I2332" i="46"/>
  <c r="I2333" i="46"/>
  <c r="I2334" i="46"/>
  <c r="I2335" i="46"/>
  <c r="I2336" i="46"/>
  <c r="I2337" i="46"/>
  <c r="I2338" i="46"/>
  <c r="I2339" i="46"/>
  <c r="I2340" i="46"/>
  <c r="I2341" i="46"/>
  <c r="I2342" i="46"/>
  <c r="I2343" i="46"/>
  <c r="I2344" i="46"/>
  <c r="I2345" i="46"/>
  <c r="I2346" i="46"/>
  <c r="I2347" i="46"/>
  <c r="I2348" i="46"/>
  <c r="I2349" i="46"/>
  <c r="I2350" i="46"/>
  <c r="I2351" i="46"/>
  <c r="I2352" i="46"/>
  <c r="I2353" i="46"/>
  <c r="I2354" i="46"/>
  <c r="I2355" i="46"/>
  <c r="I2356" i="46"/>
  <c r="I2357" i="46"/>
  <c r="I2358" i="46"/>
  <c r="I2359" i="46"/>
  <c r="I2360" i="46"/>
  <c r="I2361" i="46"/>
  <c r="I2362" i="46"/>
  <c r="I2363" i="46"/>
  <c r="I2364" i="46"/>
  <c r="I2365" i="46"/>
  <c r="I2366" i="46"/>
  <c r="I2367" i="46"/>
  <c r="I2368" i="46"/>
  <c r="I2369" i="46"/>
  <c r="I2370" i="46"/>
  <c r="I2371" i="46"/>
  <c r="I2372" i="46"/>
  <c r="I2373" i="46"/>
  <c r="I2374" i="46"/>
  <c r="I2375" i="46"/>
  <c r="I2376" i="46"/>
  <c r="I2377" i="46"/>
  <c r="I2378" i="46"/>
  <c r="I2379" i="46"/>
  <c r="I2380" i="46"/>
  <c r="I2381" i="46"/>
  <c r="I2382" i="46"/>
  <c r="I2383" i="46"/>
  <c r="I2384" i="46"/>
  <c r="I2385" i="46"/>
  <c r="I2386" i="46"/>
  <c r="I2387" i="46"/>
  <c r="I2388" i="46"/>
  <c r="I2389" i="46"/>
  <c r="I2390" i="46"/>
  <c r="I2391" i="46"/>
  <c r="I2392" i="46"/>
  <c r="I2393" i="46"/>
  <c r="I2394" i="46"/>
  <c r="I2395" i="46"/>
  <c r="I2396" i="46"/>
  <c r="I2397" i="46"/>
  <c r="I2398" i="46"/>
  <c r="I2399" i="46"/>
  <c r="I2400" i="46"/>
  <c r="I2401" i="46"/>
  <c r="I2402" i="46"/>
  <c r="I2403" i="46"/>
  <c r="I2404" i="46"/>
  <c r="I2405" i="46"/>
  <c r="I2406" i="46"/>
  <c r="I2407" i="46"/>
  <c r="I2408" i="46"/>
  <c r="I2409" i="46"/>
  <c r="I2410" i="46"/>
  <c r="I2411" i="46"/>
  <c r="I2412" i="46"/>
  <c r="I2413" i="46"/>
  <c r="I2414" i="46"/>
  <c r="I2415" i="46"/>
  <c r="I2416" i="46"/>
  <c r="I2417" i="46"/>
  <c r="I2418" i="46"/>
  <c r="I2419" i="46"/>
  <c r="I2420" i="46"/>
  <c r="I2421" i="46"/>
  <c r="I2422" i="46"/>
  <c r="I2423" i="46"/>
  <c r="I2424" i="46"/>
  <c r="I2425" i="46"/>
  <c r="I2426" i="46"/>
  <c r="I2427" i="46"/>
  <c r="I2428" i="46"/>
  <c r="I2429" i="46"/>
  <c r="I2430" i="46"/>
  <c r="I2431" i="46"/>
  <c r="I2432" i="46"/>
  <c r="I2433" i="46"/>
  <c r="I2434" i="46"/>
  <c r="I2435" i="46"/>
  <c r="I2436" i="46"/>
  <c r="I2437" i="46"/>
  <c r="I2438" i="46"/>
  <c r="I2439" i="46"/>
  <c r="I2440" i="46"/>
  <c r="I2441" i="46"/>
  <c r="I2442" i="46"/>
  <c r="I2443" i="46"/>
  <c r="I2444" i="46"/>
  <c r="I2445" i="46"/>
  <c r="I2446" i="46"/>
  <c r="I2447" i="46"/>
  <c r="I2448" i="46"/>
  <c r="I2449" i="46"/>
  <c r="I2450" i="46"/>
  <c r="I2451" i="46"/>
  <c r="I2452" i="46"/>
  <c r="I2453" i="46"/>
  <c r="I2454" i="46"/>
  <c r="I2455" i="46"/>
  <c r="I2456" i="46"/>
  <c r="I2457" i="46"/>
  <c r="I2458" i="46"/>
  <c r="I2459" i="46"/>
  <c r="I2460" i="46"/>
  <c r="I2461" i="46"/>
  <c r="I2462" i="46"/>
  <c r="I2463" i="46"/>
  <c r="I2464" i="46"/>
  <c r="I2465" i="46"/>
  <c r="I2466" i="46"/>
  <c r="I2467" i="46"/>
  <c r="I2468" i="46"/>
  <c r="I2469" i="46"/>
  <c r="I2470" i="46"/>
  <c r="I2471" i="46"/>
  <c r="I2472" i="46"/>
  <c r="I2473" i="46"/>
  <c r="I2474" i="46"/>
  <c r="I2475" i="46"/>
  <c r="I2476" i="46"/>
  <c r="I2477" i="46"/>
  <c r="I2478" i="46"/>
  <c r="I2479" i="46"/>
  <c r="I2480" i="46"/>
  <c r="I2481" i="46"/>
  <c r="I2482" i="46"/>
  <c r="I2483" i="46"/>
  <c r="I2484" i="46"/>
  <c r="I2485" i="46"/>
  <c r="I2486" i="46"/>
  <c r="I2487" i="46"/>
  <c r="I2488" i="46"/>
  <c r="I2489" i="46"/>
  <c r="I2490" i="46"/>
  <c r="I2491" i="46"/>
  <c r="I2492" i="46"/>
  <c r="I2493" i="46"/>
  <c r="I2494" i="46"/>
  <c r="I2495" i="46"/>
  <c r="I2496" i="46"/>
  <c r="I2497" i="46"/>
  <c r="I2498" i="46"/>
  <c r="I2499" i="46"/>
  <c r="I2500" i="46"/>
  <c r="I2501" i="46"/>
  <c r="I2502" i="46"/>
  <c r="I2503" i="46"/>
  <c r="I2504" i="46"/>
  <c r="I2505" i="46"/>
  <c r="I2506" i="46"/>
  <c r="I2507" i="46"/>
  <c r="I2508" i="46"/>
  <c r="I2509" i="46"/>
  <c r="I2510" i="46"/>
  <c r="I2511" i="46"/>
  <c r="I2512" i="46"/>
  <c r="I2513" i="46"/>
  <c r="I2514" i="46"/>
  <c r="I2515" i="46"/>
  <c r="I2516" i="46"/>
  <c r="I2517" i="46"/>
  <c r="I2518" i="46"/>
  <c r="I2519" i="46"/>
  <c r="I2520" i="46"/>
  <c r="I2521" i="46"/>
  <c r="I2522" i="46"/>
  <c r="I2523" i="46"/>
  <c r="I2524" i="46"/>
  <c r="I2525" i="46"/>
  <c r="I2526" i="46"/>
  <c r="I2527" i="46"/>
  <c r="I2528" i="46"/>
  <c r="I2529" i="46"/>
  <c r="I2530" i="46"/>
  <c r="I2531" i="46"/>
  <c r="I2532" i="46"/>
  <c r="I2533" i="46"/>
  <c r="I2534" i="46"/>
  <c r="I2535" i="46"/>
  <c r="I2536" i="46"/>
  <c r="I2537" i="46"/>
  <c r="I2538" i="46"/>
  <c r="I2539" i="46"/>
  <c r="I2540" i="46"/>
  <c r="I2541" i="46"/>
  <c r="I2542" i="46"/>
  <c r="I2543" i="46"/>
  <c r="I2544" i="46"/>
  <c r="I2545" i="46"/>
  <c r="I2546" i="46"/>
  <c r="I2547" i="46"/>
  <c r="I2548" i="46"/>
  <c r="I2549" i="46"/>
  <c r="I2550" i="46"/>
  <c r="I2551" i="46"/>
  <c r="I2552" i="46"/>
  <c r="I2553" i="46"/>
  <c r="I2554" i="46"/>
  <c r="I2555" i="46"/>
  <c r="I2556" i="46"/>
  <c r="I2557" i="46"/>
  <c r="I2558" i="46"/>
  <c r="I2559" i="46"/>
  <c r="I2560" i="46"/>
  <c r="I2561" i="46"/>
  <c r="I2562" i="46"/>
  <c r="I2563" i="46"/>
  <c r="I2564" i="46"/>
  <c r="I2565" i="46"/>
  <c r="I2566" i="46"/>
  <c r="I2567" i="46"/>
  <c r="I2568" i="46"/>
  <c r="I2569" i="46"/>
  <c r="I2570" i="46"/>
  <c r="I2571" i="46"/>
  <c r="I2572" i="46"/>
  <c r="I2573" i="46"/>
  <c r="I2574" i="46"/>
  <c r="I2575" i="46"/>
  <c r="I2576" i="46"/>
  <c r="I2577" i="46"/>
  <c r="I2578" i="46"/>
  <c r="I2579" i="46"/>
  <c r="I2580" i="46"/>
  <c r="I2581" i="46"/>
  <c r="I2582" i="46"/>
  <c r="I2583" i="46"/>
  <c r="I2584" i="46"/>
  <c r="I2585" i="46"/>
  <c r="I2586" i="46"/>
  <c r="I2587" i="46"/>
  <c r="I2588" i="46"/>
  <c r="I2589" i="46"/>
  <c r="I2590" i="46"/>
  <c r="I2591" i="46"/>
  <c r="I2592" i="46"/>
  <c r="I2593" i="46"/>
  <c r="I2594" i="46"/>
  <c r="I2595" i="46"/>
  <c r="I2596" i="46"/>
  <c r="I2597" i="46"/>
  <c r="I2598" i="46"/>
  <c r="I2599" i="46"/>
  <c r="I2600" i="46"/>
  <c r="I2601" i="46"/>
  <c r="I2602" i="46"/>
  <c r="I2603" i="46"/>
  <c r="I2604" i="46"/>
  <c r="I2605" i="46"/>
  <c r="I2606" i="46"/>
  <c r="I2607" i="46"/>
  <c r="I2608" i="46"/>
  <c r="I2609" i="46"/>
  <c r="I2610" i="46"/>
  <c r="I2611" i="46"/>
  <c r="I2612" i="46"/>
  <c r="I2613" i="46"/>
  <c r="I2614" i="46"/>
  <c r="I2615" i="46"/>
  <c r="I2616" i="46"/>
  <c r="I2617" i="46"/>
  <c r="I2618" i="46"/>
  <c r="I2619" i="46"/>
  <c r="I2620" i="46"/>
  <c r="I2621" i="46"/>
  <c r="I2622" i="46"/>
  <c r="I2623" i="46"/>
  <c r="I2624" i="46"/>
  <c r="I2625" i="46"/>
  <c r="I2626" i="46"/>
  <c r="I2627" i="46"/>
  <c r="I2628" i="46"/>
  <c r="I2629" i="46"/>
  <c r="I2630" i="46"/>
  <c r="I2631" i="46"/>
  <c r="I2632" i="46"/>
  <c r="I2633" i="46"/>
  <c r="I2634" i="46"/>
  <c r="I2635" i="46"/>
  <c r="I2636" i="46"/>
  <c r="I2637" i="46"/>
  <c r="I2638" i="46"/>
  <c r="I2639" i="46"/>
  <c r="I2640" i="46"/>
  <c r="I2641" i="46"/>
  <c r="I2642" i="46"/>
  <c r="I2643" i="46"/>
  <c r="I2644" i="46"/>
  <c r="I2645" i="46"/>
  <c r="I2646" i="46"/>
  <c r="I2647" i="46"/>
  <c r="I2648" i="46"/>
  <c r="I2649" i="46"/>
  <c r="I2650" i="46"/>
  <c r="I2651" i="46"/>
  <c r="I2652" i="46"/>
  <c r="I2653" i="46"/>
  <c r="I2654" i="46"/>
  <c r="I2655" i="46"/>
  <c r="I2656" i="46"/>
  <c r="I2657" i="46"/>
  <c r="I2658" i="46"/>
  <c r="I2659" i="46"/>
  <c r="I2660" i="46"/>
  <c r="I2661" i="46"/>
  <c r="I2662" i="46"/>
  <c r="I2663" i="46"/>
  <c r="I2664" i="46"/>
  <c r="I2665" i="46"/>
  <c r="I2666" i="46"/>
  <c r="I2667" i="46"/>
  <c r="I2668" i="46"/>
  <c r="I2669" i="46"/>
  <c r="I2670" i="46"/>
  <c r="I2671" i="46"/>
  <c r="I2672" i="46"/>
  <c r="I2673" i="46"/>
  <c r="I2674" i="46"/>
  <c r="I2675" i="46"/>
  <c r="I2676" i="46"/>
  <c r="I2677" i="46"/>
  <c r="I2678" i="46"/>
  <c r="I2679" i="46"/>
  <c r="I2680" i="46"/>
  <c r="I2681" i="46"/>
  <c r="I2682" i="46"/>
  <c r="I2683" i="46"/>
  <c r="I2684" i="46"/>
  <c r="I2685" i="46"/>
  <c r="I2686" i="46"/>
  <c r="I2687" i="46"/>
  <c r="I2688" i="46"/>
  <c r="I2689" i="46"/>
  <c r="I2690" i="46"/>
  <c r="I2691" i="46"/>
  <c r="I2692" i="46"/>
  <c r="I2693" i="46"/>
  <c r="I2694" i="46"/>
  <c r="I2695" i="46"/>
  <c r="I2696" i="46"/>
  <c r="I2697" i="46"/>
  <c r="I2698" i="46"/>
  <c r="I2699" i="46"/>
  <c r="I2700" i="46"/>
  <c r="I2701" i="46"/>
  <c r="I2702" i="46"/>
  <c r="I2703" i="46"/>
  <c r="I2704" i="46"/>
  <c r="I2705" i="46"/>
  <c r="I2706" i="46"/>
  <c r="I2707" i="46"/>
  <c r="I2708" i="46"/>
  <c r="I2709" i="46"/>
  <c r="I2710" i="46"/>
  <c r="I2711" i="46"/>
  <c r="I2712" i="46"/>
  <c r="I2713" i="46"/>
  <c r="I2714" i="46"/>
  <c r="I2715" i="46"/>
  <c r="I2716" i="46"/>
  <c r="I2717" i="46"/>
  <c r="I2718" i="46"/>
  <c r="I2719" i="46"/>
  <c r="I2720" i="46"/>
  <c r="I2721" i="46"/>
  <c r="I2722" i="46"/>
  <c r="I2723" i="46"/>
  <c r="I2724" i="46"/>
  <c r="I2725" i="46"/>
  <c r="I2726" i="46"/>
  <c r="I2727" i="46"/>
  <c r="I2728" i="46"/>
  <c r="I2729" i="46"/>
  <c r="I2730" i="46"/>
  <c r="I2731" i="46"/>
  <c r="I2732" i="46"/>
  <c r="I2733" i="46"/>
  <c r="I2734" i="46"/>
  <c r="I2735" i="46"/>
  <c r="I2736" i="46"/>
  <c r="I2737" i="46"/>
  <c r="I2738" i="46"/>
  <c r="I2739" i="46"/>
  <c r="I2740" i="46"/>
  <c r="I2741" i="46"/>
  <c r="I2742" i="46"/>
  <c r="I2743" i="46"/>
  <c r="I2744" i="46"/>
  <c r="I2745" i="46"/>
  <c r="I2746" i="46"/>
  <c r="I2747" i="46"/>
  <c r="I2748" i="46"/>
  <c r="I2749" i="46"/>
  <c r="I2750" i="46"/>
  <c r="I2751" i="46"/>
  <c r="I2752" i="46"/>
  <c r="I2753" i="46"/>
  <c r="I2754" i="46"/>
  <c r="I2755" i="46"/>
  <c r="I2756" i="46"/>
  <c r="I2757" i="46"/>
  <c r="I2758" i="46"/>
  <c r="I2759" i="46"/>
  <c r="I2760" i="46"/>
  <c r="I2761" i="46"/>
  <c r="I2762" i="46"/>
  <c r="I2763" i="46"/>
  <c r="I2764" i="46"/>
  <c r="I2765" i="46"/>
  <c r="I2766" i="46"/>
  <c r="I2767" i="46"/>
  <c r="I2768" i="46"/>
  <c r="I2769" i="46"/>
  <c r="I2770" i="46"/>
  <c r="I2771" i="46"/>
  <c r="I2772" i="46"/>
  <c r="I2773" i="46"/>
  <c r="I2774" i="46"/>
  <c r="I2775" i="46"/>
  <c r="I2776" i="46"/>
  <c r="I2777" i="46"/>
  <c r="I2778" i="46"/>
  <c r="I2779" i="46"/>
  <c r="I2780" i="46"/>
  <c r="I2781" i="46"/>
  <c r="I2782" i="46"/>
  <c r="I2783" i="46"/>
  <c r="I2784" i="46"/>
  <c r="I2785" i="46"/>
  <c r="I2786" i="46"/>
  <c r="I2787" i="46"/>
  <c r="I2788" i="46"/>
  <c r="I2789" i="46"/>
  <c r="I2790" i="46"/>
  <c r="I2791" i="46"/>
  <c r="I2792" i="46"/>
  <c r="I2793" i="46"/>
  <c r="I2794" i="46"/>
  <c r="I2795" i="46"/>
  <c r="I2796" i="46"/>
  <c r="I2797" i="46"/>
  <c r="I2798" i="46"/>
  <c r="I2799" i="46"/>
  <c r="I2800" i="46"/>
  <c r="I2801" i="46"/>
  <c r="I2802" i="46"/>
  <c r="I2803" i="46"/>
  <c r="I2804" i="46"/>
  <c r="I2805" i="46"/>
  <c r="I2806" i="46"/>
  <c r="I2807" i="46"/>
  <c r="I2808" i="46"/>
  <c r="I2809" i="46"/>
  <c r="I2810" i="46"/>
  <c r="I2811" i="46"/>
  <c r="I2812" i="46"/>
  <c r="I2813" i="46"/>
  <c r="I2814" i="46"/>
  <c r="I2815" i="46"/>
  <c r="I2816" i="46"/>
  <c r="I2817" i="46"/>
  <c r="I2818" i="46"/>
  <c r="I2819" i="46"/>
  <c r="I2820" i="46"/>
  <c r="I2821" i="46"/>
  <c r="I2822" i="46"/>
  <c r="I2823" i="46"/>
  <c r="I2824" i="46"/>
  <c r="I2825" i="46"/>
  <c r="I2826" i="46"/>
  <c r="I2827" i="46"/>
  <c r="I2828" i="46"/>
  <c r="I2829" i="46"/>
  <c r="I2830" i="46"/>
  <c r="I2831" i="46"/>
  <c r="I2832" i="46"/>
  <c r="I2833" i="46"/>
  <c r="I2834" i="46"/>
  <c r="I2835" i="46"/>
  <c r="I2836" i="46"/>
  <c r="I2837" i="46"/>
  <c r="I2838" i="46"/>
  <c r="I2839" i="46"/>
  <c r="I2840" i="46"/>
  <c r="I2841" i="46"/>
  <c r="I2842" i="46"/>
  <c r="I2843" i="46"/>
  <c r="I2844" i="46"/>
  <c r="I2845" i="46"/>
  <c r="I2846" i="46"/>
  <c r="I2847" i="46"/>
  <c r="I2848" i="46"/>
  <c r="I2849" i="46"/>
  <c r="I2850" i="46"/>
  <c r="I2851" i="46"/>
  <c r="I2852" i="46"/>
  <c r="I2853" i="46"/>
  <c r="I2854" i="46"/>
  <c r="I2855" i="46"/>
  <c r="I2856" i="46"/>
  <c r="I2857" i="46"/>
  <c r="I2858" i="46"/>
  <c r="I2859" i="46"/>
  <c r="I2860" i="46"/>
  <c r="I2861" i="46"/>
  <c r="I2862" i="46"/>
  <c r="I2863" i="46"/>
  <c r="I2864" i="46"/>
  <c r="I2865" i="46"/>
  <c r="I2866" i="46"/>
  <c r="I2867" i="46"/>
  <c r="I2868" i="46"/>
  <c r="I2869" i="46"/>
  <c r="I2870" i="46"/>
  <c r="I2871" i="46"/>
  <c r="I2872" i="46"/>
  <c r="I2873" i="46"/>
  <c r="I2874" i="46"/>
  <c r="I2875" i="46"/>
  <c r="I2876" i="46"/>
  <c r="I2877" i="46"/>
  <c r="I2878" i="46"/>
  <c r="I2879" i="46"/>
  <c r="I2880" i="46"/>
  <c r="I2881" i="46"/>
  <c r="I2882" i="46"/>
  <c r="I2883" i="46"/>
  <c r="I2884" i="46"/>
  <c r="I2885" i="46"/>
  <c r="I2886" i="46"/>
  <c r="I2887" i="46"/>
  <c r="I2888" i="46"/>
  <c r="I2889" i="46"/>
  <c r="I2890" i="46"/>
  <c r="I2891" i="46"/>
  <c r="I2892" i="46"/>
  <c r="I2893" i="46"/>
  <c r="I2894" i="46"/>
  <c r="I2895" i="46"/>
  <c r="I2896" i="46"/>
  <c r="I2897" i="46"/>
  <c r="I2898" i="46"/>
  <c r="I2899" i="46"/>
  <c r="I2900" i="46"/>
  <c r="I2901" i="46"/>
  <c r="I2902" i="46"/>
  <c r="I2903" i="46"/>
  <c r="I2904" i="46"/>
  <c r="I2905" i="46"/>
  <c r="I2906" i="46"/>
  <c r="I2907" i="46"/>
  <c r="I2908" i="46"/>
  <c r="I2909" i="46"/>
  <c r="I2910" i="46"/>
  <c r="I2911" i="46"/>
  <c r="I2912" i="46"/>
  <c r="I2913" i="46"/>
  <c r="I2914" i="46"/>
  <c r="I2915" i="46"/>
  <c r="I2916" i="46"/>
  <c r="I2917" i="46"/>
  <c r="I2918" i="46"/>
  <c r="I2919" i="46"/>
  <c r="I2920" i="46"/>
  <c r="I2921" i="46"/>
  <c r="I2922" i="46"/>
  <c r="I2923" i="46"/>
  <c r="I2924" i="46"/>
  <c r="I2925" i="46"/>
  <c r="I2926" i="46"/>
  <c r="I2927" i="46"/>
  <c r="I2928" i="46"/>
  <c r="I2929" i="46"/>
  <c r="I2930" i="46"/>
  <c r="I2931" i="46"/>
  <c r="I2932" i="46"/>
  <c r="I2933" i="46"/>
  <c r="I2934" i="46"/>
  <c r="I2935" i="46"/>
  <c r="I2936" i="46"/>
  <c r="I2937" i="46"/>
  <c r="I2938" i="46"/>
  <c r="I2939" i="46"/>
  <c r="I2940" i="46"/>
  <c r="I2941" i="46"/>
  <c r="I2942" i="46"/>
  <c r="I2943" i="46"/>
  <c r="I2944" i="46"/>
  <c r="I2945" i="46"/>
  <c r="I2946" i="46"/>
  <c r="I2947" i="46"/>
  <c r="I2948" i="46"/>
  <c r="I2949" i="46"/>
  <c r="I2950" i="46"/>
  <c r="I2951" i="46"/>
  <c r="I2952" i="46"/>
  <c r="I2953" i="46"/>
  <c r="I2954" i="46"/>
  <c r="I2955" i="46"/>
  <c r="I2956" i="46"/>
  <c r="I2957" i="46"/>
  <c r="I2958" i="46"/>
  <c r="I2959" i="46"/>
  <c r="I2960" i="46"/>
  <c r="I2961" i="46"/>
  <c r="I2962" i="46"/>
  <c r="I2963" i="46"/>
  <c r="I2964" i="46"/>
  <c r="I2965" i="46"/>
  <c r="I2966" i="46"/>
  <c r="I2967" i="46"/>
  <c r="I2968" i="46"/>
  <c r="I2969" i="46"/>
  <c r="I2970" i="46"/>
  <c r="I2971" i="46"/>
  <c r="I2972" i="46"/>
  <c r="I2973" i="46"/>
  <c r="I2974" i="46"/>
  <c r="I2975" i="46"/>
  <c r="I2976" i="46"/>
  <c r="I2977" i="46"/>
  <c r="I2978" i="46"/>
  <c r="I2979" i="46"/>
  <c r="I2980" i="46"/>
  <c r="I2981" i="46"/>
  <c r="I2982" i="46"/>
  <c r="I2983" i="46"/>
  <c r="I2984" i="46"/>
  <c r="I2985" i="46"/>
  <c r="I2986" i="46"/>
  <c r="I2987" i="46"/>
  <c r="I2988" i="46"/>
  <c r="I2989" i="46"/>
  <c r="I2990" i="46"/>
  <c r="I2991" i="46"/>
  <c r="I2992" i="46"/>
  <c r="I2993" i="46"/>
  <c r="I2994" i="46"/>
  <c r="I2995" i="46"/>
  <c r="I2996" i="46"/>
  <c r="I2997" i="46"/>
  <c r="I2998" i="46"/>
  <c r="I2999" i="46"/>
  <c r="I3000" i="46"/>
  <c r="I3001" i="46"/>
  <c r="I3002" i="46"/>
  <c r="I3003" i="46"/>
  <c r="I3004" i="46"/>
  <c r="I3005" i="46"/>
  <c r="I3006" i="46"/>
  <c r="I3007" i="46"/>
  <c r="I3008" i="46"/>
  <c r="I3009" i="46"/>
  <c r="I3010" i="46"/>
  <c r="I3011" i="46"/>
  <c r="I3012" i="46"/>
  <c r="I3013" i="46"/>
  <c r="I3014" i="46"/>
  <c r="I3015" i="46"/>
  <c r="I3016" i="46"/>
  <c r="I3017" i="46"/>
  <c r="I3018" i="46"/>
  <c r="I3019" i="46"/>
  <c r="I3020" i="46"/>
  <c r="I3021" i="46"/>
  <c r="I3022" i="46"/>
  <c r="I3023" i="46"/>
  <c r="I3024" i="46"/>
  <c r="I3025" i="46"/>
  <c r="I3026" i="46"/>
  <c r="I3027" i="46"/>
  <c r="I3028" i="46"/>
  <c r="I3029" i="46"/>
  <c r="I3030" i="46"/>
  <c r="I3031" i="46"/>
  <c r="I3032" i="46"/>
  <c r="I3033" i="46"/>
  <c r="I3034" i="46"/>
  <c r="I3035" i="46"/>
  <c r="I3036" i="46"/>
  <c r="I3037" i="46"/>
  <c r="I3038" i="46"/>
  <c r="I3039" i="46"/>
  <c r="I3040" i="46"/>
  <c r="I3041" i="46"/>
  <c r="I3042" i="46"/>
  <c r="I3043" i="46"/>
  <c r="I3044" i="46"/>
  <c r="I3045" i="46"/>
  <c r="I3046" i="46"/>
  <c r="I3047" i="46"/>
  <c r="I3048" i="46"/>
  <c r="I3049" i="46"/>
  <c r="I3050" i="46"/>
  <c r="I3051" i="46"/>
  <c r="I3052" i="46"/>
  <c r="I3053" i="46"/>
  <c r="I3054" i="46"/>
  <c r="I3055" i="46"/>
  <c r="I3056" i="46"/>
  <c r="I3057" i="46"/>
  <c r="I3058" i="46"/>
  <c r="I3059" i="46"/>
  <c r="I3060" i="46"/>
  <c r="I3061" i="46"/>
  <c r="I3062" i="46"/>
  <c r="I3063" i="46"/>
  <c r="I3064" i="46"/>
  <c r="I3065" i="46"/>
  <c r="I3066" i="46"/>
  <c r="I3067" i="46"/>
  <c r="I3068" i="46"/>
  <c r="I3069" i="46"/>
  <c r="I3070" i="46"/>
  <c r="I3071" i="46"/>
  <c r="I3072" i="46"/>
  <c r="I3073" i="46"/>
  <c r="I3074" i="46"/>
  <c r="I3075" i="46"/>
  <c r="I3076" i="46"/>
  <c r="I3077" i="46"/>
  <c r="I3078" i="46"/>
  <c r="I3079" i="46"/>
  <c r="I3080" i="46"/>
  <c r="I3081" i="46"/>
  <c r="I3082" i="46"/>
  <c r="I3083" i="46"/>
  <c r="I3084" i="46"/>
  <c r="I3085" i="46"/>
  <c r="I3086" i="46"/>
  <c r="I3087" i="46"/>
  <c r="I3088" i="46"/>
  <c r="I3089" i="46"/>
  <c r="I3090" i="46"/>
  <c r="I3091" i="46"/>
  <c r="I3092" i="46"/>
  <c r="I3093" i="46"/>
  <c r="I3094" i="46"/>
  <c r="I3095" i="46"/>
  <c r="I3096" i="46"/>
  <c r="I3097" i="46"/>
  <c r="I3098" i="46"/>
  <c r="I3099" i="46"/>
  <c r="I3100" i="46"/>
  <c r="I3101" i="46"/>
  <c r="I3102" i="46"/>
  <c r="I3103" i="46"/>
  <c r="I3104" i="46"/>
  <c r="I3105" i="46"/>
  <c r="I3106" i="46"/>
  <c r="I3107" i="46"/>
  <c r="I3108" i="46"/>
  <c r="I3109" i="46"/>
  <c r="I3110" i="46"/>
  <c r="I3111" i="46"/>
  <c r="I3112" i="46"/>
  <c r="I3113" i="46"/>
  <c r="I3114" i="46"/>
  <c r="I3115" i="46"/>
  <c r="I3116" i="46"/>
  <c r="I3117" i="46"/>
  <c r="I3118" i="46"/>
  <c r="I3119" i="46"/>
  <c r="I3120" i="46"/>
  <c r="I3121" i="46"/>
  <c r="I3122" i="46"/>
  <c r="I3123" i="46"/>
  <c r="I3124" i="46"/>
  <c r="I3125" i="46"/>
  <c r="I3126" i="46"/>
  <c r="I3127" i="46"/>
  <c r="I3128" i="46"/>
  <c r="I3129" i="46"/>
  <c r="I3130" i="46"/>
  <c r="I3131" i="46"/>
  <c r="I3132" i="46"/>
  <c r="I3133" i="46"/>
  <c r="I3134" i="46"/>
  <c r="I3135" i="46"/>
  <c r="I3136" i="46"/>
  <c r="I3137" i="46"/>
  <c r="I3138" i="46"/>
  <c r="I3139" i="46"/>
  <c r="I3140" i="46"/>
  <c r="I3141" i="46"/>
  <c r="I3142" i="46"/>
  <c r="I3143" i="46"/>
  <c r="I3144" i="46"/>
  <c r="I3145" i="46"/>
  <c r="I3146" i="46"/>
  <c r="I3147" i="46"/>
  <c r="I3148" i="46"/>
  <c r="I3149" i="46"/>
  <c r="I3150" i="46"/>
  <c r="I3151" i="46"/>
  <c r="I3152" i="46"/>
  <c r="I3153" i="46"/>
  <c r="I3154" i="46"/>
  <c r="I3155" i="46"/>
  <c r="I3156" i="46"/>
  <c r="I3157" i="46"/>
  <c r="I3158" i="46"/>
  <c r="I3159" i="46"/>
  <c r="I3160" i="46"/>
  <c r="I3161" i="46"/>
  <c r="I3162" i="46"/>
  <c r="I3163" i="46"/>
  <c r="I3164" i="46"/>
  <c r="I3165" i="46"/>
  <c r="I3166" i="46"/>
  <c r="I3167" i="46"/>
  <c r="I3168" i="46"/>
  <c r="I3169" i="46"/>
  <c r="I3170" i="46"/>
  <c r="I3171" i="46"/>
  <c r="I3172" i="46"/>
  <c r="I3173" i="46"/>
  <c r="I3174" i="46"/>
  <c r="I3175" i="46"/>
  <c r="I3176" i="46"/>
  <c r="I3177" i="46"/>
  <c r="I3178" i="46"/>
  <c r="I3179" i="46"/>
  <c r="I3180" i="46"/>
  <c r="I3181" i="46"/>
  <c r="I3182" i="46"/>
  <c r="I3183" i="46"/>
  <c r="I3184" i="46"/>
  <c r="I3185" i="46"/>
  <c r="I3186" i="46"/>
  <c r="I3187" i="46"/>
  <c r="I3188" i="46"/>
  <c r="I3189" i="46"/>
  <c r="I3190" i="46"/>
  <c r="I3191" i="46"/>
  <c r="I3192" i="46"/>
  <c r="I3193" i="46"/>
  <c r="I3194" i="46"/>
  <c r="I3195" i="46"/>
  <c r="I3196" i="46"/>
  <c r="I3197" i="46"/>
  <c r="I3198" i="46"/>
  <c r="I3199" i="46"/>
  <c r="I3200" i="46"/>
  <c r="I3201" i="46"/>
  <c r="I3202" i="46"/>
  <c r="I3203" i="46"/>
  <c r="I3204" i="46"/>
  <c r="I3205" i="46"/>
  <c r="I3206" i="46"/>
  <c r="I3207" i="46"/>
  <c r="I3208" i="46"/>
  <c r="I3209" i="46"/>
  <c r="I3210" i="46"/>
  <c r="I3211" i="46"/>
  <c r="I3212" i="46"/>
  <c r="I3213" i="46"/>
  <c r="I3214" i="46"/>
  <c r="I3215" i="46"/>
  <c r="I3216" i="46"/>
  <c r="I3217" i="46"/>
  <c r="I3218" i="46"/>
  <c r="I3219" i="46"/>
  <c r="I3220" i="46"/>
  <c r="I3221" i="46"/>
  <c r="I3222" i="46"/>
  <c r="I3223" i="46"/>
  <c r="I3224" i="46"/>
  <c r="I3225" i="46"/>
  <c r="I3226" i="46"/>
  <c r="I3227" i="46"/>
  <c r="I3228" i="46"/>
  <c r="I3229" i="46"/>
  <c r="I3230" i="46"/>
  <c r="I3231" i="46"/>
  <c r="I3232" i="46"/>
  <c r="I3233" i="46"/>
  <c r="I3234" i="46"/>
  <c r="I3235" i="46"/>
  <c r="I3236" i="46"/>
  <c r="I3237" i="46"/>
  <c r="I3238" i="46"/>
  <c r="I3239" i="46"/>
  <c r="I3240" i="46"/>
  <c r="I3241" i="46"/>
  <c r="I3242" i="46"/>
  <c r="I3243" i="46"/>
  <c r="I3244" i="46"/>
  <c r="I3245" i="46"/>
  <c r="I3246" i="46"/>
  <c r="I3247" i="46"/>
  <c r="I3248" i="46"/>
  <c r="I3249" i="46"/>
  <c r="I3250" i="46"/>
  <c r="I3251" i="46"/>
  <c r="I3252" i="46"/>
  <c r="I3253" i="46"/>
  <c r="I3254" i="46"/>
  <c r="I3255" i="46"/>
  <c r="I3256" i="46"/>
  <c r="I3257" i="46"/>
  <c r="I3258" i="46"/>
  <c r="I3259" i="46"/>
  <c r="I3260" i="46"/>
  <c r="I3261" i="46"/>
  <c r="I3262" i="46"/>
  <c r="I3263" i="46"/>
  <c r="I3264" i="46"/>
  <c r="I3265" i="46"/>
  <c r="I3266" i="46"/>
  <c r="I3267" i="46"/>
  <c r="I3268" i="46"/>
  <c r="I3269" i="46"/>
  <c r="I3270" i="46"/>
  <c r="I3271" i="46"/>
  <c r="I3272" i="46"/>
  <c r="I3273" i="46"/>
  <c r="I3274" i="46"/>
  <c r="I3275" i="46"/>
  <c r="I3276" i="46"/>
  <c r="I3277" i="46"/>
  <c r="I3278" i="46"/>
  <c r="I3279" i="46"/>
  <c r="I3280" i="46"/>
  <c r="I3281" i="46"/>
  <c r="I3282" i="46"/>
  <c r="I3283" i="46"/>
  <c r="I3284" i="46"/>
  <c r="I3285" i="46"/>
  <c r="I3286" i="46"/>
  <c r="I3287" i="46"/>
  <c r="I3288" i="46"/>
  <c r="I3289" i="46"/>
  <c r="I3290" i="46"/>
  <c r="I3291" i="46"/>
  <c r="I3292" i="46"/>
  <c r="I3293" i="46"/>
  <c r="I3294" i="46"/>
  <c r="I3295" i="46"/>
  <c r="I3296" i="46"/>
  <c r="I3297" i="46"/>
  <c r="I3298" i="46"/>
  <c r="I3299" i="46"/>
  <c r="I3300" i="46"/>
  <c r="I3301" i="46"/>
  <c r="I3302" i="46"/>
  <c r="I3303" i="46"/>
  <c r="I3304" i="46"/>
  <c r="I3305" i="46"/>
  <c r="I3306" i="46"/>
  <c r="I3307" i="46"/>
  <c r="I3308" i="46"/>
  <c r="I3309" i="46"/>
  <c r="I3310" i="46"/>
  <c r="I3311" i="46"/>
  <c r="I3312" i="46"/>
  <c r="I3313" i="46"/>
  <c r="I3314" i="46"/>
  <c r="I3315" i="46"/>
  <c r="I3316" i="46"/>
  <c r="I3317" i="46"/>
  <c r="I3318" i="46"/>
  <c r="I3319" i="46"/>
  <c r="I3320" i="46"/>
  <c r="I3321" i="46"/>
  <c r="I3322" i="46"/>
  <c r="I3323" i="46"/>
  <c r="I3324" i="46"/>
  <c r="I3325" i="46"/>
  <c r="I3326" i="46"/>
  <c r="I3327" i="46"/>
  <c r="I3328" i="46"/>
  <c r="I3329" i="46"/>
  <c r="I3330" i="46"/>
  <c r="I3331" i="46"/>
  <c r="I3332" i="46"/>
  <c r="I3333" i="46"/>
  <c r="I3334" i="46"/>
  <c r="I3335" i="46"/>
  <c r="I3336" i="46"/>
  <c r="I3337" i="46"/>
  <c r="I3338" i="46"/>
  <c r="I3339" i="46"/>
  <c r="I3340" i="46"/>
  <c r="I3341" i="46"/>
  <c r="I3342" i="46"/>
  <c r="I3343" i="46"/>
  <c r="I3344" i="46"/>
  <c r="I3345" i="46"/>
  <c r="I3346" i="46"/>
  <c r="I3347" i="46"/>
  <c r="I3348" i="46"/>
  <c r="I3349" i="46"/>
  <c r="I3350" i="46"/>
  <c r="I3351" i="46"/>
  <c r="I3352" i="46"/>
  <c r="I3353" i="46"/>
  <c r="I3354" i="46"/>
  <c r="I3355" i="46"/>
  <c r="I3356" i="46"/>
  <c r="I3357" i="46"/>
  <c r="I3358" i="46"/>
  <c r="I3359" i="46"/>
  <c r="I3360" i="46"/>
  <c r="I3361" i="46"/>
  <c r="I3362" i="46"/>
  <c r="I3363" i="46"/>
  <c r="I3364" i="46"/>
  <c r="I3365" i="46"/>
  <c r="I3366" i="46"/>
  <c r="I3367" i="46"/>
  <c r="I3368" i="46"/>
  <c r="I3369" i="46"/>
  <c r="I3370" i="46"/>
  <c r="I3371" i="46"/>
  <c r="I3372" i="46"/>
  <c r="I3373" i="46"/>
  <c r="I3374" i="46"/>
  <c r="I3375" i="46"/>
  <c r="I3376" i="46"/>
  <c r="I3377" i="46"/>
  <c r="I3378" i="46"/>
  <c r="I3379" i="46"/>
  <c r="I3380" i="46"/>
  <c r="I3381" i="46"/>
  <c r="I3382" i="46"/>
  <c r="I3383" i="46"/>
  <c r="I3384" i="46"/>
  <c r="I3385" i="46"/>
  <c r="I3386" i="46"/>
  <c r="I3387" i="46"/>
  <c r="I3388" i="46"/>
  <c r="I3389" i="46"/>
  <c r="I3390" i="46"/>
  <c r="I3391" i="46"/>
  <c r="I3392" i="46"/>
  <c r="I3393" i="46"/>
  <c r="I3394" i="46"/>
  <c r="I3395" i="46"/>
  <c r="I3396" i="46"/>
  <c r="I3397" i="46"/>
  <c r="I3398" i="46"/>
  <c r="I3399" i="46"/>
  <c r="I3400" i="46"/>
  <c r="I3401" i="46"/>
  <c r="I3402" i="46"/>
  <c r="I3403" i="46"/>
  <c r="I3404" i="46"/>
  <c r="I3405" i="46"/>
  <c r="I3406" i="46"/>
  <c r="I3407" i="46"/>
  <c r="I3408" i="46"/>
  <c r="I3409" i="46"/>
  <c r="I3410" i="46"/>
  <c r="I3411" i="46"/>
  <c r="I3412" i="46"/>
  <c r="I3413" i="46"/>
  <c r="I3414" i="46"/>
  <c r="I3415" i="46"/>
  <c r="I3416" i="46"/>
  <c r="I3417" i="46"/>
  <c r="I3418" i="46"/>
  <c r="I3419" i="46"/>
  <c r="I3420" i="46"/>
  <c r="I3421" i="46"/>
  <c r="I3422" i="46"/>
  <c r="I3423" i="46"/>
  <c r="I3424" i="46"/>
  <c r="I3425" i="46"/>
  <c r="I3426" i="46"/>
  <c r="I3427" i="46"/>
  <c r="I3428" i="46"/>
  <c r="I3429" i="46"/>
  <c r="I3430" i="46"/>
  <c r="I3431" i="46"/>
  <c r="I3432" i="46"/>
  <c r="I3433" i="46"/>
  <c r="I3434" i="46"/>
  <c r="I3435" i="46"/>
  <c r="I3436" i="46"/>
  <c r="I3437" i="46"/>
  <c r="I3438" i="46"/>
  <c r="I3439" i="46"/>
  <c r="I3440" i="46"/>
  <c r="I3441" i="46"/>
  <c r="I3442" i="46"/>
  <c r="I3443" i="46"/>
  <c r="I3444" i="46"/>
  <c r="I3445" i="46"/>
  <c r="I3446" i="46"/>
  <c r="I3447" i="46"/>
  <c r="I3448" i="46"/>
  <c r="I3449" i="46"/>
  <c r="I3450" i="46"/>
  <c r="I3451" i="46"/>
  <c r="I3452" i="46"/>
  <c r="I3453" i="46"/>
  <c r="I3454" i="46"/>
  <c r="I3455" i="46"/>
  <c r="I3456" i="46"/>
  <c r="I3457" i="46"/>
  <c r="I3458" i="46"/>
  <c r="I3459" i="46"/>
  <c r="I3460" i="46"/>
  <c r="I3461" i="46"/>
  <c r="I3462" i="46"/>
  <c r="I3463" i="46"/>
  <c r="I3464" i="46"/>
  <c r="I3465" i="46"/>
  <c r="I3466" i="46"/>
  <c r="I3467" i="46"/>
  <c r="I3468" i="46"/>
  <c r="I3469" i="46"/>
  <c r="I3470" i="46"/>
  <c r="I3471" i="46"/>
  <c r="I3472" i="46"/>
  <c r="I3473" i="46"/>
  <c r="I3474" i="46"/>
  <c r="I3475" i="46"/>
  <c r="I3476" i="46"/>
  <c r="I3477" i="46"/>
  <c r="I3478" i="46"/>
  <c r="I3479" i="46"/>
  <c r="I3480" i="46"/>
  <c r="I3481" i="46"/>
  <c r="I3482" i="46"/>
  <c r="I3483" i="46"/>
  <c r="I3484" i="46"/>
  <c r="I3485" i="46"/>
  <c r="I3486" i="46"/>
  <c r="I3487" i="46"/>
  <c r="I3488" i="46"/>
  <c r="I3489" i="46"/>
  <c r="I3490" i="46"/>
  <c r="I3491" i="46"/>
  <c r="I3492" i="46"/>
  <c r="I3493" i="46"/>
  <c r="I3494" i="46"/>
  <c r="I3495" i="46"/>
  <c r="I3496" i="46"/>
  <c r="I3497" i="46"/>
  <c r="I3498" i="46"/>
  <c r="I3499" i="46"/>
  <c r="I3500" i="46"/>
  <c r="I3501" i="46"/>
  <c r="I3502" i="46"/>
  <c r="I3503" i="46"/>
  <c r="I3504" i="46"/>
  <c r="I3505" i="46"/>
  <c r="I3506" i="46"/>
  <c r="I3507" i="46"/>
  <c r="I3508" i="46"/>
  <c r="I3509" i="46"/>
  <c r="I3510" i="46"/>
  <c r="I3511" i="46"/>
  <c r="I3512" i="46"/>
  <c r="I3513" i="46"/>
  <c r="I3514" i="46"/>
  <c r="I3515" i="46"/>
  <c r="I3516" i="46"/>
  <c r="I3517" i="46"/>
  <c r="I3518" i="46"/>
  <c r="I3519" i="46"/>
  <c r="I3520" i="46"/>
  <c r="I3521" i="46"/>
  <c r="I3522" i="46"/>
  <c r="I3523" i="46"/>
  <c r="I3524" i="46"/>
  <c r="I3525" i="46"/>
  <c r="I3526" i="46"/>
  <c r="I3527" i="46"/>
  <c r="I3528" i="46"/>
  <c r="I3529" i="46"/>
  <c r="I3530" i="46"/>
  <c r="I3531" i="46"/>
  <c r="I3532" i="46"/>
  <c r="I3533" i="46"/>
  <c r="I3534" i="46"/>
  <c r="I3535" i="46"/>
  <c r="I3536" i="46"/>
  <c r="I3537" i="46"/>
  <c r="I3538" i="46"/>
  <c r="I3539" i="46"/>
  <c r="I3540" i="46"/>
  <c r="I3541" i="46"/>
  <c r="I3542" i="46"/>
  <c r="I3543" i="46"/>
  <c r="I3544" i="46"/>
  <c r="I3545" i="46"/>
  <c r="I3546" i="46"/>
  <c r="I3547" i="46"/>
  <c r="I3548" i="46"/>
  <c r="I3549" i="46"/>
  <c r="I3550" i="46"/>
  <c r="I3551" i="46"/>
  <c r="I3552" i="46"/>
  <c r="I3553" i="46"/>
  <c r="I3554" i="46"/>
  <c r="I3555" i="46"/>
  <c r="I3556" i="46"/>
  <c r="I3557" i="46"/>
  <c r="I3558" i="46"/>
  <c r="I3559" i="46"/>
  <c r="I3560" i="46"/>
  <c r="I3561" i="46"/>
  <c r="I3562" i="46"/>
  <c r="I3563" i="46"/>
  <c r="I3564" i="46"/>
  <c r="I3565" i="46"/>
  <c r="I3566" i="46"/>
  <c r="I3567" i="46"/>
  <c r="I3568" i="46"/>
  <c r="I3569" i="46"/>
  <c r="I3570" i="46"/>
  <c r="I3571" i="46"/>
  <c r="I3572" i="46"/>
  <c r="I3573" i="46"/>
  <c r="I3574" i="46"/>
  <c r="I3575" i="46"/>
  <c r="I3576" i="46"/>
  <c r="I3577" i="46"/>
  <c r="I3578" i="46"/>
  <c r="I3579" i="46"/>
  <c r="I3580" i="46"/>
  <c r="I3581" i="46"/>
  <c r="I3582" i="46"/>
  <c r="I3583" i="46"/>
  <c r="I3584" i="46"/>
  <c r="I3585" i="46"/>
  <c r="I3586" i="46"/>
  <c r="I3587" i="46"/>
  <c r="I3588" i="46"/>
  <c r="I3589" i="46"/>
  <c r="I3590" i="46"/>
  <c r="I3591" i="46"/>
  <c r="I3592" i="46"/>
  <c r="I3593" i="46"/>
  <c r="I3594" i="46"/>
  <c r="I3595" i="46"/>
  <c r="I3596" i="46"/>
  <c r="I3597" i="46"/>
  <c r="I3598" i="46"/>
  <c r="I3599" i="46"/>
  <c r="I3600" i="46"/>
  <c r="I3601" i="46"/>
  <c r="I3602" i="46"/>
  <c r="I3603" i="46"/>
  <c r="I3604" i="46"/>
  <c r="I3605" i="46"/>
  <c r="I3606" i="46"/>
  <c r="I3607" i="46"/>
  <c r="I3608" i="46"/>
  <c r="I3609" i="46"/>
  <c r="I3610" i="46"/>
  <c r="I3611" i="46"/>
  <c r="I3612" i="46"/>
  <c r="I3613" i="46"/>
  <c r="I3614" i="46"/>
  <c r="I3615" i="46"/>
  <c r="I3616" i="46"/>
  <c r="I3617" i="46"/>
  <c r="I3618" i="46"/>
  <c r="I3619" i="46"/>
  <c r="I3620" i="46"/>
  <c r="I3621" i="46"/>
  <c r="I3622" i="46"/>
  <c r="I3623" i="46"/>
  <c r="I3624" i="46"/>
  <c r="I3625" i="46"/>
  <c r="I3626" i="46"/>
  <c r="I3627" i="46"/>
  <c r="I3628" i="46"/>
  <c r="I3629" i="46"/>
  <c r="I3630" i="46"/>
  <c r="I3631" i="46"/>
  <c r="I3632" i="46"/>
  <c r="I3633" i="46"/>
  <c r="I3634" i="46"/>
  <c r="I3635" i="46"/>
  <c r="I3636" i="46"/>
  <c r="I3637" i="46"/>
  <c r="I3638" i="46"/>
  <c r="I3639" i="46"/>
  <c r="I3640" i="46"/>
  <c r="I3641" i="46"/>
  <c r="I3642" i="46"/>
  <c r="I3643" i="46"/>
  <c r="I3644" i="46"/>
  <c r="I3645" i="46"/>
  <c r="I3646" i="46"/>
  <c r="I3647" i="46"/>
  <c r="I3648" i="46"/>
  <c r="I3649" i="46"/>
  <c r="I3650" i="46"/>
  <c r="I3651" i="46"/>
  <c r="I3652" i="46"/>
  <c r="I3653" i="46"/>
  <c r="I3654" i="46"/>
  <c r="I3655" i="46"/>
  <c r="I3656" i="46"/>
  <c r="I3657" i="46"/>
  <c r="I3658" i="46"/>
  <c r="I3659" i="46"/>
  <c r="I3660" i="46"/>
  <c r="I3661" i="46"/>
  <c r="I3662" i="46"/>
  <c r="I3663" i="46"/>
  <c r="I3664" i="46"/>
  <c r="I3665" i="46"/>
  <c r="I3666" i="46"/>
  <c r="I3667" i="46"/>
  <c r="I3668" i="46"/>
  <c r="I3669" i="46"/>
  <c r="I3670" i="46"/>
  <c r="I3671" i="46"/>
  <c r="I3672" i="46"/>
  <c r="I3673" i="46"/>
  <c r="I3674" i="46"/>
  <c r="I3675" i="46"/>
  <c r="I3676" i="46"/>
  <c r="I3677" i="46"/>
  <c r="I3678" i="46"/>
  <c r="I3679" i="46"/>
  <c r="I3680" i="46"/>
  <c r="I3681" i="46"/>
  <c r="I3682" i="46"/>
  <c r="I3683" i="46"/>
  <c r="I3684" i="46"/>
  <c r="I3685" i="46"/>
  <c r="I3686" i="46"/>
  <c r="I3687" i="46"/>
  <c r="I3688" i="46"/>
  <c r="I3689" i="46"/>
  <c r="I3690" i="46"/>
  <c r="I3691" i="46"/>
  <c r="I3692" i="46"/>
  <c r="I3693" i="46"/>
  <c r="I3694" i="46"/>
  <c r="I3695" i="46"/>
  <c r="I3696" i="46"/>
  <c r="I3697" i="46"/>
  <c r="I3698" i="46"/>
  <c r="I3699" i="46"/>
  <c r="I3700" i="46"/>
  <c r="I3701" i="46"/>
  <c r="I3702" i="46"/>
  <c r="I3703" i="46"/>
  <c r="I3704" i="46"/>
  <c r="I3705" i="46"/>
  <c r="I3706" i="46"/>
  <c r="I3707" i="46"/>
  <c r="I3708" i="46"/>
  <c r="I3709" i="46"/>
  <c r="I3710" i="46"/>
  <c r="I3711" i="46"/>
  <c r="I3712" i="46"/>
  <c r="I3713" i="46"/>
  <c r="I3714" i="46"/>
  <c r="I3715" i="46"/>
  <c r="I3716" i="46"/>
  <c r="I3717" i="46"/>
  <c r="I3718" i="46"/>
  <c r="I3719" i="46"/>
  <c r="I3720" i="46"/>
  <c r="I3721" i="46"/>
  <c r="I3722" i="46"/>
  <c r="I3723" i="46"/>
  <c r="I3724" i="46"/>
  <c r="I3725" i="46"/>
  <c r="I3726" i="46"/>
  <c r="I3727" i="46"/>
  <c r="I3728" i="46"/>
  <c r="I3729" i="46"/>
  <c r="I3730" i="46"/>
  <c r="I3731" i="46"/>
  <c r="I3732" i="46"/>
  <c r="I3733" i="46"/>
  <c r="I3734" i="46"/>
  <c r="I3735" i="46"/>
  <c r="I3736" i="46"/>
  <c r="I3737" i="46"/>
  <c r="I3738" i="46"/>
  <c r="I3739" i="46"/>
  <c r="I3740" i="46"/>
  <c r="I3741" i="46"/>
  <c r="I3742" i="46"/>
  <c r="I3743" i="46"/>
  <c r="I3744" i="46"/>
  <c r="I3745" i="46"/>
  <c r="I3746" i="46"/>
  <c r="I3747" i="46"/>
  <c r="I3748" i="46"/>
  <c r="I3749" i="46"/>
  <c r="I3750" i="46"/>
  <c r="I3751" i="46"/>
  <c r="I3752" i="46"/>
  <c r="I3753" i="46"/>
  <c r="I3754" i="46"/>
  <c r="I3755" i="46"/>
  <c r="I3756" i="46"/>
  <c r="I3757" i="46"/>
  <c r="I3758" i="46"/>
  <c r="I3759" i="46"/>
  <c r="I3760" i="46"/>
  <c r="I3761" i="46"/>
  <c r="I3762" i="46"/>
  <c r="I3763" i="46"/>
  <c r="I3764" i="46"/>
  <c r="I3765" i="46"/>
  <c r="I3766" i="46"/>
  <c r="I3767" i="46"/>
  <c r="I3768" i="46"/>
  <c r="I3769" i="46"/>
  <c r="I3770" i="46"/>
  <c r="I3771" i="46"/>
  <c r="I3772" i="46"/>
  <c r="I3773" i="46"/>
  <c r="I3774" i="46"/>
  <c r="I3775" i="46"/>
  <c r="I3776" i="46"/>
  <c r="I3777" i="46"/>
  <c r="I3778" i="46"/>
  <c r="I3779" i="46"/>
  <c r="I3780" i="46"/>
  <c r="I3781" i="46"/>
  <c r="I3782" i="46"/>
  <c r="I3783" i="46"/>
  <c r="I3784" i="46"/>
  <c r="I3785" i="46"/>
  <c r="I3786" i="46"/>
  <c r="I3787" i="46"/>
  <c r="I3788" i="46"/>
  <c r="I3789" i="46"/>
  <c r="I3790" i="46"/>
  <c r="I3791" i="46"/>
  <c r="I3792" i="46"/>
  <c r="I3793" i="46"/>
  <c r="I3794" i="46"/>
  <c r="I3795" i="46"/>
  <c r="I3796" i="46"/>
  <c r="I3797" i="46"/>
  <c r="I3798" i="46"/>
  <c r="I3799" i="46"/>
  <c r="I3800" i="46"/>
  <c r="I3801" i="46"/>
  <c r="I3802" i="46"/>
  <c r="I3803" i="46"/>
  <c r="I3804" i="46"/>
  <c r="I3805" i="46"/>
  <c r="I3806" i="46"/>
  <c r="I3807" i="46"/>
  <c r="I3808" i="46"/>
  <c r="I3809" i="46"/>
  <c r="I3810" i="46"/>
  <c r="I3811" i="46"/>
  <c r="I3812" i="46"/>
  <c r="I3813" i="46"/>
  <c r="I3814" i="46"/>
  <c r="I3815" i="46"/>
  <c r="I3816" i="46"/>
  <c r="I3817" i="46"/>
  <c r="I3818" i="46"/>
  <c r="I3819" i="46"/>
  <c r="I3820" i="46"/>
  <c r="I3821" i="46"/>
  <c r="I3822" i="46"/>
  <c r="I3823" i="46"/>
  <c r="I3824" i="46"/>
  <c r="I3825" i="46"/>
  <c r="I3826" i="46"/>
  <c r="I3827" i="46"/>
  <c r="I3828" i="46"/>
  <c r="I3829" i="46"/>
  <c r="I3830" i="46"/>
  <c r="I3831" i="46"/>
  <c r="I3832" i="46"/>
  <c r="I3833" i="46"/>
  <c r="I3834" i="46"/>
  <c r="I3835" i="46"/>
  <c r="I3836" i="46"/>
  <c r="I3837" i="46"/>
  <c r="I3838" i="46"/>
  <c r="I3839" i="46"/>
  <c r="I3840" i="46"/>
  <c r="I3841" i="46"/>
  <c r="I3842" i="46"/>
  <c r="I3843" i="46"/>
  <c r="I3844" i="46"/>
  <c r="I3845" i="46"/>
  <c r="I3846" i="46"/>
  <c r="K265" i="1"/>
  <c r="M265" i="1"/>
  <c r="N265" i="1"/>
  <c r="K266" i="1"/>
  <c r="M266" i="1"/>
  <c r="N266" i="1"/>
  <c r="K267" i="1"/>
  <c r="M267" i="1"/>
  <c r="N267" i="1"/>
  <c r="K268" i="1"/>
  <c r="M268" i="1"/>
  <c r="N268" i="1"/>
  <c r="K269" i="1"/>
  <c r="M269" i="1"/>
  <c r="N269" i="1"/>
  <c r="K270" i="1"/>
  <c r="M270" i="1"/>
  <c r="N270" i="1"/>
  <c r="K271" i="1"/>
  <c r="M271" i="1"/>
  <c r="N271" i="1"/>
  <c r="K272" i="1"/>
  <c r="M272" i="1"/>
  <c r="N272" i="1"/>
  <c r="K273" i="1"/>
  <c r="M273" i="1"/>
  <c r="N273" i="1"/>
  <c r="K274" i="1"/>
  <c r="M274" i="1"/>
  <c r="N274" i="1"/>
  <c r="K275" i="1"/>
  <c r="M275" i="1"/>
  <c r="N275" i="1"/>
  <c r="K276" i="1"/>
  <c r="M276" i="1"/>
  <c r="N276" i="1"/>
  <c r="K277" i="1"/>
  <c r="M277" i="1"/>
  <c r="N277" i="1"/>
  <c r="K278" i="1"/>
  <c r="M278" i="1"/>
  <c r="N278" i="1"/>
  <c r="K279" i="1"/>
  <c r="M279" i="1"/>
  <c r="N279" i="1"/>
  <c r="K280" i="1"/>
  <c r="M280" i="1"/>
  <c r="N280" i="1"/>
  <c r="K281" i="1"/>
  <c r="M281" i="1"/>
  <c r="N281" i="1"/>
  <c r="K282" i="1"/>
  <c r="M282" i="1"/>
  <c r="N282" i="1"/>
  <c r="K283" i="1"/>
  <c r="M283" i="1"/>
  <c r="N283" i="1"/>
  <c r="K284" i="1"/>
  <c r="M284" i="1"/>
  <c r="N284" i="1"/>
  <c r="K285" i="1"/>
  <c r="M285" i="1"/>
  <c r="N285" i="1"/>
  <c r="K286" i="1"/>
  <c r="M286" i="1"/>
  <c r="N286" i="1"/>
  <c r="K287" i="1"/>
  <c r="M287" i="1"/>
  <c r="N287" i="1"/>
  <c r="K288" i="1"/>
  <c r="M288" i="1"/>
  <c r="N288" i="1"/>
  <c r="K289" i="1"/>
  <c r="M289" i="1"/>
  <c r="N289" i="1"/>
  <c r="K290" i="1"/>
  <c r="M290" i="1"/>
  <c r="N290" i="1"/>
  <c r="K291" i="1"/>
  <c r="M291" i="1"/>
  <c r="N291" i="1"/>
  <c r="K292" i="1"/>
  <c r="M292" i="1"/>
  <c r="N292" i="1"/>
  <c r="K293" i="1"/>
  <c r="M293" i="1"/>
  <c r="N293" i="1"/>
  <c r="K294" i="1"/>
  <c r="M294" i="1"/>
  <c r="N294" i="1"/>
  <c r="K295" i="1"/>
  <c r="M295" i="1"/>
  <c r="N295" i="1"/>
  <c r="K296" i="1"/>
  <c r="M296" i="1"/>
  <c r="N296" i="1"/>
  <c r="K297" i="1"/>
  <c r="M297" i="1"/>
  <c r="N297" i="1"/>
  <c r="K298" i="1"/>
  <c r="M298" i="1"/>
  <c r="N298" i="1"/>
  <c r="K299" i="1"/>
  <c r="M299" i="1"/>
  <c r="N299" i="1"/>
  <c r="K300" i="1"/>
  <c r="M300" i="1"/>
  <c r="N300" i="1"/>
  <c r="K301" i="1"/>
  <c r="M301" i="1"/>
  <c r="N301" i="1"/>
  <c r="K302" i="1"/>
  <c r="M302" i="1"/>
  <c r="N302" i="1"/>
  <c r="K303" i="1"/>
  <c r="M303" i="1"/>
  <c r="N303" i="1"/>
  <c r="K304" i="1"/>
  <c r="M304" i="1"/>
  <c r="N304" i="1"/>
  <c r="K305" i="1"/>
  <c r="M305" i="1"/>
  <c r="N305" i="1"/>
  <c r="K306" i="1"/>
  <c r="M306" i="1"/>
  <c r="N306" i="1"/>
  <c r="K307" i="1"/>
  <c r="M307" i="1"/>
  <c r="N307" i="1"/>
  <c r="K308" i="1"/>
  <c r="M308" i="1"/>
  <c r="N308" i="1"/>
  <c r="K309" i="1"/>
  <c r="M309" i="1"/>
  <c r="N309" i="1"/>
  <c r="K310" i="1"/>
  <c r="M310" i="1"/>
  <c r="N310" i="1"/>
  <c r="K311" i="1"/>
  <c r="M311" i="1"/>
  <c r="N311" i="1"/>
  <c r="K312" i="1"/>
  <c r="M312" i="1"/>
  <c r="N312" i="1"/>
  <c r="K313" i="1"/>
  <c r="M313" i="1"/>
  <c r="N313" i="1"/>
  <c r="K314" i="1"/>
  <c r="M314" i="1"/>
  <c r="N314" i="1"/>
  <c r="K315" i="1"/>
  <c r="M315" i="1"/>
  <c r="N315" i="1"/>
  <c r="K316" i="1"/>
  <c r="M316" i="1"/>
  <c r="N316" i="1"/>
  <c r="K317" i="1"/>
  <c r="M317" i="1"/>
  <c r="N317" i="1"/>
  <c r="K318" i="1"/>
  <c r="M318" i="1"/>
  <c r="N318" i="1"/>
  <c r="K319" i="1"/>
  <c r="M319" i="1"/>
  <c r="N319" i="1"/>
  <c r="K320" i="1"/>
  <c r="M320" i="1"/>
  <c r="N320" i="1"/>
  <c r="K321" i="1"/>
  <c r="M321" i="1"/>
  <c r="N321" i="1"/>
  <c r="K322" i="1"/>
  <c r="M322" i="1"/>
  <c r="N322" i="1"/>
  <c r="K323" i="1"/>
  <c r="M323" i="1"/>
  <c r="N323" i="1"/>
  <c r="K324" i="1"/>
  <c r="M324" i="1"/>
  <c r="N324" i="1"/>
  <c r="K325" i="1"/>
  <c r="M325" i="1"/>
  <c r="N325" i="1"/>
  <c r="K326" i="1"/>
  <c r="M326" i="1"/>
  <c r="N326" i="1"/>
  <c r="K327" i="1"/>
  <c r="M327" i="1"/>
  <c r="N327" i="1"/>
  <c r="K328" i="1"/>
  <c r="M328" i="1"/>
  <c r="N328" i="1"/>
  <c r="K329" i="1"/>
  <c r="M329" i="1"/>
  <c r="N329" i="1"/>
  <c r="K330" i="1"/>
  <c r="M330" i="1"/>
  <c r="N330" i="1"/>
  <c r="K331" i="1"/>
  <c r="M331" i="1"/>
  <c r="N331" i="1"/>
  <c r="K332" i="1"/>
  <c r="M332" i="1"/>
  <c r="N332" i="1"/>
  <c r="K333" i="1"/>
  <c r="M333" i="1"/>
  <c r="N333" i="1"/>
  <c r="K334" i="1"/>
  <c r="M334" i="1"/>
  <c r="N334" i="1"/>
  <c r="K335" i="1"/>
  <c r="M335" i="1"/>
  <c r="N335" i="1"/>
  <c r="K336" i="1"/>
  <c r="M336" i="1"/>
  <c r="N336" i="1"/>
  <c r="K337" i="1"/>
  <c r="M337" i="1"/>
  <c r="N337" i="1"/>
  <c r="K338" i="1"/>
  <c r="M338" i="1"/>
  <c r="N338" i="1"/>
  <c r="K339" i="1"/>
  <c r="M339" i="1"/>
  <c r="N339" i="1"/>
  <c r="K340" i="1"/>
  <c r="M340" i="1"/>
  <c r="N340" i="1"/>
  <c r="K341" i="1"/>
  <c r="M341" i="1"/>
  <c r="N341" i="1"/>
  <c r="K342" i="1"/>
  <c r="M342" i="1"/>
  <c r="N342" i="1"/>
  <c r="K343" i="1"/>
  <c r="M343" i="1"/>
  <c r="N343" i="1"/>
  <c r="K344" i="1"/>
  <c r="M344" i="1"/>
  <c r="N344" i="1"/>
  <c r="K345" i="1"/>
  <c r="M345" i="1"/>
  <c r="N345" i="1"/>
  <c r="K346" i="1"/>
  <c r="M346" i="1"/>
  <c r="N346" i="1"/>
  <c r="K347" i="1"/>
  <c r="M347" i="1"/>
  <c r="N347" i="1"/>
  <c r="K348" i="1"/>
  <c r="M348" i="1"/>
  <c r="N348" i="1"/>
  <c r="K349" i="1"/>
  <c r="M349" i="1"/>
  <c r="N349" i="1"/>
  <c r="K350" i="1"/>
  <c r="M350" i="1"/>
  <c r="N350" i="1"/>
  <c r="K351" i="1"/>
  <c r="M351" i="1"/>
  <c r="N351" i="1"/>
  <c r="K352" i="1"/>
  <c r="M352" i="1"/>
  <c r="N352" i="1"/>
  <c r="K353" i="1"/>
  <c r="M353" i="1"/>
  <c r="N353" i="1"/>
  <c r="K354" i="1"/>
  <c r="M354" i="1"/>
  <c r="N354" i="1"/>
  <c r="K355" i="1"/>
  <c r="M355" i="1"/>
  <c r="N355" i="1"/>
  <c r="K356" i="1"/>
  <c r="M356" i="1"/>
  <c r="N356" i="1"/>
  <c r="K357" i="1"/>
  <c r="M357" i="1"/>
  <c r="N357" i="1"/>
  <c r="K358" i="1"/>
  <c r="M358" i="1"/>
  <c r="N358" i="1"/>
  <c r="K359" i="1"/>
  <c r="M359" i="1"/>
  <c r="N359" i="1"/>
  <c r="K360" i="1"/>
  <c r="M360" i="1"/>
  <c r="N360" i="1"/>
  <c r="K361" i="1"/>
  <c r="M361" i="1"/>
  <c r="N361" i="1"/>
  <c r="K362" i="1"/>
  <c r="M362" i="1"/>
  <c r="N362" i="1"/>
  <c r="K363" i="1"/>
  <c r="M363" i="1"/>
  <c r="N363" i="1"/>
  <c r="K364" i="1"/>
  <c r="M364" i="1"/>
  <c r="N364" i="1"/>
  <c r="K365" i="1"/>
  <c r="M365" i="1"/>
  <c r="N365" i="1"/>
  <c r="K366" i="1"/>
  <c r="M366" i="1"/>
  <c r="N366" i="1"/>
  <c r="K367" i="1"/>
  <c r="M367" i="1"/>
  <c r="N367" i="1"/>
  <c r="K368" i="1"/>
  <c r="M368" i="1"/>
  <c r="N368" i="1"/>
  <c r="K369" i="1"/>
  <c r="M369" i="1"/>
  <c r="N369" i="1"/>
  <c r="K370" i="1"/>
  <c r="M370" i="1"/>
  <c r="N370" i="1"/>
  <c r="K371" i="1"/>
  <c r="M371" i="1"/>
  <c r="N371" i="1"/>
  <c r="K372" i="1"/>
  <c r="M372" i="1"/>
  <c r="N372" i="1"/>
  <c r="K373" i="1"/>
  <c r="M373" i="1"/>
  <c r="N373" i="1"/>
  <c r="K374" i="1"/>
  <c r="M374" i="1"/>
  <c r="N374" i="1"/>
  <c r="K375" i="1"/>
  <c r="M375" i="1"/>
  <c r="N375" i="1"/>
  <c r="K376" i="1"/>
  <c r="M376" i="1"/>
  <c r="N376" i="1"/>
  <c r="K377" i="1"/>
  <c r="M377" i="1"/>
  <c r="N377" i="1"/>
  <c r="K378" i="1"/>
  <c r="M378" i="1"/>
  <c r="N378" i="1"/>
  <c r="K379" i="1"/>
  <c r="M379" i="1"/>
  <c r="N379" i="1"/>
  <c r="K380" i="1"/>
  <c r="M380" i="1"/>
  <c r="N380" i="1"/>
  <c r="K381" i="1"/>
  <c r="M381" i="1"/>
  <c r="N381" i="1"/>
  <c r="K382" i="1"/>
  <c r="M382" i="1"/>
  <c r="N382" i="1"/>
  <c r="K383" i="1"/>
  <c r="M383" i="1"/>
  <c r="N383" i="1"/>
  <c r="K384" i="1"/>
  <c r="M384" i="1"/>
  <c r="N384" i="1"/>
  <c r="K385" i="1"/>
  <c r="M385" i="1"/>
  <c r="N385" i="1"/>
  <c r="K386" i="1"/>
  <c r="M386" i="1"/>
  <c r="N386" i="1"/>
  <c r="K387" i="1"/>
  <c r="M387" i="1"/>
  <c r="N387" i="1"/>
  <c r="K388" i="1"/>
  <c r="M388" i="1"/>
  <c r="N388" i="1"/>
  <c r="K389" i="1"/>
  <c r="M389" i="1"/>
  <c r="N389" i="1"/>
  <c r="K390" i="1"/>
  <c r="M390" i="1"/>
  <c r="N390" i="1"/>
  <c r="K391" i="1"/>
  <c r="M391" i="1"/>
  <c r="N391" i="1"/>
  <c r="K392" i="1"/>
  <c r="M392" i="1"/>
  <c r="N392" i="1"/>
  <c r="K393" i="1"/>
  <c r="M393" i="1"/>
  <c r="N393" i="1"/>
  <c r="K394" i="1"/>
  <c r="M394" i="1"/>
  <c r="N394" i="1"/>
  <c r="K395" i="1"/>
  <c r="M395" i="1"/>
  <c r="N395" i="1"/>
  <c r="K396" i="1"/>
  <c r="M396" i="1"/>
  <c r="N396" i="1"/>
  <c r="K397" i="1"/>
  <c r="M397" i="1"/>
  <c r="N397" i="1"/>
  <c r="K398" i="1"/>
  <c r="M398" i="1"/>
  <c r="N398" i="1"/>
  <c r="K399" i="1"/>
  <c r="M399" i="1"/>
  <c r="N399" i="1"/>
  <c r="K400" i="1"/>
  <c r="M400" i="1"/>
  <c r="N400" i="1"/>
  <c r="K401" i="1"/>
  <c r="M401" i="1"/>
  <c r="N401" i="1"/>
  <c r="K402" i="1"/>
  <c r="M402" i="1"/>
  <c r="N402" i="1"/>
  <c r="K403" i="1"/>
  <c r="M403" i="1"/>
  <c r="N403" i="1"/>
  <c r="K404" i="1"/>
  <c r="M404" i="1"/>
  <c r="N404" i="1"/>
  <c r="K405" i="1"/>
  <c r="M405" i="1"/>
  <c r="N405" i="1"/>
  <c r="K406" i="1"/>
  <c r="M406" i="1"/>
  <c r="N406" i="1"/>
  <c r="K407" i="1"/>
  <c r="M407" i="1"/>
  <c r="N407" i="1"/>
  <c r="K408" i="1"/>
  <c r="M408" i="1"/>
  <c r="N408" i="1"/>
  <c r="K409" i="1"/>
  <c r="M409" i="1"/>
  <c r="N409" i="1"/>
  <c r="K410" i="1"/>
  <c r="M410" i="1"/>
  <c r="N410" i="1"/>
  <c r="K411" i="1"/>
  <c r="M411" i="1"/>
  <c r="N411" i="1"/>
  <c r="K412" i="1"/>
  <c r="M412" i="1"/>
  <c r="N412" i="1"/>
  <c r="K413" i="1"/>
  <c r="M413" i="1"/>
  <c r="N413" i="1"/>
  <c r="K414" i="1"/>
  <c r="M414" i="1"/>
  <c r="N414" i="1"/>
  <c r="K415" i="1"/>
  <c r="M415" i="1"/>
  <c r="N415" i="1"/>
  <c r="K416" i="1"/>
  <c r="M416" i="1"/>
  <c r="N416" i="1"/>
  <c r="K417" i="1"/>
  <c r="M417" i="1"/>
  <c r="N417" i="1"/>
  <c r="K418" i="1"/>
  <c r="M418" i="1"/>
  <c r="N418" i="1"/>
  <c r="K419" i="1"/>
  <c r="M419" i="1"/>
  <c r="N419" i="1"/>
  <c r="K420" i="1"/>
  <c r="M420" i="1"/>
  <c r="N420" i="1"/>
  <c r="K421" i="1"/>
  <c r="M421" i="1"/>
  <c r="N421" i="1"/>
  <c r="K422" i="1"/>
  <c r="M422" i="1"/>
  <c r="N422" i="1"/>
  <c r="K423" i="1"/>
  <c r="M423" i="1"/>
  <c r="N423" i="1"/>
  <c r="K424" i="1"/>
  <c r="M424" i="1"/>
  <c r="N424" i="1"/>
  <c r="K425" i="1"/>
  <c r="M425" i="1"/>
  <c r="N425" i="1"/>
  <c r="K426" i="1"/>
  <c r="M426" i="1"/>
  <c r="N426" i="1"/>
  <c r="K427" i="1"/>
  <c r="M427" i="1"/>
  <c r="N427" i="1"/>
  <c r="K428" i="1"/>
  <c r="M428" i="1"/>
  <c r="N428" i="1"/>
  <c r="K429" i="1"/>
  <c r="M429" i="1"/>
  <c r="N429" i="1"/>
  <c r="K430" i="1"/>
  <c r="M430" i="1"/>
  <c r="N430" i="1"/>
  <c r="K431" i="1"/>
  <c r="M431" i="1"/>
  <c r="N431" i="1"/>
  <c r="K432" i="1"/>
  <c r="M432" i="1"/>
  <c r="N432" i="1"/>
  <c r="K433" i="1"/>
  <c r="M433" i="1"/>
  <c r="N433" i="1"/>
  <c r="K434" i="1"/>
  <c r="M434" i="1"/>
  <c r="N434" i="1"/>
  <c r="K435" i="1"/>
  <c r="M435" i="1"/>
  <c r="N435" i="1"/>
  <c r="K436" i="1"/>
  <c r="M436" i="1"/>
  <c r="N436" i="1"/>
  <c r="K437" i="1"/>
  <c r="M437" i="1"/>
  <c r="N437" i="1"/>
  <c r="K438" i="1"/>
  <c r="M438" i="1"/>
  <c r="N438" i="1"/>
  <c r="K439" i="1"/>
  <c r="M439" i="1"/>
  <c r="N439" i="1"/>
  <c r="K440" i="1"/>
  <c r="M440" i="1"/>
  <c r="N440" i="1"/>
  <c r="K441" i="1"/>
  <c r="M441" i="1"/>
  <c r="N441" i="1"/>
  <c r="K442" i="1"/>
  <c r="M442" i="1"/>
  <c r="N442" i="1"/>
  <c r="K443" i="1"/>
  <c r="M443" i="1"/>
  <c r="N443" i="1"/>
  <c r="K444" i="1"/>
  <c r="M444" i="1"/>
  <c r="N444" i="1"/>
  <c r="K445" i="1"/>
  <c r="M445" i="1"/>
  <c r="N445" i="1"/>
  <c r="K446" i="1"/>
  <c r="M446" i="1"/>
  <c r="N446" i="1"/>
  <c r="K447" i="1"/>
  <c r="M447" i="1"/>
  <c r="N447" i="1"/>
  <c r="K448" i="1"/>
  <c r="M448" i="1"/>
  <c r="N448" i="1"/>
  <c r="K449" i="1"/>
  <c r="M449" i="1"/>
  <c r="N449" i="1"/>
  <c r="K450" i="1"/>
  <c r="M450" i="1"/>
  <c r="N450" i="1"/>
  <c r="K451" i="1"/>
  <c r="M451" i="1"/>
  <c r="N451" i="1"/>
  <c r="K452" i="1"/>
  <c r="M452" i="1"/>
  <c r="N452" i="1"/>
  <c r="K453" i="1"/>
  <c r="M453" i="1"/>
  <c r="N453" i="1"/>
  <c r="K454" i="1"/>
  <c r="M454" i="1"/>
  <c r="N454" i="1"/>
  <c r="K455" i="1"/>
  <c r="M455" i="1"/>
  <c r="N455" i="1"/>
  <c r="K456" i="1"/>
  <c r="M456" i="1"/>
  <c r="N456" i="1"/>
  <c r="K457" i="1"/>
  <c r="M457" i="1"/>
  <c r="N457" i="1"/>
  <c r="K458" i="1"/>
  <c r="M458" i="1"/>
  <c r="N458" i="1"/>
  <c r="K459" i="1"/>
  <c r="M459" i="1"/>
  <c r="N459" i="1"/>
  <c r="K460" i="1"/>
  <c r="M460" i="1"/>
  <c r="N460" i="1"/>
  <c r="K461" i="1"/>
  <c r="M461" i="1"/>
  <c r="N461" i="1"/>
  <c r="K462" i="1"/>
  <c r="M462" i="1"/>
  <c r="N462" i="1"/>
  <c r="K463" i="1"/>
  <c r="M463" i="1"/>
  <c r="N463" i="1"/>
  <c r="K464" i="1"/>
  <c r="M464" i="1"/>
  <c r="N464" i="1"/>
  <c r="K465" i="1"/>
  <c r="M465" i="1"/>
  <c r="N465" i="1"/>
  <c r="K466" i="1"/>
  <c r="M466" i="1"/>
  <c r="N466" i="1"/>
  <c r="K467" i="1"/>
  <c r="M467" i="1"/>
  <c r="N467" i="1"/>
  <c r="K468" i="1"/>
  <c r="M468" i="1"/>
  <c r="N468" i="1"/>
  <c r="K469" i="1"/>
  <c r="M469" i="1"/>
  <c r="N469" i="1"/>
  <c r="K470" i="1"/>
  <c r="M470" i="1"/>
  <c r="N470" i="1"/>
  <c r="K471" i="1"/>
  <c r="M471" i="1"/>
  <c r="N471" i="1"/>
  <c r="K472" i="1"/>
  <c r="M472" i="1"/>
  <c r="N472" i="1"/>
  <c r="K473" i="1"/>
  <c r="M473" i="1"/>
  <c r="N473" i="1"/>
  <c r="K474" i="1"/>
  <c r="M474" i="1"/>
  <c r="N474" i="1"/>
  <c r="K475" i="1"/>
  <c r="M475" i="1"/>
  <c r="N475" i="1"/>
  <c r="K476" i="1"/>
  <c r="M476" i="1"/>
  <c r="N476" i="1"/>
  <c r="K477" i="1"/>
  <c r="M477" i="1"/>
  <c r="N477" i="1"/>
  <c r="K478" i="1"/>
  <c r="M478" i="1"/>
  <c r="N478" i="1"/>
  <c r="K479" i="1"/>
  <c r="M479" i="1"/>
  <c r="N479" i="1"/>
  <c r="K480" i="1"/>
  <c r="M480" i="1"/>
  <c r="N480" i="1"/>
  <c r="K481" i="1"/>
  <c r="M481" i="1"/>
  <c r="N481" i="1"/>
  <c r="K482" i="1"/>
  <c r="M482" i="1"/>
  <c r="N482" i="1"/>
  <c r="K483" i="1"/>
  <c r="M483" i="1"/>
  <c r="N483" i="1"/>
  <c r="K484" i="1"/>
  <c r="M484" i="1"/>
  <c r="N484" i="1"/>
  <c r="K485" i="1"/>
  <c r="M485" i="1"/>
  <c r="N485" i="1"/>
  <c r="K486" i="1"/>
  <c r="M486" i="1"/>
  <c r="N486" i="1"/>
  <c r="K487" i="1"/>
  <c r="M487" i="1"/>
  <c r="N487" i="1"/>
  <c r="K488" i="1"/>
  <c r="M488" i="1"/>
  <c r="N488" i="1"/>
  <c r="K489" i="1"/>
  <c r="M489" i="1"/>
  <c r="N489" i="1"/>
  <c r="K490" i="1"/>
  <c r="M490" i="1"/>
  <c r="N490" i="1"/>
  <c r="K491" i="1"/>
  <c r="M491" i="1"/>
  <c r="N491" i="1"/>
  <c r="K492" i="1"/>
  <c r="M492" i="1"/>
  <c r="N492" i="1"/>
  <c r="K493" i="1"/>
  <c r="M493" i="1"/>
  <c r="N493" i="1"/>
  <c r="K494" i="1"/>
  <c r="M494" i="1"/>
  <c r="N494" i="1"/>
  <c r="K495" i="1"/>
  <c r="M495" i="1"/>
  <c r="N495" i="1"/>
  <c r="K496" i="1"/>
  <c r="M496" i="1"/>
  <c r="N496" i="1"/>
  <c r="K497" i="1"/>
  <c r="M497" i="1"/>
  <c r="N497" i="1"/>
  <c r="K498" i="1"/>
  <c r="M498" i="1"/>
  <c r="N498" i="1"/>
  <c r="K499" i="1"/>
  <c r="M499" i="1"/>
  <c r="N499" i="1"/>
  <c r="K500" i="1"/>
  <c r="M500" i="1"/>
  <c r="N500" i="1"/>
  <c r="K501" i="1"/>
  <c r="M501" i="1"/>
  <c r="N501" i="1"/>
  <c r="K502" i="1"/>
  <c r="M502" i="1"/>
  <c r="N502" i="1"/>
  <c r="K503" i="1"/>
  <c r="M503" i="1"/>
  <c r="N503" i="1"/>
  <c r="K504" i="1"/>
  <c r="M504" i="1"/>
  <c r="N504" i="1"/>
  <c r="K505" i="1"/>
  <c r="M505" i="1"/>
  <c r="N505" i="1"/>
  <c r="K506" i="1"/>
  <c r="M506" i="1"/>
  <c r="N506" i="1"/>
  <c r="K507" i="1"/>
  <c r="M507" i="1"/>
  <c r="N507" i="1"/>
  <c r="K508" i="1"/>
  <c r="M508" i="1"/>
  <c r="N508" i="1"/>
  <c r="K509" i="1"/>
  <c r="M509" i="1"/>
  <c r="N509" i="1"/>
  <c r="K510" i="1"/>
  <c r="M510" i="1"/>
  <c r="N510" i="1"/>
  <c r="K511" i="1"/>
  <c r="M511" i="1"/>
  <c r="N511" i="1"/>
  <c r="K512" i="1"/>
  <c r="M512" i="1"/>
  <c r="N512" i="1"/>
  <c r="K513" i="1"/>
  <c r="M513" i="1"/>
  <c r="N513" i="1"/>
  <c r="K514" i="1"/>
  <c r="M514" i="1"/>
  <c r="N514" i="1"/>
  <c r="K515" i="1"/>
  <c r="M515" i="1"/>
  <c r="N515" i="1"/>
  <c r="K516" i="1"/>
  <c r="M516" i="1"/>
  <c r="N516" i="1"/>
  <c r="K517" i="1"/>
  <c r="M517" i="1"/>
  <c r="N517" i="1"/>
  <c r="K518" i="1"/>
  <c r="M518" i="1"/>
  <c r="N518" i="1"/>
  <c r="K519" i="1"/>
  <c r="M519" i="1"/>
  <c r="N519" i="1"/>
  <c r="K520" i="1"/>
  <c r="M520" i="1"/>
  <c r="N520" i="1"/>
  <c r="K521" i="1"/>
  <c r="M521" i="1"/>
  <c r="N521" i="1"/>
  <c r="K522" i="1"/>
  <c r="M522" i="1"/>
  <c r="N522" i="1"/>
  <c r="K523" i="1"/>
  <c r="M523" i="1"/>
  <c r="N523" i="1"/>
  <c r="K524" i="1"/>
  <c r="M524" i="1"/>
  <c r="N524" i="1"/>
  <c r="K525" i="1"/>
  <c r="M525" i="1"/>
  <c r="N525" i="1"/>
  <c r="K526" i="1"/>
  <c r="M526" i="1"/>
  <c r="N526" i="1"/>
  <c r="K527" i="1"/>
  <c r="M527" i="1"/>
  <c r="N527" i="1"/>
  <c r="K528" i="1"/>
  <c r="M528" i="1"/>
  <c r="N528" i="1"/>
  <c r="K529" i="1"/>
  <c r="M529" i="1"/>
  <c r="N529" i="1"/>
  <c r="K530" i="1"/>
  <c r="M530" i="1"/>
  <c r="N530" i="1"/>
  <c r="K531" i="1"/>
  <c r="M531" i="1"/>
  <c r="N531" i="1"/>
  <c r="K532" i="1"/>
  <c r="M532" i="1"/>
  <c r="N532" i="1"/>
  <c r="K533" i="1"/>
  <c r="M533" i="1"/>
  <c r="N533" i="1"/>
  <c r="K534" i="1"/>
  <c r="M534" i="1"/>
  <c r="N534" i="1"/>
  <c r="K535" i="1"/>
  <c r="M535" i="1"/>
  <c r="N535" i="1"/>
  <c r="K536" i="1"/>
  <c r="M536" i="1"/>
  <c r="N536" i="1"/>
  <c r="K537" i="1"/>
  <c r="M537" i="1"/>
  <c r="N537" i="1"/>
  <c r="K538" i="1"/>
  <c r="M538" i="1"/>
  <c r="N538" i="1"/>
  <c r="K539" i="1"/>
  <c r="M539" i="1"/>
  <c r="N539" i="1"/>
  <c r="K540" i="1"/>
  <c r="M540" i="1"/>
  <c r="N540" i="1"/>
  <c r="K541" i="1"/>
  <c r="M541" i="1"/>
  <c r="N541" i="1"/>
  <c r="K542" i="1"/>
  <c r="M542" i="1"/>
  <c r="N542" i="1"/>
  <c r="K543" i="1"/>
  <c r="M543" i="1"/>
  <c r="N543" i="1"/>
  <c r="K544" i="1"/>
  <c r="M544" i="1"/>
  <c r="N544" i="1"/>
  <c r="K545" i="1"/>
  <c r="M545" i="1"/>
  <c r="N545" i="1"/>
  <c r="K546" i="1"/>
  <c r="M546" i="1"/>
  <c r="N546" i="1"/>
  <c r="K547" i="1"/>
  <c r="M547" i="1"/>
  <c r="N547" i="1"/>
  <c r="K548" i="1"/>
  <c r="M548" i="1"/>
  <c r="N548" i="1"/>
  <c r="K549" i="1"/>
  <c r="M549" i="1"/>
  <c r="N549" i="1"/>
  <c r="K550" i="1"/>
  <c r="M550" i="1"/>
  <c r="N550" i="1"/>
  <c r="K551" i="1"/>
  <c r="M551" i="1"/>
  <c r="N551" i="1"/>
  <c r="K552" i="1"/>
  <c r="M552" i="1"/>
  <c r="N552" i="1"/>
  <c r="K553" i="1"/>
  <c r="M553" i="1"/>
  <c r="N553" i="1"/>
  <c r="K554" i="1"/>
  <c r="M554" i="1"/>
  <c r="N554" i="1"/>
  <c r="K555" i="1"/>
  <c r="M555" i="1"/>
  <c r="N555" i="1"/>
  <c r="K556" i="1"/>
  <c r="M556" i="1"/>
  <c r="N556" i="1"/>
  <c r="K557" i="1"/>
  <c r="M557" i="1"/>
  <c r="N557" i="1"/>
  <c r="K558" i="1"/>
  <c r="M558" i="1"/>
  <c r="N558" i="1"/>
  <c r="K559" i="1"/>
  <c r="M559" i="1"/>
  <c r="N559" i="1"/>
  <c r="K560" i="1"/>
  <c r="M560" i="1"/>
  <c r="N560" i="1"/>
  <c r="K561" i="1"/>
  <c r="M561" i="1"/>
  <c r="N561" i="1"/>
  <c r="K562" i="1"/>
  <c r="M562" i="1"/>
  <c r="N562" i="1"/>
  <c r="K563" i="1"/>
  <c r="M563" i="1"/>
  <c r="N563" i="1"/>
  <c r="K564" i="1"/>
  <c r="M564" i="1"/>
  <c r="N564" i="1"/>
  <c r="K565" i="1"/>
  <c r="M565" i="1"/>
  <c r="N565" i="1"/>
  <c r="K566" i="1"/>
  <c r="M566" i="1"/>
  <c r="N566" i="1"/>
  <c r="K567" i="1"/>
  <c r="M567" i="1"/>
  <c r="N567" i="1"/>
  <c r="K568" i="1"/>
  <c r="M568" i="1"/>
  <c r="N568" i="1"/>
  <c r="K569" i="1"/>
  <c r="M569" i="1"/>
  <c r="N569" i="1"/>
  <c r="K570" i="1"/>
  <c r="M570" i="1"/>
  <c r="N570" i="1"/>
  <c r="K571" i="1"/>
  <c r="M571" i="1"/>
  <c r="N571" i="1"/>
  <c r="K572" i="1"/>
  <c r="M572" i="1"/>
  <c r="N572" i="1"/>
  <c r="K573" i="1"/>
  <c r="M573" i="1"/>
  <c r="N573" i="1"/>
  <c r="K574" i="1"/>
  <c r="M574" i="1"/>
  <c r="N574" i="1"/>
  <c r="K575" i="1"/>
  <c r="M575" i="1"/>
  <c r="N575" i="1"/>
  <c r="K576" i="1"/>
  <c r="M576" i="1"/>
  <c r="N576" i="1"/>
  <c r="K577" i="1"/>
  <c r="M577" i="1"/>
  <c r="N577" i="1"/>
  <c r="K578" i="1"/>
  <c r="M578" i="1"/>
  <c r="N578" i="1"/>
  <c r="K579" i="1"/>
  <c r="M579" i="1"/>
  <c r="N579" i="1"/>
  <c r="K580" i="1"/>
  <c r="M580" i="1"/>
  <c r="N580" i="1"/>
  <c r="K581" i="1"/>
  <c r="M581" i="1"/>
  <c r="N581" i="1"/>
  <c r="K582" i="1"/>
  <c r="M582" i="1"/>
  <c r="N582" i="1"/>
  <c r="K583" i="1"/>
  <c r="M583" i="1"/>
  <c r="N583" i="1"/>
  <c r="K584" i="1"/>
  <c r="M584" i="1"/>
  <c r="N584" i="1"/>
  <c r="K585" i="1"/>
  <c r="M585" i="1"/>
  <c r="N585" i="1"/>
  <c r="K586" i="1"/>
  <c r="M586" i="1"/>
  <c r="N586" i="1"/>
  <c r="K587" i="1"/>
  <c r="M587" i="1"/>
  <c r="N587" i="1"/>
  <c r="K588" i="1"/>
  <c r="M588" i="1"/>
  <c r="N588" i="1"/>
  <c r="K589" i="1"/>
  <c r="M589" i="1"/>
  <c r="N589" i="1"/>
  <c r="K590" i="1"/>
  <c r="M590" i="1"/>
  <c r="N590" i="1"/>
  <c r="K591" i="1"/>
  <c r="M591" i="1"/>
  <c r="N591" i="1"/>
  <c r="K592" i="1"/>
  <c r="M592" i="1"/>
  <c r="N592" i="1"/>
  <c r="K593" i="1"/>
  <c r="M593" i="1"/>
  <c r="N593" i="1"/>
  <c r="K594" i="1"/>
  <c r="M594" i="1"/>
  <c r="N594" i="1"/>
  <c r="K595" i="1"/>
  <c r="M595" i="1"/>
  <c r="N595" i="1"/>
  <c r="K596" i="1"/>
  <c r="M596" i="1"/>
  <c r="N596" i="1"/>
  <c r="K597" i="1"/>
  <c r="M597" i="1"/>
  <c r="N597" i="1"/>
  <c r="K598" i="1"/>
  <c r="M598" i="1"/>
  <c r="N598" i="1"/>
  <c r="K599" i="1"/>
  <c r="M599" i="1"/>
  <c r="N599" i="1"/>
  <c r="K600" i="1"/>
  <c r="M600" i="1"/>
  <c r="N600" i="1"/>
  <c r="K601" i="1"/>
  <c r="M601" i="1"/>
  <c r="N601" i="1"/>
  <c r="K602" i="1"/>
  <c r="M602" i="1"/>
  <c r="N602" i="1"/>
  <c r="K603" i="1"/>
  <c r="M603" i="1"/>
  <c r="N603" i="1"/>
  <c r="K604" i="1"/>
  <c r="M604" i="1"/>
  <c r="N604" i="1"/>
  <c r="K605" i="1"/>
  <c r="M605" i="1"/>
  <c r="N605" i="1"/>
  <c r="K606" i="1"/>
  <c r="M606" i="1"/>
  <c r="N606" i="1"/>
  <c r="K607" i="1"/>
  <c r="M607" i="1"/>
  <c r="N607" i="1"/>
  <c r="K608" i="1"/>
  <c r="M608" i="1"/>
  <c r="N608" i="1"/>
  <c r="K609" i="1"/>
  <c r="M609" i="1"/>
  <c r="N609" i="1"/>
  <c r="K610" i="1"/>
  <c r="M610" i="1"/>
  <c r="N610" i="1"/>
  <c r="K611" i="1"/>
  <c r="M611" i="1"/>
  <c r="N611" i="1"/>
  <c r="K612" i="1"/>
  <c r="M612" i="1"/>
  <c r="N612" i="1"/>
  <c r="K613" i="1"/>
  <c r="M613" i="1"/>
  <c r="N613" i="1"/>
  <c r="K614" i="1"/>
  <c r="M614" i="1"/>
  <c r="N614" i="1"/>
  <c r="K615" i="1"/>
  <c r="M615" i="1"/>
  <c r="N615" i="1"/>
  <c r="K616" i="1"/>
  <c r="M616" i="1"/>
  <c r="N616" i="1"/>
  <c r="K617" i="1"/>
  <c r="M617" i="1"/>
  <c r="N617" i="1"/>
  <c r="K618" i="1"/>
  <c r="M618" i="1"/>
  <c r="N618" i="1"/>
  <c r="K619" i="1"/>
  <c r="M619" i="1"/>
  <c r="N619" i="1"/>
  <c r="K620" i="1"/>
  <c r="M620" i="1"/>
  <c r="N620" i="1"/>
  <c r="K621" i="1"/>
  <c r="M621" i="1"/>
  <c r="N621" i="1"/>
  <c r="K622" i="1"/>
  <c r="M622" i="1"/>
  <c r="N622" i="1"/>
  <c r="K623" i="1"/>
  <c r="M623" i="1"/>
  <c r="N623" i="1"/>
  <c r="K624" i="1"/>
  <c r="M624" i="1"/>
  <c r="N624" i="1"/>
  <c r="K625" i="1"/>
  <c r="M625" i="1"/>
  <c r="N625" i="1"/>
  <c r="K626" i="1"/>
  <c r="M626" i="1"/>
  <c r="N626" i="1"/>
  <c r="K627" i="1"/>
  <c r="M627" i="1"/>
  <c r="N627" i="1"/>
  <c r="K628" i="1"/>
  <c r="M628" i="1"/>
  <c r="N628" i="1"/>
  <c r="K629" i="1"/>
  <c r="M629" i="1"/>
  <c r="N629" i="1"/>
  <c r="K630" i="1"/>
  <c r="M630" i="1"/>
  <c r="N630" i="1"/>
  <c r="K631" i="1"/>
  <c r="M631" i="1"/>
  <c r="N631" i="1"/>
  <c r="K632" i="1"/>
  <c r="M632" i="1"/>
  <c r="N632" i="1"/>
  <c r="K633" i="1"/>
  <c r="M633" i="1"/>
  <c r="N633" i="1"/>
  <c r="K634" i="1"/>
  <c r="M634" i="1"/>
  <c r="N634" i="1"/>
  <c r="K635" i="1"/>
  <c r="M635" i="1"/>
  <c r="N635" i="1"/>
  <c r="K636" i="1"/>
  <c r="M636" i="1"/>
  <c r="N636" i="1"/>
  <c r="K637" i="1"/>
  <c r="M637" i="1"/>
  <c r="N637" i="1"/>
  <c r="K638" i="1"/>
  <c r="M638" i="1"/>
  <c r="N638" i="1"/>
  <c r="K639" i="1"/>
  <c r="M639" i="1"/>
  <c r="N639" i="1"/>
  <c r="K640" i="1"/>
  <c r="M640" i="1"/>
  <c r="N640" i="1"/>
  <c r="K641" i="1"/>
  <c r="M641" i="1"/>
  <c r="N641" i="1"/>
  <c r="K642" i="1"/>
  <c r="M642" i="1"/>
  <c r="N642" i="1"/>
  <c r="K643" i="1"/>
  <c r="M643" i="1"/>
  <c r="N643" i="1"/>
  <c r="K644" i="1"/>
  <c r="M644" i="1"/>
  <c r="N644" i="1"/>
  <c r="K645" i="1"/>
  <c r="M645" i="1"/>
  <c r="N645" i="1"/>
  <c r="K646" i="1"/>
  <c r="M646" i="1"/>
  <c r="N646" i="1"/>
  <c r="K647" i="1"/>
  <c r="M647" i="1"/>
  <c r="N647" i="1"/>
  <c r="K648" i="1"/>
  <c r="M648" i="1"/>
  <c r="N648" i="1"/>
  <c r="K649" i="1"/>
  <c r="M649" i="1"/>
  <c r="N649" i="1"/>
  <c r="K650" i="1"/>
  <c r="M650" i="1"/>
  <c r="N650" i="1"/>
  <c r="K651" i="1"/>
  <c r="M651" i="1"/>
  <c r="N651" i="1"/>
  <c r="K652" i="1"/>
  <c r="M652" i="1"/>
  <c r="N652" i="1"/>
  <c r="K653" i="1"/>
  <c r="M653" i="1"/>
  <c r="N653" i="1"/>
  <c r="K654" i="1"/>
  <c r="M654" i="1"/>
  <c r="N654" i="1"/>
  <c r="K655" i="1"/>
  <c r="M655" i="1"/>
  <c r="N655" i="1"/>
  <c r="K656" i="1"/>
  <c r="M656" i="1"/>
  <c r="N656" i="1"/>
  <c r="K657" i="1"/>
  <c r="M657" i="1"/>
  <c r="N657" i="1"/>
  <c r="K658" i="1"/>
  <c r="M658" i="1"/>
  <c r="N658" i="1"/>
  <c r="K659" i="1"/>
  <c r="M659" i="1"/>
  <c r="N659" i="1"/>
  <c r="K660" i="1"/>
  <c r="M660" i="1"/>
  <c r="N660" i="1"/>
  <c r="K661" i="1"/>
  <c r="M661" i="1"/>
  <c r="N661" i="1"/>
  <c r="K662" i="1"/>
  <c r="M662" i="1"/>
  <c r="N662" i="1"/>
  <c r="K663" i="1"/>
  <c r="M663" i="1"/>
  <c r="N663" i="1"/>
  <c r="K664" i="1"/>
  <c r="M664" i="1"/>
  <c r="N664" i="1"/>
  <c r="K665" i="1"/>
  <c r="M665" i="1"/>
  <c r="N665" i="1"/>
  <c r="K666" i="1"/>
  <c r="M666" i="1"/>
  <c r="N666" i="1"/>
  <c r="K667" i="1"/>
  <c r="M667" i="1"/>
  <c r="N667" i="1"/>
  <c r="K668" i="1"/>
  <c r="M668" i="1"/>
  <c r="N668" i="1"/>
  <c r="K669" i="1"/>
  <c r="M669" i="1"/>
  <c r="N669" i="1"/>
  <c r="K670" i="1"/>
  <c r="M670" i="1"/>
  <c r="N670" i="1"/>
  <c r="K671" i="1"/>
  <c r="M671" i="1"/>
  <c r="N671" i="1"/>
  <c r="K672" i="1"/>
  <c r="M672" i="1"/>
  <c r="N672" i="1"/>
  <c r="K673" i="1"/>
  <c r="M673" i="1"/>
  <c r="N673" i="1"/>
  <c r="K674" i="1"/>
  <c r="M674" i="1"/>
  <c r="N674" i="1"/>
  <c r="K675" i="1"/>
  <c r="M675" i="1"/>
  <c r="N675" i="1"/>
  <c r="K676" i="1"/>
  <c r="M676" i="1"/>
  <c r="N676" i="1"/>
  <c r="K677" i="1"/>
  <c r="M677" i="1"/>
  <c r="N677" i="1"/>
  <c r="K678" i="1"/>
  <c r="M678" i="1"/>
  <c r="N678" i="1"/>
  <c r="K679" i="1"/>
  <c r="M679" i="1"/>
  <c r="N679" i="1"/>
  <c r="K680" i="1"/>
  <c r="M680" i="1"/>
  <c r="N680" i="1"/>
  <c r="K681" i="1"/>
  <c r="M681" i="1"/>
  <c r="N681" i="1"/>
  <c r="K682" i="1"/>
  <c r="M682" i="1"/>
  <c r="N682" i="1"/>
  <c r="K683" i="1"/>
  <c r="M683" i="1"/>
  <c r="N683" i="1"/>
  <c r="K684" i="1"/>
  <c r="M684" i="1"/>
  <c r="N684" i="1"/>
  <c r="K685" i="1"/>
  <c r="M685" i="1"/>
  <c r="N685" i="1"/>
  <c r="K686" i="1"/>
  <c r="M686" i="1"/>
  <c r="N686" i="1"/>
  <c r="K687" i="1"/>
  <c r="M687" i="1"/>
  <c r="N687" i="1"/>
  <c r="K688" i="1"/>
  <c r="M688" i="1"/>
  <c r="N688" i="1"/>
  <c r="K689" i="1"/>
  <c r="M689" i="1"/>
  <c r="N689" i="1"/>
  <c r="K690" i="1"/>
  <c r="M690" i="1"/>
  <c r="N690" i="1"/>
  <c r="K691" i="1"/>
  <c r="M691" i="1"/>
  <c r="N691" i="1"/>
  <c r="K692" i="1"/>
  <c r="M692" i="1"/>
  <c r="N692" i="1"/>
  <c r="K693" i="1"/>
  <c r="M693" i="1"/>
  <c r="N693" i="1"/>
  <c r="K694" i="1"/>
  <c r="M694" i="1"/>
  <c r="N694" i="1"/>
  <c r="K695" i="1"/>
  <c r="M695" i="1"/>
  <c r="N695" i="1"/>
  <c r="K696" i="1"/>
  <c r="M696" i="1"/>
  <c r="N696" i="1"/>
  <c r="K697" i="1"/>
  <c r="M697" i="1"/>
  <c r="N697" i="1"/>
  <c r="K698" i="1"/>
  <c r="M698" i="1"/>
  <c r="N698" i="1"/>
  <c r="K699" i="1"/>
  <c r="M699" i="1"/>
  <c r="N699" i="1"/>
  <c r="K700" i="1"/>
  <c r="M700" i="1"/>
  <c r="N700" i="1"/>
  <c r="K701" i="1"/>
  <c r="M701" i="1"/>
  <c r="N701" i="1"/>
  <c r="K702" i="1"/>
  <c r="M702" i="1"/>
  <c r="N702" i="1"/>
  <c r="K703" i="1"/>
  <c r="M703" i="1"/>
  <c r="N703" i="1"/>
  <c r="K704" i="1"/>
  <c r="M704" i="1"/>
  <c r="N704" i="1"/>
  <c r="K705" i="1"/>
  <c r="M705" i="1"/>
  <c r="N705" i="1"/>
  <c r="K706" i="1"/>
  <c r="M706" i="1"/>
  <c r="N706" i="1"/>
  <c r="K707" i="1"/>
  <c r="M707" i="1"/>
  <c r="N707" i="1"/>
  <c r="K708" i="1"/>
  <c r="M708" i="1"/>
  <c r="N708" i="1"/>
  <c r="K709" i="1"/>
  <c r="M709" i="1"/>
  <c r="N709" i="1"/>
  <c r="K710" i="1"/>
  <c r="M710" i="1"/>
  <c r="N710" i="1"/>
  <c r="K711" i="1"/>
  <c r="M711" i="1"/>
  <c r="N711" i="1"/>
  <c r="K712" i="1"/>
  <c r="M712" i="1"/>
  <c r="N712" i="1"/>
  <c r="K713" i="1"/>
  <c r="M713" i="1"/>
  <c r="N713" i="1"/>
  <c r="K714" i="1"/>
  <c r="M714" i="1"/>
  <c r="N714" i="1"/>
  <c r="K715" i="1"/>
  <c r="M715" i="1"/>
  <c r="N715" i="1"/>
  <c r="K716" i="1"/>
  <c r="M716" i="1"/>
  <c r="N716" i="1"/>
  <c r="K717" i="1"/>
  <c r="M717" i="1"/>
  <c r="N717" i="1"/>
  <c r="K718" i="1"/>
  <c r="M718" i="1"/>
  <c r="N718" i="1"/>
  <c r="K719" i="1"/>
  <c r="M719" i="1"/>
  <c r="N719" i="1"/>
  <c r="K720" i="1"/>
  <c r="M720" i="1"/>
  <c r="N720" i="1"/>
  <c r="K721" i="1"/>
  <c r="M721" i="1"/>
  <c r="N721" i="1"/>
  <c r="K722" i="1"/>
  <c r="M722" i="1"/>
  <c r="N722" i="1"/>
  <c r="K723" i="1"/>
  <c r="M723" i="1"/>
  <c r="N723" i="1"/>
  <c r="K724" i="1"/>
  <c r="M724" i="1"/>
  <c r="N724" i="1"/>
  <c r="K725" i="1"/>
  <c r="M725" i="1"/>
  <c r="N725" i="1"/>
  <c r="K726" i="1"/>
  <c r="M726" i="1"/>
  <c r="N726" i="1"/>
  <c r="K727" i="1"/>
  <c r="M727" i="1"/>
  <c r="N727" i="1"/>
  <c r="K728" i="1"/>
  <c r="M728" i="1"/>
  <c r="N728" i="1"/>
  <c r="K729" i="1"/>
  <c r="M729" i="1"/>
  <c r="N729" i="1"/>
  <c r="K730" i="1"/>
  <c r="M730" i="1"/>
  <c r="N730" i="1"/>
  <c r="K731" i="1"/>
  <c r="M731" i="1"/>
  <c r="N731" i="1"/>
  <c r="K732" i="1"/>
  <c r="M732" i="1"/>
  <c r="N732" i="1"/>
  <c r="K733" i="1"/>
  <c r="M733" i="1"/>
  <c r="N733" i="1"/>
  <c r="K734" i="1"/>
  <c r="M734" i="1"/>
  <c r="N734" i="1"/>
  <c r="K735" i="1"/>
  <c r="M735" i="1"/>
  <c r="N735" i="1"/>
  <c r="K736" i="1"/>
  <c r="M736" i="1"/>
  <c r="N736" i="1"/>
  <c r="K737" i="1"/>
  <c r="M737" i="1"/>
  <c r="N737" i="1"/>
  <c r="K738" i="1"/>
  <c r="M738" i="1"/>
  <c r="N738" i="1"/>
  <c r="K739" i="1"/>
  <c r="M739" i="1"/>
  <c r="N739" i="1"/>
  <c r="K740" i="1"/>
  <c r="M740" i="1"/>
  <c r="N740" i="1"/>
  <c r="K741" i="1"/>
  <c r="M741" i="1"/>
  <c r="N741" i="1"/>
  <c r="K742" i="1"/>
  <c r="M742" i="1"/>
  <c r="N742" i="1"/>
  <c r="K743" i="1"/>
  <c r="M743" i="1"/>
  <c r="N743" i="1"/>
  <c r="K744" i="1"/>
  <c r="M744" i="1"/>
  <c r="N744" i="1"/>
  <c r="K745" i="1"/>
  <c r="M745" i="1"/>
  <c r="N745" i="1"/>
  <c r="K746" i="1"/>
  <c r="M746" i="1"/>
  <c r="N746" i="1"/>
  <c r="K747" i="1"/>
  <c r="M747" i="1"/>
  <c r="N747" i="1"/>
  <c r="K748" i="1"/>
  <c r="M748" i="1"/>
  <c r="N748" i="1"/>
  <c r="K749" i="1"/>
  <c r="M749" i="1"/>
  <c r="N749" i="1"/>
  <c r="K750" i="1"/>
  <c r="M750" i="1"/>
  <c r="N750" i="1"/>
  <c r="K751" i="1"/>
  <c r="M751" i="1"/>
  <c r="N751" i="1"/>
  <c r="K752" i="1"/>
  <c r="M752" i="1"/>
  <c r="N752" i="1"/>
  <c r="K753" i="1"/>
  <c r="M753" i="1"/>
  <c r="N753" i="1"/>
  <c r="K754" i="1"/>
  <c r="M754" i="1"/>
  <c r="N754" i="1"/>
  <c r="K755" i="1"/>
  <c r="M755" i="1"/>
  <c r="N755" i="1"/>
  <c r="K756" i="1"/>
  <c r="M756" i="1"/>
  <c r="N756" i="1"/>
  <c r="K757" i="1"/>
  <c r="M757" i="1"/>
  <c r="N757" i="1"/>
  <c r="K758" i="1"/>
  <c r="M758" i="1"/>
  <c r="N758" i="1"/>
  <c r="K759" i="1"/>
  <c r="M759" i="1"/>
  <c r="N759" i="1"/>
  <c r="K760" i="1"/>
  <c r="M760" i="1"/>
  <c r="N760" i="1"/>
  <c r="K761" i="1"/>
  <c r="M761" i="1"/>
  <c r="N761" i="1"/>
  <c r="K762" i="1"/>
  <c r="M762" i="1"/>
  <c r="N762" i="1"/>
  <c r="K763" i="1"/>
  <c r="M763" i="1"/>
  <c r="N763" i="1"/>
  <c r="K764" i="1"/>
  <c r="M764" i="1"/>
  <c r="N764" i="1"/>
  <c r="K765" i="1"/>
  <c r="M765" i="1"/>
  <c r="N765" i="1"/>
  <c r="K766" i="1"/>
  <c r="M766" i="1"/>
  <c r="N766" i="1"/>
  <c r="K767" i="1"/>
  <c r="M767" i="1"/>
  <c r="N767" i="1"/>
  <c r="K768" i="1"/>
  <c r="M768" i="1"/>
  <c r="N768" i="1"/>
  <c r="K769" i="1"/>
  <c r="M769" i="1"/>
  <c r="N769" i="1"/>
  <c r="K770" i="1"/>
  <c r="M770" i="1"/>
  <c r="N770" i="1"/>
  <c r="K771" i="1"/>
  <c r="M771" i="1"/>
  <c r="N771" i="1"/>
  <c r="K772" i="1"/>
  <c r="M772" i="1"/>
  <c r="N772" i="1"/>
  <c r="K773" i="1"/>
  <c r="M773" i="1"/>
  <c r="N773" i="1"/>
  <c r="K774" i="1"/>
  <c r="M774" i="1"/>
  <c r="N774" i="1"/>
  <c r="K775" i="1"/>
  <c r="M775" i="1"/>
  <c r="N775" i="1"/>
  <c r="K776" i="1"/>
  <c r="M776" i="1"/>
  <c r="N776" i="1"/>
  <c r="K777" i="1"/>
  <c r="M777" i="1"/>
  <c r="N777" i="1"/>
  <c r="K778" i="1"/>
  <c r="M778" i="1"/>
  <c r="N778" i="1"/>
  <c r="K779" i="1"/>
  <c r="M779" i="1"/>
  <c r="N779" i="1"/>
  <c r="K780" i="1"/>
  <c r="M780" i="1"/>
  <c r="N780" i="1"/>
  <c r="K781" i="1"/>
  <c r="M781" i="1"/>
  <c r="N781" i="1"/>
  <c r="K782" i="1"/>
  <c r="M782" i="1"/>
  <c r="N782" i="1"/>
  <c r="K783" i="1"/>
  <c r="M783" i="1"/>
  <c r="N783" i="1"/>
  <c r="K784" i="1"/>
  <c r="M784" i="1"/>
  <c r="N784" i="1"/>
  <c r="K785" i="1"/>
  <c r="M785" i="1"/>
  <c r="N785" i="1"/>
  <c r="K786" i="1"/>
  <c r="M786" i="1"/>
  <c r="N786" i="1"/>
  <c r="K787" i="1"/>
  <c r="M787" i="1"/>
  <c r="N787" i="1"/>
  <c r="K788" i="1"/>
  <c r="M788" i="1"/>
  <c r="N788" i="1"/>
  <c r="K789" i="1"/>
  <c r="M789" i="1"/>
  <c r="N789" i="1"/>
  <c r="K790" i="1"/>
  <c r="M790" i="1"/>
  <c r="N790" i="1"/>
  <c r="K791" i="1"/>
  <c r="M791" i="1"/>
  <c r="N791" i="1"/>
  <c r="K792" i="1"/>
  <c r="M792" i="1"/>
  <c r="N792" i="1"/>
  <c r="K793" i="1"/>
  <c r="M793" i="1"/>
  <c r="N793" i="1"/>
  <c r="K794" i="1"/>
  <c r="M794" i="1"/>
  <c r="N794" i="1"/>
  <c r="K795" i="1"/>
  <c r="M795" i="1"/>
  <c r="N795" i="1"/>
  <c r="K796" i="1"/>
  <c r="M796" i="1"/>
  <c r="N796" i="1"/>
  <c r="K797" i="1"/>
  <c r="M797" i="1"/>
  <c r="N797" i="1"/>
  <c r="K798" i="1"/>
  <c r="M798" i="1"/>
  <c r="N798" i="1"/>
  <c r="K799" i="1"/>
  <c r="M799" i="1"/>
  <c r="N799" i="1"/>
  <c r="K800" i="1"/>
  <c r="M800" i="1"/>
  <c r="N800" i="1"/>
  <c r="K801" i="1"/>
  <c r="M801" i="1"/>
  <c r="N801" i="1"/>
  <c r="K802" i="1"/>
  <c r="M802" i="1"/>
  <c r="N802" i="1"/>
  <c r="K803" i="1"/>
  <c r="M803" i="1"/>
  <c r="N803" i="1"/>
  <c r="K804" i="1"/>
  <c r="M804" i="1"/>
  <c r="N804" i="1"/>
  <c r="K805" i="1"/>
  <c r="M805" i="1"/>
  <c r="N805" i="1"/>
  <c r="K806" i="1"/>
  <c r="M806" i="1"/>
  <c r="N806" i="1"/>
  <c r="K807" i="1"/>
  <c r="M807" i="1"/>
  <c r="N807" i="1"/>
  <c r="K808" i="1"/>
  <c r="M808" i="1"/>
  <c r="N808" i="1"/>
  <c r="K809" i="1"/>
  <c r="M809" i="1"/>
  <c r="N809" i="1"/>
  <c r="K810" i="1"/>
  <c r="M810" i="1"/>
  <c r="N810" i="1"/>
  <c r="K811" i="1"/>
  <c r="M811" i="1"/>
  <c r="N811" i="1"/>
  <c r="K812" i="1"/>
  <c r="M812" i="1"/>
  <c r="N812" i="1"/>
  <c r="K813" i="1"/>
  <c r="M813" i="1"/>
  <c r="N813" i="1"/>
  <c r="K814" i="1"/>
  <c r="M814" i="1"/>
  <c r="N814" i="1"/>
  <c r="K815" i="1"/>
  <c r="M815" i="1"/>
  <c r="N815" i="1"/>
  <c r="K816" i="1"/>
  <c r="M816" i="1"/>
  <c r="N816" i="1"/>
  <c r="K817" i="1"/>
  <c r="M817" i="1"/>
  <c r="N817" i="1"/>
  <c r="K818" i="1"/>
  <c r="M818" i="1"/>
  <c r="N818" i="1"/>
  <c r="K819" i="1"/>
  <c r="M819" i="1"/>
  <c r="N819" i="1"/>
  <c r="K820" i="1"/>
  <c r="M820" i="1"/>
  <c r="N820" i="1"/>
  <c r="K821" i="1"/>
  <c r="M821" i="1"/>
  <c r="N821" i="1"/>
  <c r="K822" i="1"/>
  <c r="M822" i="1"/>
  <c r="N822" i="1"/>
  <c r="K823" i="1"/>
  <c r="M823" i="1"/>
  <c r="N823" i="1"/>
  <c r="K824" i="1"/>
  <c r="M824" i="1"/>
  <c r="N824" i="1"/>
  <c r="K825" i="1"/>
  <c r="M825" i="1"/>
  <c r="N825" i="1"/>
  <c r="K826" i="1"/>
  <c r="M826" i="1"/>
  <c r="N826" i="1"/>
  <c r="K827" i="1"/>
  <c r="M827" i="1"/>
  <c r="N827" i="1"/>
  <c r="K828" i="1"/>
  <c r="M828" i="1"/>
  <c r="N828" i="1"/>
  <c r="K829" i="1"/>
  <c r="M829" i="1"/>
  <c r="N829" i="1"/>
  <c r="K830" i="1"/>
  <c r="M830" i="1"/>
  <c r="N830" i="1"/>
  <c r="K831" i="1"/>
  <c r="M831" i="1"/>
  <c r="N831" i="1"/>
  <c r="K832" i="1"/>
  <c r="M832" i="1"/>
  <c r="N832" i="1"/>
  <c r="K833" i="1"/>
  <c r="M833" i="1"/>
  <c r="N833" i="1"/>
  <c r="K834" i="1"/>
  <c r="M834" i="1"/>
  <c r="N834" i="1"/>
  <c r="K835" i="1"/>
  <c r="M835" i="1"/>
  <c r="N835" i="1"/>
  <c r="K836" i="1"/>
  <c r="M836" i="1"/>
  <c r="N836" i="1"/>
  <c r="K837" i="1"/>
  <c r="M837" i="1"/>
  <c r="N837" i="1"/>
  <c r="K838" i="1"/>
  <c r="M838" i="1"/>
  <c r="N838" i="1"/>
  <c r="K839" i="1"/>
  <c r="M839" i="1"/>
  <c r="N839" i="1"/>
  <c r="K840" i="1"/>
  <c r="M840" i="1"/>
  <c r="N840" i="1"/>
  <c r="K841" i="1"/>
  <c r="M841" i="1"/>
  <c r="N841" i="1"/>
  <c r="K842" i="1"/>
  <c r="M842" i="1"/>
  <c r="N842" i="1"/>
  <c r="K843" i="1"/>
  <c r="M843" i="1"/>
  <c r="N843" i="1"/>
  <c r="K844" i="1"/>
  <c r="M844" i="1"/>
  <c r="N844" i="1"/>
  <c r="K845" i="1"/>
  <c r="M845" i="1"/>
  <c r="N845" i="1"/>
  <c r="K846" i="1"/>
  <c r="M846" i="1"/>
  <c r="N846" i="1"/>
  <c r="K847" i="1"/>
  <c r="M847" i="1"/>
  <c r="N847" i="1"/>
  <c r="K848" i="1"/>
  <c r="M848" i="1"/>
  <c r="N848" i="1"/>
  <c r="K849" i="1"/>
  <c r="M849" i="1"/>
  <c r="N849" i="1"/>
  <c r="K850" i="1"/>
  <c r="M850" i="1"/>
  <c r="N850" i="1"/>
  <c r="K851" i="1"/>
  <c r="M851" i="1"/>
  <c r="N851" i="1"/>
  <c r="K852" i="1"/>
  <c r="M852" i="1"/>
  <c r="N852" i="1"/>
  <c r="K853" i="1"/>
  <c r="M853" i="1"/>
  <c r="N853" i="1"/>
  <c r="K854" i="1"/>
  <c r="M854" i="1"/>
  <c r="N854" i="1"/>
  <c r="K855" i="1"/>
  <c r="M855" i="1"/>
  <c r="N855" i="1"/>
  <c r="K856" i="1"/>
  <c r="M856" i="1"/>
  <c r="N856" i="1"/>
  <c r="K857" i="1"/>
  <c r="M857" i="1"/>
  <c r="N857" i="1"/>
  <c r="K858" i="1"/>
  <c r="M858" i="1"/>
  <c r="N858" i="1"/>
  <c r="K859" i="1"/>
  <c r="M859" i="1"/>
  <c r="N859" i="1"/>
  <c r="K860" i="1"/>
  <c r="M860" i="1"/>
  <c r="N860" i="1"/>
  <c r="K861" i="1"/>
  <c r="M861" i="1"/>
  <c r="N861" i="1"/>
  <c r="K862" i="1"/>
  <c r="M862" i="1"/>
  <c r="N862" i="1"/>
  <c r="K863" i="1"/>
  <c r="M863" i="1"/>
  <c r="N863" i="1"/>
  <c r="K864" i="1"/>
  <c r="M864" i="1"/>
  <c r="N864" i="1"/>
  <c r="K865" i="1"/>
  <c r="M865" i="1"/>
  <c r="N865" i="1"/>
  <c r="K866" i="1"/>
  <c r="M866" i="1"/>
  <c r="N866" i="1"/>
  <c r="K867" i="1"/>
  <c r="M867" i="1"/>
  <c r="N867" i="1"/>
  <c r="K868" i="1"/>
  <c r="M868" i="1"/>
  <c r="N868" i="1"/>
  <c r="K869" i="1"/>
  <c r="M869" i="1"/>
  <c r="N869" i="1"/>
  <c r="K870" i="1"/>
  <c r="M870" i="1"/>
  <c r="N870" i="1"/>
  <c r="K871" i="1"/>
  <c r="M871" i="1"/>
  <c r="N871" i="1"/>
  <c r="K872" i="1"/>
  <c r="M872" i="1"/>
  <c r="N872" i="1"/>
  <c r="K873" i="1"/>
  <c r="M873" i="1"/>
  <c r="N873" i="1"/>
  <c r="K874" i="1"/>
  <c r="M874" i="1"/>
  <c r="N874" i="1"/>
  <c r="K875" i="1"/>
  <c r="M875" i="1"/>
  <c r="N875" i="1"/>
  <c r="K876" i="1"/>
  <c r="M876" i="1"/>
  <c r="N876" i="1"/>
  <c r="K877" i="1"/>
  <c r="M877" i="1"/>
  <c r="N877" i="1"/>
  <c r="K878" i="1"/>
  <c r="M878" i="1"/>
  <c r="N878" i="1"/>
  <c r="K879" i="1"/>
  <c r="M879" i="1"/>
  <c r="N879" i="1"/>
  <c r="K880" i="1"/>
  <c r="M880" i="1"/>
  <c r="N880" i="1"/>
  <c r="K881" i="1"/>
  <c r="M881" i="1"/>
  <c r="N881" i="1"/>
  <c r="K882" i="1"/>
  <c r="M882" i="1"/>
  <c r="N882" i="1"/>
  <c r="K883" i="1"/>
  <c r="M883" i="1"/>
  <c r="N883" i="1"/>
  <c r="K884" i="1"/>
  <c r="M884" i="1"/>
  <c r="N884" i="1"/>
  <c r="K885" i="1"/>
  <c r="M885" i="1"/>
  <c r="N885" i="1"/>
  <c r="K886" i="1"/>
  <c r="M886" i="1"/>
  <c r="N886" i="1"/>
  <c r="K887" i="1"/>
  <c r="M887" i="1"/>
  <c r="N887" i="1"/>
  <c r="K888" i="1"/>
  <c r="M888" i="1"/>
  <c r="N888" i="1"/>
  <c r="K889" i="1"/>
  <c r="M889" i="1"/>
  <c r="N889" i="1"/>
  <c r="K890" i="1"/>
  <c r="M890" i="1"/>
  <c r="N890" i="1"/>
  <c r="K891" i="1"/>
  <c r="M891" i="1"/>
  <c r="N891" i="1"/>
  <c r="K892" i="1"/>
  <c r="M892" i="1"/>
  <c r="N892" i="1"/>
  <c r="K893" i="1"/>
  <c r="M893" i="1"/>
  <c r="N893" i="1"/>
  <c r="K894" i="1"/>
  <c r="M894" i="1"/>
  <c r="N894" i="1"/>
  <c r="K895" i="1"/>
  <c r="M895" i="1"/>
  <c r="N895" i="1"/>
  <c r="K896" i="1"/>
  <c r="M896" i="1"/>
  <c r="N896" i="1"/>
  <c r="K897" i="1"/>
  <c r="M897" i="1"/>
  <c r="N897" i="1"/>
  <c r="K898" i="1"/>
  <c r="M898" i="1"/>
  <c r="N898" i="1"/>
  <c r="K899" i="1"/>
  <c r="M899" i="1"/>
  <c r="N899" i="1"/>
  <c r="K900" i="1"/>
  <c r="M900" i="1"/>
  <c r="N900" i="1"/>
  <c r="K901" i="1"/>
  <c r="M901" i="1"/>
  <c r="N901" i="1"/>
  <c r="K902" i="1"/>
  <c r="M902" i="1"/>
  <c r="N902" i="1"/>
  <c r="K903" i="1"/>
  <c r="M903" i="1"/>
  <c r="N903" i="1"/>
  <c r="K904" i="1"/>
  <c r="M904" i="1"/>
  <c r="N904" i="1"/>
  <c r="K905" i="1"/>
  <c r="M905" i="1"/>
  <c r="N905" i="1"/>
  <c r="K906" i="1"/>
  <c r="M906" i="1"/>
  <c r="N906" i="1"/>
  <c r="K907" i="1"/>
  <c r="M907" i="1"/>
  <c r="N907" i="1"/>
  <c r="K908" i="1"/>
  <c r="M908" i="1"/>
  <c r="N908" i="1"/>
  <c r="K909" i="1"/>
  <c r="M909" i="1"/>
  <c r="N909" i="1"/>
  <c r="K910" i="1"/>
  <c r="M910" i="1"/>
  <c r="N910" i="1"/>
  <c r="K911" i="1"/>
  <c r="M911" i="1"/>
  <c r="N911" i="1"/>
  <c r="K912" i="1"/>
  <c r="M912" i="1"/>
  <c r="N912" i="1"/>
  <c r="K913" i="1"/>
  <c r="M913" i="1"/>
  <c r="N913" i="1"/>
  <c r="K914" i="1"/>
  <c r="M914" i="1"/>
  <c r="N914" i="1"/>
  <c r="K915" i="1"/>
  <c r="M915" i="1"/>
  <c r="N915" i="1"/>
  <c r="K916" i="1"/>
  <c r="M916" i="1"/>
  <c r="N916" i="1"/>
  <c r="K917" i="1"/>
  <c r="M917" i="1"/>
  <c r="N917" i="1"/>
  <c r="K918" i="1"/>
  <c r="M918" i="1"/>
  <c r="N918" i="1"/>
  <c r="K919" i="1"/>
  <c r="M919" i="1"/>
  <c r="N919" i="1"/>
  <c r="K920" i="1"/>
  <c r="M920" i="1"/>
  <c r="N920" i="1"/>
  <c r="K921" i="1"/>
  <c r="M921" i="1"/>
  <c r="N921" i="1"/>
  <c r="K922" i="1"/>
  <c r="M922" i="1"/>
  <c r="N922" i="1"/>
  <c r="K923" i="1"/>
  <c r="M923" i="1"/>
  <c r="N923" i="1"/>
  <c r="K924" i="1"/>
  <c r="M924" i="1"/>
  <c r="N924" i="1"/>
  <c r="K925" i="1"/>
  <c r="M925" i="1"/>
  <c r="N925" i="1"/>
  <c r="K926" i="1"/>
  <c r="M926" i="1"/>
  <c r="N926" i="1"/>
  <c r="K927" i="1"/>
  <c r="M927" i="1"/>
  <c r="N927" i="1"/>
  <c r="K928" i="1"/>
  <c r="M928" i="1"/>
  <c r="N928" i="1"/>
  <c r="K929" i="1"/>
  <c r="M929" i="1"/>
  <c r="N929" i="1"/>
  <c r="K930" i="1"/>
  <c r="M930" i="1"/>
  <c r="N930" i="1"/>
  <c r="K931" i="1"/>
  <c r="M931" i="1"/>
  <c r="N931" i="1"/>
  <c r="K932" i="1"/>
  <c r="M932" i="1"/>
  <c r="N932" i="1"/>
  <c r="K933" i="1"/>
  <c r="M933" i="1"/>
  <c r="N933" i="1"/>
  <c r="K934" i="1"/>
  <c r="M934" i="1"/>
  <c r="N934" i="1"/>
  <c r="K935" i="1"/>
  <c r="M935" i="1"/>
  <c r="N935" i="1"/>
  <c r="K936" i="1"/>
  <c r="M936" i="1"/>
  <c r="N936" i="1"/>
  <c r="K937" i="1"/>
  <c r="M937" i="1"/>
  <c r="N937" i="1"/>
  <c r="K938" i="1"/>
  <c r="M938" i="1"/>
  <c r="N938" i="1"/>
  <c r="K939" i="1"/>
  <c r="M939" i="1"/>
  <c r="N939" i="1"/>
  <c r="K940" i="1"/>
  <c r="M940" i="1"/>
  <c r="N940" i="1"/>
  <c r="K941" i="1"/>
  <c r="M941" i="1"/>
  <c r="N941" i="1"/>
  <c r="K942" i="1"/>
  <c r="M942" i="1"/>
  <c r="N942" i="1"/>
  <c r="K943" i="1"/>
  <c r="M943" i="1"/>
  <c r="N943" i="1"/>
  <c r="K944" i="1"/>
  <c r="M944" i="1"/>
  <c r="N944" i="1"/>
  <c r="K945" i="1"/>
  <c r="M945" i="1"/>
  <c r="N945" i="1"/>
  <c r="K946" i="1"/>
  <c r="M946" i="1"/>
  <c r="N946" i="1"/>
  <c r="K947" i="1"/>
  <c r="M947" i="1"/>
  <c r="N947" i="1"/>
  <c r="K948" i="1"/>
  <c r="M948" i="1"/>
  <c r="N948" i="1"/>
  <c r="K949" i="1"/>
  <c r="M949" i="1"/>
  <c r="N949" i="1"/>
  <c r="K950" i="1"/>
  <c r="M950" i="1"/>
  <c r="N950" i="1"/>
  <c r="K951" i="1"/>
  <c r="M951" i="1"/>
  <c r="N951" i="1"/>
  <c r="K952" i="1"/>
  <c r="M952" i="1"/>
  <c r="N952" i="1"/>
  <c r="K953" i="1"/>
  <c r="M953" i="1"/>
  <c r="N953" i="1"/>
  <c r="K954" i="1"/>
  <c r="M954" i="1"/>
  <c r="N954" i="1"/>
  <c r="K955" i="1"/>
  <c r="M955" i="1"/>
  <c r="N955" i="1"/>
  <c r="K956" i="1"/>
  <c r="M956" i="1"/>
  <c r="N956" i="1"/>
  <c r="K957" i="1"/>
  <c r="M957" i="1"/>
  <c r="N957" i="1"/>
  <c r="K958" i="1"/>
  <c r="M958" i="1"/>
  <c r="N958" i="1"/>
  <c r="K959" i="1"/>
  <c r="M959" i="1"/>
  <c r="N959" i="1"/>
  <c r="K960" i="1"/>
  <c r="M960" i="1"/>
  <c r="N960" i="1"/>
  <c r="K961" i="1"/>
  <c r="M961" i="1"/>
  <c r="N961" i="1"/>
  <c r="K962" i="1"/>
  <c r="M962" i="1"/>
  <c r="N962" i="1"/>
  <c r="K963" i="1"/>
  <c r="M963" i="1"/>
  <c r="N963" i="1"/>
  <c r="K964" i="1"/>
  <c r="M964" i="1"/>
  <c r="N964" i="1"/>
  <c r="K965" i="1"/>
  <c r="M965" i="1"/>
  <c r="N965" i="1"/>
  <c r="K966" i="1"/>
  <c r="M966" i="1"/>
  <c r="N966" i="1"/>
  <c r="K967" i="1"/>
  <c r="M967" i="1"/>
  <c r="N967" i="1"/>
  <c r="K968" i="1"/>
  <c r="M968" i="1"/>
  <c r="N968" i="1"/>
  <c r="K969" i="1"/>
  <c r="M969" i="1"/>
  <c r="N969" i="1"/>
  <c r="K970" i="1"/>
  <c r="M970" i="1"/>
  <c r="N970" i="1"/>
  <c r="K971" i="1"/>
  <c r="M971" i="1"/>
  <c r="N971" i="1"/>
  <c r="K972" i="1"/>
  <c r="M972" i="1"/>
  <c r="N972" i="1"/>
  <c r="K973" i="1"/>
  <c r="M973" i="1"/>
  <c r="N973" i="1"/>
  <c r="K974" i="1"/>
  <c r="M974" i="1"/>
  <c r="N974" i="1"/>
  <c r="K975" i="1"/>
  <c r="M975" i="1"/>
  <c r="N975" i="1"/>
  <c r="K976" i="1"/>
  <c r="M976" i="1"/>
  <c r="N976" i="1"/>
  <c r="K977" i="1"/>
  <c r="M977" i="1"/>
  <c r="N977" i="1"/>
  <c r="K978" i="1"/>
  <c r="M978" i="1"/>
  <c r="N978" i="1"/>
  <c r="K979" i="1"/>
  <c r="M979" i="1"/>
  <c r="N979" i="1"/>
  <c r="K980" i="1"/>
  <c r="M980" i="1"/>
  <c r="N980" i="1"/>
  <c r="K981" i="1"/>
  <c r="M981" i="1"/>
  <c r="N981" i="1"/>
  <c r="K982" i="1"/>
  <c r="M982" i="1"/>
  <c r="N982" i="1"/>
  <c r="K983" i="1"/>
  <c r="M983" i="1"/>
  <c r="N983" i="1"/>
  <c r="K984" i="1"/>
  <c r="M984" i="1"/>
  <c r="N984" i="1"/>
  <c r="K985" i="1"/>
  <c r="M985" i="1"/>
  <c r="N985" i="1"/>
  <c r="K986" i="1"/>
  <c r="M986" i="1"/>
  <c r="N986" i="1"/>
  <c r="K987" i="1"/>
  <c r="M987" i="1"/>
  <c r="N987" i="1"/>
  <c r="K988" i="1"/>
  <c r="M988" i="1"/>
  <c r="N988" i="1"/>
  <c r="K989" i="1"/>
  <c r="M989" i="1"/>
  <c r="N989" i="1"/>
  <c r="K990" i="1"/>
  <c r="M990" i="1"/>
  <c r="N990" i="1"/>
  <c r="K991" i="1"/>
  <c r="M991" i="1"/>
  <c r="N991" i="1"/>
  <c r="K992" i="1"/>
  <c r="M992" i="1"/>
  <c r="N992" i="1"/>
  <c r="K993" i="1"/>
  <c r="M993" i="1"/>
  <c r="N993" i="1"/>
  <c r="K994" i="1"/>
  <c r="M994" i="1"/>
  <c r="N994" i="1"/>
  <c r="K995" i="1"/>
  <c r="M995" i="1"/>
  <c r="N995" i="1"/>
  <c r="K996" i="1"/>
  <c r="M996" i="1"/>
  <c r="N996" i="1"/>
  <c r="K997" i="1"/>
  <c r="M997" i="1"/>
  <c r="N997" i="1"/>
  <c r="K998" i="1"/>
  <c r="M998" i="1"/>
  <c r="N998" i="1"/>
  <c r="K999" i="1"/>
  <c r="M999" i="1"/>
  <c r="N999" i="1"/>
  <c r="K1000" i="1"/>
  <c r="M1000" i="1"/>
  <c r="N1000" i="1"/>
  <c r="K1001" i="1"/>
  <c r="M1001" i="1"/>
  <c r="N1001" i="1"/>
  <c r="K1002" i="1"/>
  <c r="M1002" i="1"/>
  <c r="N1002" i="1"/>
  <c r="K1003" i="1"/>
  <c r="M1003" i="1"/>
  <c r="N1003" i="1"/>
  <c r="K1004" i="1"/>
  <c r="M1004" i="1"/>
  <c r="N1004" i="1"/>
  <c r="K1005" i="1"/>
  <c r="M1005" i="1"/>
  <c r="N1005" i="1"/>
  <c r="K1006" i="1"/>
  <c r="M1006" i="1"/>
  <c r="N1006" i="1"/>
  <c r="K1007" i="1"/>
  <c r="M1007" i="1"/>
  <c r="N1007" i="1"/>
  <c r="K1008" i="1"/>
  <c r="M1008" i="1"/>
  <c r="N1008" i="1"/>
  <c r="K1009" i="1"/>
  <c r="M1009" i="1"/>
  <c r="N1009" i="1"/>
  <c r="K1010" i="1"/>
  <c r="M1010" i="1"/>
  <c r="N1010" i="1"/>
  <c r="K1011" i="1"/>
  <c r="M1011" i="1"/>
  <c r="N1011" i="1"/>
  <c r="K1012" i="1"/>
  <c r="M1012" i="1"/>
  <c r="N1012" i="1"/>
  <c r="K1013" i="1"/>
  <c r="M1013" i="1"/>
  <c r="N1013" i="1"/>
  <c r="K1014" i="1"/>
  <c r="M1014" i="1"/>
  <c r="N1014" i="1"/>
  <c r="K1015" i="1"/>
  <c r="M1015" i="1"/>
  <c r="N1015" i="1"/>
  <c r="K1016" i="1"/>
  <c r="M1016" i="1"/>
  <c r="N1016" i="1"/>
  <c r="K1017" i="1"/>
  <c r="M1017" i="1"/>
  <c r="N1017" i="1"/>
  <c r="K1018" i="1"/>
  <c r="M1018" i="1"/>
  <c r="N1018" i="1"/>
  <c r="K1019" i="1"/>
  <c r="M1019" i="1"/>
  <c r="N1019" i="1"/>
  <c r="K1020" i="1"/>
  <c r="M1020" i="1"/>
  <c r="N1020" i="1"/>
  <c r="K1021" i="1"/>
  <c r="M1021" i="1"/>
  <c r="N1021" i="1"/>
  <c r="K1022" i="1"/>
  <c r="M1022" i="1"/>
  <c r="N1022" i="1"/>
  <c r="K1023" i="1"/>
  <c r="M1023" i="1"/>
  <c r="N1023" i="1"/>
  <c r="K1024" i="1"/>
  <c r="M1024" i="1"/>
  <c r="N1024" i="1"/>
  <c r="K1025" i="1"/>
  <c r="M1025" i="1"/>
  <c r="N1025" i="1"/>
  <c r="K1026" i="1"/>
  <c r="M1026" i="1"/>
  <c r="N1026" i="1"/>
  <c r="K1027" i="1"/>
  <c r="M1027" i="1"/>
  <c r="N1027" i="1"/>
  <c r="K1028" i="1"/>
  <c r="M1028" i="1"/>
  <c r="N1028" i="1"/>
  <c r="K1029" i="1"/>
  <c r="M1029" i="1"/>
  <c r="N1029" i="1"/>
  <c r="K1030" i="1"/>
  <c r="M1030" i="1"/>
  <c r="N1030" i="1"/>
  <c r="K1031" i="1"/>
  <c r="M1031" i="1"/>
  <c r="N1031" i="1"/>
  <c r="K1032" i="1"/>
  <c r="M1032" i="1"/>
  <c r="N1032" i="1"/>
  <c r="K1033" i="1"/>
  <c r="M1033" i="1"/>
  <c r="N1033" i="1"/>
  <c r="K1034" i="1"/>
  <c r="M1034" i="1"/>
  <c r="N1034" i="1"/>
  <c r="K1035" i="1"/>
  <c r="M1035" i="1"/>
  <c r="N1035" i="1"/>
  <c r="K1036" i="1"/>
  <c r="M1036" i="1"/>
  <c r="N1036" i="1"/>
  <c r="K1037" i="1"/>
  <c r="M1037" i="1"/>
  <c r="N1037" i="1"/>
  <c r="K1038" i="1"/>
  <c r="M1038" i="1"/>
  <c r="N1038" i="1"/>
  <c r="K1039" i="1"/>
  <c r="M1039" i="1"/>
  <c r="N1039" i="1"/>
  <c r="K1040" i="1"/>
  <c r="M1040" i="1"/>
  <c r="N1040" i="1"/>
  <c r="K1041" i="1"/>
  <c r="M1041" i="1"/>
  <c r="N1041" i="1"/>
  <c r="K1042" i="1"/>
  <c r="M1042" i="1"/>
  <c r="N1042" i="1"/>
  <c r="K1043" i="1"/>
  <c r="M1043" i="1"/>
  <c r="N1043" i="1"/>
  <c r="K1044" i="1"/>
  <c r="M1044" i="1"/>
  <c r="N1044" i="1"/>
  <c r="K1045" i="1"/>
  <c r="M1045" i="1"/>
  <c r="N1045" i="1"/>
  <c r="K1046" i="1"/>
  <c r="M1046" i="1"/>
  <c r="N1046" i="1"/>
  <c r="K1047" i="1"/>
  <c r="M1047" i="1"/>
  <c r="N1047" i="1"/>
  <c r="K1048" i="1"/>
  <c r="M1048" i="1"/>
  <c r="N1048" i="1"/>
  <c r="K1049" i="1"/>
  <c r="M1049" i="1"/>
  <c r="N1049" i="1"/>
  <c r="K1050" i="1"/>
  <c r="M1050" i="1"/>
  <c r="N1050" i="1"/>
  <c r="K1051" i="1"/>
  <c r="M1051" i="1"/>
  <c r="N1051" i="1"/>
  <c r="K1052" i="1"/>
  <c r="M1052" i="1"/>
  <c r="N1052" i="1"/>
  <c r="K1053" i="1"/>
  <c r="M1053" i="1"/>
  <c r="N1053" i="1"/>
  <c r="K1054" i="1"/>
  <c r="M1054" i="1"/>
  <c r="N1054" i="1"/>
  <c r="K1055" i="1"/>
  <c r="M1055" i="1"/>
  <c r="N1055" i="1"/>
  <c r="K1056" i="1"/>
  <c r="M1056" i="1"/>
  <c r="N1056" i="1"/>
  <c r="K1057" i="1"/>
  <c r="M1057" i="1"/>
  <c r="N1057" i="1"/>
  <c r="K1058" i="1"/>
  <c r="M1058" i="1"/>
  <c r="N1058" i="1"/>
  <c r="K1059" i="1"/>
  <c r="M1059" i="1"/>
  <c r="N1059" i="1"/>
  <c r="K1060" i="1"/>
  <c r="M1060" i="1"/>
  <c r="N1060" i="1"/>
  <c r="K1061" i="1"/>
  <c r="M1061" i="1"/>
  <c r="N1061" i="1"/>
  <c r="K1062" i="1"/>
  <c r="M1062" i="1"/>
  <c r="N1062" i="1"/>
  <c r="K1063" i="1"/>
  <c r="M1063" i="1"/>
  <c r="N1063" i="1"/>
  <c r="K1064" i="1"/>
  <c r="M1064" i="1"/>
  <c r="N1064" i="1"/>
  <c r="K1065" i="1"/>
  <c r="M1065" i="1"/>
  <c r="N1065" i="1"/>
  <c r="K1066" i="1"/>
  <c r="M1066" i="1"/>
  <c r="N1066" i="1"/>
  <c r="K1067" i="1"/>
  <c r="M1067" i="1"/>
  <c r="N1067" i="1"/>
  <c r="K1068" i="1"/>
  <c r="M1068" i="1"/>
  <c r="N1068" i="1"/>
  <c r="K1069" i="1"/>
  <c r="M1069" i="1"/>
  <c r="N1069" i="1"/>
  <c r="K1070" i="1"/>
  <c r="M1070" i="1"/>
  <c r="N1070" i="1"/>
  <c r="K1071" i="1"/>
  <c r="M1071" i="1"/>
  <c r="N1071" i="1"/>
  <c r="K1072" i="1"/>
  <c r="M1072" i="1"/>
  <c r="N1072" i="1"/>
  <c r="K1073" i="1"/>
  <c r="M1073" i="1"/>
  <c r="N1073" i="1"/>
  <c r="K1074" i="1"/>
  <c r="M1074" i="1"/>
  <c r="N1074" i="1"/>
  <c r="K1075" i="1"/>
  <c r="M1075" i="1"/>
  <c r="N1075" i="1"/>
  <c r="K1076" i="1"/>
  <c r="M1076" i="1"/>
  <c r="N1076" i="1"/>
  <c r="K1077" i="1"/>
  <c r="M1077" i="1"/>
  <c r="N1077" i="1"/>
  <c r="K1078" i="1"/>
  <c r="M1078" i="1"/>
  <c r="N1078" i="1"/>
  <c r="K1079" i="1"/>
  <c r="M1079" i="1"/>
  <c r="N1079" i="1"/>
  <c r="K1080" i="1"/>
  <c r="M1080" i="1"/>
  <c r="N1080" i="1"/>
  <c r="K1081" i="1"/>
  <c r="M1081" i="1"/>
  <c r="N1081" i="1"/>
  <c r="K1082" i="1"/>
  <c r="M1082" i="1"/>
  <c r="N1082" i="1"/>
  <c r="K1083" i="1"/>
  <c r="M1083" i="1"/>
  <c r="N1083" i="1"/>
  <c r="K1084" i="1"/>
  <c r="M1084" i="1"/>
  <c r="N1084" i="1"/>
  <c r="K1085" i="1"/>
  <c r="M1085" i="1"/>
  <c r="N1085" i="1"/>
  <c r="K1086" i="1"/>
  <c r="M1086" i="1"/>
  <c r="N1086" i="1"/>
  <c r="K1087" i="1"/>
  <c r="M1087" i="1"/>
  <c r="N1087" i="1"/>
  <c r="K1088" i="1"/>
  <c r="M1088" i="1"/>
  <c r="N1088" i="1"/>
  <c r="K1089" i="1"/>
  <c r="M1089" i="1"/>
  <c r="N1089" i="1"/>
  <c r="K1090" i="1"/>
  <c r="M1090" i="1"/>
  <c r="N1090" i="1"/>
  <c r="K1091" i="1"/>
  <c r="M1091" i="1"/>
  <c r="N1091" i="1"/>
  <c r="K1092" i="1"/>
  <c r="M1092" i="1"/>
  <c r="N1092" i="1"/>
  <c r="K1093" i="1"/>
  <c r="M1093" i="1"/>
  <c r="N1093" i="1"/>
  <c r="K1094" i="1"/>
  <c r="M1094" i="1"/>
  <c r="N1094" i="1"/>
  <c r="K1095" i="1"/>
  <c r="M1095" i="1"/>
  <c r="N1095" i="1"/>
  <c r="K1096" i="1"/>
  <c r="M1096" i="1"/>
  <c r="N1096" i="1"/>
  <c r="K1097" i="1"/>
  <c r="M1097" i="1"/>
  <c r="N1097" i="1"/>
  <c r="K1098" i="1"/>
  <c r="M1098" i="1"/>
  <c r="N1098" i="1"/>
  <c r="K1099" i="1"/>
  <c r="M1099" i="1"/>
  <c r="N1099" i="1"/>
  <c r="K1100" i="1"/>
  <c r="M1100" i="1"/>
  <c r="N1100" i="1"/>
  <c r="K1101" i="1"/>
  <c r="M1101" i="1"/>
  <c r="N1101" i="1"/>
  <c r="K1102" i="1"/>
  <c r="M1102" i="1"/>
  <c r="N1102" i="1"/>
  <c r="K1103" i="1"/>
  <c r="M1103" i="1"/>
  <c r="N1103" i="1"/>
  <c r="K1104" i="1"/>
  <c r="M1104" i="1"/>
  <c r="N1104" i="1"/>
  <c r="K1105" i="1"/>
  <c r="M1105" i="1"/>
  <c r="N1105" i="1"/>
  <c r="K1106" i="1"/>
  <c r="M1106" i="1"/>
  <c r="N1106" i="1"/>
  <c r="K1107" i="1"/>
  <c r="M1107" i="1"/>
  <c r="N1107" i="1"/>
  <c r="K1108" i="1"/>
  <c r="M1108" i="1"/>
  <c r="N1108" i="1"/>
  <c r="K1109" i="1"/>
  <c r="M1109" i="1"/>
  <c r="N1109" i="1"/>
  <c r="K1110" i="1"/>
  <c r="M1110" i="1"/>
  <c r="N1110" i="1"/>
  <c r="K1111" i="1"/>
  <c r="M1111" i="1"/>
  <c r="N1111" i="1"/>
  <c r="K1112" i="1"/>
  <c r="M1112" i="1"/>
  <c r="N1112" i="1"/>
  <c r="K1113" i="1"/>
  <c r="M1113" i="1"/>
  <c r="N1113" i="1"/>
  <c r="K1114" i="1"/>
  <c r="M1114" i="1"/>
  <c r="N1114" i="1"/>
  <c r="K1115" i="1"/>
  <c r="M1115" i="1"/>
  <c r="N1115" i="1"/>
  <c r="K1116" i="1"/>
  <c r="M1116" i="1"/>
  <c r="N1116" i="1"/>
  <c r="K1117" i="1"/>
  <c r="M1117" i="1"/>
  <c r="N1117" i="1"/>
  <c r="K1118" i="1"/>
  <c r="M1118" i="1"/>
  <c r="N1118" i="1"/>
  <c r="K1119" i="1"/>
  <c r="M1119" i="1"/>
  <c r="N1119" i="1"/>
  <c r="K1120" i="1"/>
  <c r="M1120" i="1"/>
  <c r="N1120" i="1"/>
  <c r="K1121" i="1"/>
  <c r="M1121" i="1"/>
  <c r="N1121" i="1"/>
  <c r="K1122" i="1"/>
  <c r="M1122" i="1"/>
  <c r="N1122" i="1"/>
  <c r="K1123" i="1"/>
  <c r="M1123" i="1"/>
  <c r="N1123" i="1"/>
  <c r="K1124" i="1"/>
  <c r="M1124" i="1"/>
  <c r="N1124" i="1"/>
  <c r="K1125" i="1"/>
  <c r="M1125" i="1"/>
  <c r="N1125" i="1"/>
  <c r="K1126" i="1"/>
  <c r="M1126" i="1"/>
  <c r="N1126" i="1"/>
  <c r="K1127" i="1"/>
  <c r="M1127" i="1"/>
  <c r="N1127" i="1"/>
  <c r="K1128" i="1"/>
  <c r="M1128" i="1"/>
  <c r="N1128" i="1"/>
  <c r="K1129" i="1"/>
  <c r="M1129" i="1"/>
  <c r="N1129" i="1"/>
  <c r="K1130" i="1"/>
  <c r="M1130" i="1"/>
  <c r="N1130" i="1"/>
  <c r="K1131" i="1"/>
  <c r="M1131" i="1"/>
  <c r="N1131" i="1"/>
  <c r="K1132" i="1"/>
  <c r="M1132" i="1"/>
  <c r="N1132" i="1"/>
  <c r="K1133" i="1"/>
  <c r="M1133" i="1"/>
  <c r="N1133" i="1"/>
  <c r="K1134" i="1"/>
  <c r="M1134" i="1"/>
  <c r="N1134" i="1"/>
  <c r="K1135" i="1"/>
  <c r="M1135" i="1"/>
  <c r="N1135" i="1"/>
  <c r="K1136" i="1"/>
  <c r="M1136" i="1"/>
  <c r="N1136" i="1"/>
  <c r="K1137" i="1"/>
  <c r="M1137" i="1"/>
  <c r="N1137" i="1"/>
  <c r="K1138" i="1"/>
  <c r="M1138" i="1"/>
  <c r="N1138" i="1"/>
  <c r="K1139" i="1"/>
  <c r="M1139" i="1"/>
  <c r="N1139" i="1"/>
  <c r="K1140" i="1"/>
  <c r="M1140" i="1"/>
  <c r="N1140" i="1"/>
  <c r="K1141" i="1"/>
  <c r="M1141" i="1"/>
  <c r="N1141" i="1"/>
  <c r="K1142" i="1"/>
  <c r="M1142" i="1"/>
  <c r="N1142" i="1"/>
  <c r="K1143" i="1"/>
  <c r="M1143" i="1"/>
  <c r="N1143" i="1"/>
  <c r="K1144" i="1"/>
  <c r="M1144" i="1"/>
  <c r="N1144" i="1"/>
  <c r="K1145" i="1"/>
  <c r="M1145" i="1"/>
  <c r="N1145" i="1"/>
  <c r="K1146" i="1"/>
  <c r="M1146" i="1"/>
  <c r="N1146" i="1"/>
  <c r="K1147" i="1"/>
  <c r="M1147" i="1"/>
  <c r="N1147" i="1"/>
  <c r="K1148" i="1"/>
  <c r="M1148" i="1"/>
  <c r="N1148" i="1"/>
  <c r="K1149" i="1"/>
  <c r="M1149" i="1"/>
  <c r="N1149" i="1"/>
  <c r="K1150" i="1"/>
  <c r="M1150" i="1"/>
  <c r="N1150" i="1"/>
  <c r="K1151" i="1"/>
  <c r="M1151" i="1"/>
  <c r="N1151" i="1"/>
  <c r="K1152" i="1"/>
  <c r="M1152" i="1"/>
  <c r="N1152" i="1"/>
  <c r="K1153" i="1"/>
  <c r="M1153" i="1"/>
  <c r="N1153" i="1"/>
  <c r="K1154" i="1"/>
  <c r="M1154" i="1"/>
  <c r="N1154" i="1"/>
  <c r="K1155" i="1"/>
  <c r="M1155" i="1"/>
  <c r="N1155" i="1"/>
  <c r="K1156" i="1"/>
  <c r="M1156" i="1"/>
  <c r="N1156" i="1"/>
  <c r="K1157" i="1"/>
  <c r="M1157" i="1"/>
  <c r="N1157" i="1"/>
  <c r="K1158" i="1"/>
  <c r="M1158" i="1"/>
  <c r="N1158" i="1"/>
  <c r="K1159" i="1"/>
  <c r="M1159" i="1"/>
  <c r="N1159" i="1"/>
  <c r="K1160" i="1"/>
  <c r="M1160" i="1"/>
  <c r="N1160" i="1"/>
  <c r="K1161" i="1"/>
  <c r="M1161" i="1"/>
  <c r="N1161" i="1"/>
  <c r="K1162" i="1"/>
  <c r="M1162" i="1"/>
  <c r="N1162" i="1"/>
  <c r="K1163" i="1"/>
  <c r="M1163" i="1"/>
  <c r="N1163" i="1"/>
  <c r="K1164" i="1"/>
  <c r="M1164" i="1"/>
  <c r="N1164" i="1"/>
  <c r="K1165" i="1"/>
  <c r="M1165" i="1"/>
  <c r="N1165" i="1"/>
  <c r="K1166" i="1"/>
  <c r="M1166" i="1"/>
  <c r="N1166" i="1"/>
  <c r="K1167" i="1"/>
  <c r="M1167" i="1"/>
  <c r="N1167" i="1"/>
  <c r="K1168" i="1"/>
  <c r="M1168" i="1"/>
  <c r="N1168" i="1"/>
  <c r="K1169" i="1"/>
  <c r="M1169" i="1"/>
  <c r="N1169" i="1"/>
  <c r="K1170" i="1"/>
  <c r="M1170" i="1"/>
  <c r="N1170" i="1"/>
  <c r="K1171" i="1"/>
  <c r="M1171" i="1"/>
  <c r="N1171" i="1"/>
  <c r="K1172" i="1"/>
  <c r="M1172" i="1"/>
  <c r="N1172" i="1"/>
  <c r="K1173" i="1"/>
  <c r="M1173" i="1"/>
  <c r="N1173" i="1"/>
  <c r="K1174" i="1"/>
  <c r="M1174" i="1"/>
  <c r="N1174" i="1"/>
  <c r="K1175" i="1"/>
  <c r="M1175" i="1"/>
  <c r="N1175" i="1"/>
  <c r="K1176" i="1"/>
  <c r="M1176" i="1"/>
  <c r="N1176" i="1"/>
  <c r="K1177" i="1"/>
  <c r="M1177" i="1"/>
  <c r="N1177" i="1"/>
  <c r="K1178" i="1"/>
  <c r="M1178" i="1"/>
  <c r="N1178" i="1"/>
  <c r="K1179" i="1"/>
  <c r="M1179" i="1"/>
  <c r="N1179" i="1"/>
  <c r="K1180" i="1"/>
  <c r="M1180" i="1"/>
  <c r="N1180" i="1"/>
  <c r="K1181" i="1"/>
  <c r="M1181" i="1"/>
  <c r="N1181" i="1"/>
  <c r="K1182" i="1"/>
  <c r="M1182" i="1"/>
  <c r="N1182" i="1"/>
  <c r="K1183" i="1"/>
  <c r="M1183" i="1"/>
  <c r="N1183" i="1"/>
  <c r="K1184" i="1"/>
  <c r="M1184" i="1"/>
  <c r="N1184" i="1"/>
  <c r="K1185" i="1"/>
  <c r="M1185" i="1"/>
  <c r="N1185" i="1"/>
  <c r="K1186" i="1"/>
  <c r="M1186" i="1"/>
  <c r="N1186" i="1"/>
  <c r="K1187" i="1"/>
  <c r="M1187" i="1"/>
  <c r="N1187" i="1"/>
  <c r="K1188" i="1"/>
  <c r="M1188" i="1"/>
  <c r="N1188" i="1"/>
  <c r="K1189" i="1"/>
  <c r="M1189" i="1"/>
  <c r="N1189" i="1"/>
  <c r="K1190" i="1"/>
  <c r="M1190" i="1"/>
  <c r="N1190" i="1"/>
  <c r="K1191" i="1"/>
  <c r="M1191" i="1"/>
  <c r="N1191" i="1"/>
  <c r="K1192" i="1"/>
  <c r="M1192" i="1"/>
  <c r="N1192" i="1"/>
  <c r="K1193" i="1"/>
  <c r="M1193" i="1"/>
  <c r="N1193" i="1"/>
  <c r="K1194" i="1"/>
  <c r="M1194" i="1"/>
  <c r="N1194" i="1"/>
  <c r="K1195" i="1"/>
  <c r="M1195" i="1"/>
  <c r="N1195" i="1"/>
  <c r="K1196" i="1"/>
  <c r="M1196" i="1"/>
  <c r="N1196" i="1"/>
  <c r="K1197" i="1"/>
  <c r="M1197" i="1"/>
  <c r="N1197" i="1"/>
  <c r="K1198" i="1"/>
  <c r="M1198" i="1"/>
  <c r="N1198" i="1"/>
  <c r="K1199" i="1"/>
  <c r="M1199" i="1"/>
  <c r="N1199" i="1"/>
  <c r="K1200" i="1"/>
  <c r="M1200" i="1"/>
  <c r="N1200" i="1"/>
  <c r="K1201" i="1"/>
  <c r="M1201" i="1"/>
  <c r="N1201" i="1"/>
  <c r="K1202" i="1"/>
  <c r="M1202" i="1"/>
  <c r="N1202" i="1"/>
  <c r="K1203" i="1"/>
  <c r="M1203" i="1"/>
  <c r="N1203" i="1"/>
  <c r="K1204" i="1"/>
  <c r="M1204" i="1"/>
  <c r="N1204" i="1"/>
  <c r="K1205" i="1"/>
  <c r="M1205" i="1"/>
  <c r="N1205" i="1"/>
  <c r="K1206" i="1"/>
  <c r="M1206" i="1"/>
  <c r="N1206" i="1"/>
  <c r="K1207" i="1"/>
  <c r="M1207" i="1"/>
  <c r="N1207" i="1"/>
  <c r="K1208" i="1"/>
  <c r="M1208" i="1"/>
  <c r="N1208" i="1"/>
  <c r="K1209" i="1"/>
  <c r="M1209" i="1"/>
  <c r="N1209" i="1"/>
  <c r="K1210" i="1"/>
  <c r="M1210" i="1"/>
  <c r="N1210" i="1"/>
  <c r="K1211" i="1"/>
  <c r="M1211" i="1"/>
  <c r="N1211" i="1"/>
  <c r="K1212" i="1"/>
  <c r="M1212" i="1"/>
  <c r="N1212" i="1"/>
  <c r="K1213" i="1"/>
  <c r="M1213" i="1"/>
  <c r="N1213" i="1"/>
  <c r="K1214" i="1"/>
  <c r="M1214" i="1"/>
  <c r="N1214" i="1"/>
  <c r="K1215" i="1"/>
  <c r="M1215" i="1"/>
  <c r="N1215" i="1"/>
  <c r="K1216" i="1"/>
  <c r="M1216" i="1"/>
  <c r="N1216" i="1"/>
  <c r="K1217" i="1"/>
  <c r="M1217" i="1"/>
  <c r="N1217" i="1"/>
  <c r="K1218" i="1"/>
  <c r="M1218" i="1"/>
  <c r="N1218" i="1"/>
  <c r="K1219" i="1"/>
  <c r="M1219" i="1"/>
  <c r="N1219" i="1"/>
  <c r="K1220" i="1"/>
  <c r="M1220" i="1"/>
  <c r="N1220" i="1"/>
  <c r="K1221" i="1"/>
  <c r="M1221" i="1"/>
  <c r="N1221" i="1"/>
  <c r="K1222" i="1"/>
  <c r="M1222" i="1"/>
  <c r="N1222" i="1"/>
  <c r="K1223" i="1"/>
  <c r="M1223" i="1"/>
  <c r="N1223" i="1"/>
  <c r="K1224" i="1"/>
  <c r="M1224" i="1"/>
  <c r="N1224" i="1"/>
  <c r="K1225" i="1"/>
  <c r="M1225" i="1"/>
  <c r="N1225" i="1"/>
  <c r="K1226" i="1"/>
  <c r="M1226" i="1"/>
  <c r="N1226" i="1"/>
  <c r="K1227" i="1"/>
  <c r="M1227" i="1"/>
  <c r="N1227" i="1"/>
  <c r="K1228" i="1"/>
  <c r="M1228" i="1"/>
  <c r="N1228" i="1"/>
  <c r="K1229" i="1"/>
  <c r="M1229" i="1"/>
  <c r="N1229" i="1"/>
  <c r="K1230" i="1"/>
  <c r="M1230" i="1"/>
  <c r="N1230" i="1"/>
  <c r="K1231" i="1"/>
  <c r="M1231" i="1"/>
  <c r="N1231" i="1"/>
  <c r="K1232" i="1"/>
  <c r="M1232" i="1"/>
  <c r="N1232" i="1"/>
  <c r="K1233" i="1"/>
  <c r="M1233" i="1"/>
  <c r="N1233" i="1"/>
  <c r="K1234" i="1"/>
  <c r="M1234" i="1"/>
  <c r="N1234" i="1"/>
  <c r="K1235" i="1"/>
  <c r="M1235" i="1"/>
  <c r="N1235" i="1"/>
  <c r="K1236" i="1"/>
  <c r="M1236" i="1"/>
  <c r="N1236" i="1"/>
  <c r="K1237" i="1"/>
  <c r="M1237" i="1"/>
  <c r="N1237" i="1"/>
  <c r="K1238" i="1"/>
  <c r="M1238" i="1"/>
  <c r="N1238" i="1"/>
  <c r="K1239" i="1"/>
  <c r="M1239" i="1"/>
  <c r="N1239" i="1"/>
  <c r="K1240" i="1"/>
  <c r="M1240" i="1"/>
  <c r="N1240" i="1"/>
  <c r="K1241" i="1"/>
  <c r="M1241" i="1"/>
  <c r="N1241" i="1"/>
  <c r="K1242" i="1"/>
  <c r="M1242" i="1"/>
  <c r="N1242" i="1"/>
  <c r="K1243" i="1"/>
  <c r="M1243" i="1"/>
  <c r="N1243" i="1"/>
  <c r="K1244" i="1"/>
  <c r="M1244" i="1"/>
  <c r="N1244" i="1"/>
  <c r="K1245" i="1"/>
  <c r="M1245" i="1"/>
  <c r="N1245" i="1"/>
  <c r="K1246" i="1"/>
  <c r="M1246" i="1"/>
  <c r="N1246" i="1"/>
  <c r="K1247" i="1"/>
  <c r="M1247" i="1"/>
  <c r="N1247" i="1"/>
  <c r="K1248" i="1"/>
  <c r="M1248" i="1"/>
  <c r="N1248" i="1"/>
  <c r="K1249" i="1"/>
  <c r="M1249" i="1"/>
  <c r="N1249" i="1"/>
  <c r="K1250" i="1"/>
  <c r="M1250" i="1"/>
  <c r="N1250" i="1"/>
  <c r="K1251" i="1"/>
  <c r="M1251" i="1"/>
  <c r="N1251" i="1"/>
  <c r="K1252" i="1"/>
  <c r="M1252" i="1"/>
  <c r="N1252" i="1"/>
  <c r="K1253" i="1"/>
  <c r="M1253" i="1"/>
  <c r="N1253" i="1"/>
  <c r="K1254" i="1"/>
  <c r="M1254" i="1"/>
  <c r="N1254" i="1"/>
  <c r="K1255" i="1"/>
  <c r="M1255" i="1"/>
  <c r="N1255" i="1"/>
  <c r="K1256" i="1"/>
  <c r="M1256" i="1"/>
  <c r="N1256" i="1"/>
  <c r="K1257" i="1"/>
  <c r="M1257" i="1"/>
  <c r="N1257" i="1"/>
  <c r="K1258" i="1"/>
  <c r="M1258" i="1"/>
  <c r="N1258" i="1"/>
  <c r="K1259" i="1"/>
  <c r="M1259" i="1"/>
  <c r="N1259" i="1"/>
  <c r="K1260" i="1"/>
  <c r="M1260" i="1"/>
  <c r="N1260" i="1"/>
  <c r="K1261" i="1"/>
  <c r="M1261" i="1"/>
  <c r="N1261" i="1"/>
  <c r="K1262" i="1"/>
  <c r="M1262" i="1"/>
  <c r="N1262" i="1"/>
  <c r="K1263" i="1"/>
  <c r="M1263" i="1"/>
  <c r="N1263" i="1"/>
  <c r="K1264" i="1"/>
  <c r="M1264" i="1"/>
  <c r="N1264" i="1"/>
  <c r="K1265" i="1"/>
  <c r="M1265" i="1"/>
  <c r="N1265" i="1"/>
  <c r="K1266" i="1"/>
  <c r="M1266" i="1"/>
  <c r="N1266" i="1"/>
  <c r="K1267" i="1"/>
  <c r="M1267" i="1"/>
  <c r="N1267" i="1"/>
  <c r="K1268" i="1"/>
  <c r="M1268" i="1"/>
  <c r="N1268" i="1"/>
  <c r="K1269" i="1"/>
  <c r="M1269" i="1"/>
  <c r="N1269" i="1"/>
  <c r="K1270" i="1"/>
  <c r="M1270" i="1"/>
  <c r="N1270" i="1"/>
  <c r="K1271" i="1"/>
  <c r="M1271" i="1"/>
  <c r="N1271" i="1"/>
  <c r="K1272" i="1"/>
  <c r="M1272" i="1"/>
  <c r="N1272" i="1"/>
  <c r="K1273" i="1"/>
  <c r="M1273" i="1"/>
  <c r="N1273" i="1"/>
  <c r="K1274" i="1"/>
  <c r="M1274" i="1"/>
  <c r="N1274" i="1"/>
  <c r="K1275" i="1"/>
  <c r="M1275" i="1"/>
  <c r="N1275" i="1"/>
  <c r="K1276" i="1"/>
  <c r="M1276" i="1"/>
  <c r="N1276" i="1"/>
  <c r="K1277" i="1"/>
  <c r="M1277" i="1"/>
  <c r="N1277" i="1"/>
  <c r="K1278" i="1"/>
  <c r="M1278" i="1"/>
  <c r="N1278" i="1"/>
  <c r="K1279" i="1"/>
  <c r="M1279" i="1"/>
  <c r="N1279" i="1"/>
  <c r="K1280" i="1"/>
  <c r="M1280" i="1"/>
  <c r="N1280" i="1"/>
  <c r="K1281" i="1"/>
  <c r="M1281" i="1"/>
  <c r="N1281" i="1"/>
  <c r="K1282" i="1"/>
  <c r="M1282" i="1"/>
  <c r="N1282" i="1"/>
  <c r="K1283" i="1"/>
  <c r="M1283" i="1"/>
  <c r="N1283" i="1"/>
  <c r="K1284" i="1"/>
  <c r="M1284" i="1"/>
  <c r="N1284" i="1"/>
  <c r="K1285" i="1"/>
  <c r="M1285" i="1"/>
  <c r="N1285" i="1"/>
  <c r="K1286" i="1"/>
  <c r="M1286" i="1"/>
  <c r="N1286" i="1"/>
  <c r="K1287" i="1"/>
  <c r="M1287" i="1"/>
  <c r="N1287" i="1"/>
  <c r="K1288" i="1"/>
  <c r="M1288" i="1"/>
  <c r="N1288" i="1"/>
  <c r="K1289" i="1"/>
  <c r="M1289" i="1"/>
  <c r="N1289" i="1"/>
  <c r="K1290" i="1"/>
  <c r="M1290" i="1"/>
  <c r="N1290" i="1"/>
  <c r="K1291" i="1"/>
  <c r="M1291" i="1"/>
  <c r="N1291" i="1"/>
  <c r="K1292" i="1"/>
  <c r="M1292" i="1"/>
  <c r="N1292" i="1"/>
  <c r="K1293" i="1"/>
  <c r="M1293" i="1"/>
  <c r="N1293" i="1"/>
  <c r="K1294" i="1"/>
  <c r="M1294" i="1"/>
  <c r="N1294" i="1"/>
  <c r="K1295" i="1"/>
  <c r="M1295" i="1"/>
  <c r="N1295" i="1"/>
  <c r="K1296" i="1"/>
  <c r="M1296" i="1"/>
  <c r="N1296" i="1"/>
  <c r="K1297" i="1"/>
  <c r="M1297" i="1"/>
  <c r="N1297" i="1"/>
  <c r="K1298" i="1"/>
  <c r="M1298" i="1"/>
  <c r="N1298" i="1"/>
  <c r="K1299" i="1"/>
  <c r="M1299" i="1"/>
  <c r="N1299" i="1"/>
  <c r="K1300" i="1"/>
  <c r="M1300" i="1"/>
  <c r="N1300" i="1"/>
  <c r="K1301" i="1"/>
  <c r="M1301" i="1"/>
  <c r="N1301" i="1"/>
  <c r="K1302" i="1"/>
  <c r="M1302" i="1"/>
  <c r="N1302" i="1"/>
  <c r="K1303" i="1"/>
  <c r="M1303" i="1"/>
  <c r="N1303" i="1"/>
  <c r="K1304" i="1"/>
  <c r="M1304" i="1"/>
  <c r="N1304" i="1"/>
  <c r="K1305" i="1"/>
  <c r="M1305" i="1"/>
  <c r="N1305" i="1"/>
  <c r="K1306" i="1"/>
  <c r="M1306" i="1"/>
  <c r="N1306" i="1"/>
  <c r="K1307" i="1"/>
  <c r="M1307" i="1"/>
  <c r="N1307" i="1"/>
  <c r="K1308" i="1"/>
  <c r="M1308" i="1"/>
  <c r="N1308" i="1"/>
  <c r="K1309" i="1"/>
  <c r="M1309" i="1"/>
  <c r="N1309" i="1"/>
  <c r="K1310" i="1"/>
  <c r="M1310" i="1"/>
  <c r="N1310" i="1"/>
  <c r="K1311" i="1"/>
  <c r="M1311" i="1"/>
  <c r="N1311" i="1"/>
  <c r="K1312" i="1"/>
  <c r="M1312" i="1"/>
  <c r="N1312" i="1"/>
  <c r="K1313" i="1"/>
  <c r="M1313" i="1"/>
  <c r="N1313" i="1"/>
  <c r="K1314" i="1"/>
  <c r="M1314" i="1"/>
  <c r="N1314" i="1"/>
  <c r="K1315" i="1"/>
  <c r="M1315" i="1"/>
  <c r="N1315" i="1"/>
  <c r="K1316" i="1"/>
  <c r="M1316" i="1"/>
  <c r="N1316" i="1"/>
  <c r="K1317" i="1"/>
  <c r="M1317" i="1"/>
  <c r="N1317" i="1"/>
  <c r="K1318" i="1"/>
  <c r="M1318" i="1"/>
  <c r="N1318" i="1"/>
  <c r="K1319" i="1"/>
  <c r="M1319" i="1"/>
  <c r="N1319" i="1"/>
  <c r="K1320" i="1"/>
  <c r="M1320" i="1"/>
  <c r="N1320" i="1"/>
  <c r="K1321" i="1"/>
  <c r="M1321" i="1"/>
  <c r="N1321" i="1"/>
  <c r="K1322" i="1"/>
  <c r="M1322" i="1"/>
  <c r="N1322" i="1"/>
  <c r="K1323" i="1"/>
  <c r="M1323" i="1"/>
  <c r="N1323" i="1"/>
  <c r="K1324" i="1"/>
  <c r="M1324" i="1"/>
  <c r="N1324" i="1"/>
  <c r="K1325" i="1"/>
  <c r="M1325" i="1"/>
  <c r="N1325" i="1"/>
  <c r="K1326" i="1"/>
  <c r="M1326" i="1"/>
  <c r="N1326" i="1"/>
  <c r="K1327" i="1"/>
  <c r="M1327" i="1"/>
  <c r="N1327" i="1"/>
  <c r="K1328" i="1"/>
  <c r="M1328" i="1"/>
  <c r="N1328" i="1"/>
  <c r="K1329" i="1"/>
  <c r="M1329" i="1"/>
  <c r="N1329" i="1"/>
  <c r="K1330" i="1"/>
  <c r="M1330" i="1"/>
  <c r="N1330" i="1"/>
  <c r="K1331" i="1"/>
  <c r="M1331" i="1"/>
  <c r="N1331" i="1"/>
  <c r="K1332" i="1"/>
  <c r="M1332" i="1"/>
  <c r="N1332" i="1"/>
  <c r="K1333" i="1"/>
  <c r="M1333" i="1"/>
  <c r="N1333" i="1"/>
  <c r="K1334" i="1"/>
  <c r="M1334" i="1"/>
  <c r="N1334" i="1"/>
  <c r="K1335" i="1"/>
  <c r="M1335" i="1"/>
  <c r="N1335" i="1"/>
  <c r="K1336" i="1"/>
  <c r="M1336" i="1"/>
  <c r="N1336" i="1"/>
  <c r="K1337" i="1"/>
  <c r="M1337" i="1"/>
  <c r="N1337" i="1"/>
  <c r="K1338" i="1"/>
  <c r="M1338" i="1"/>
  <c r="N1338" i="1"/>
  <c r="K1339" i="1"/>
  <c r="M1339" i="1"/>
  <c r="N1339" i="1"/>
  <c r="K1340" i="1"/>
  <c r="M1340" i="1"/>
  <c r="N1340" i="1"/>
  <c r="K1341" i="1"/>
  <c r="M1341" i="1"/>
  <c r="N1341" i="1"/>
  <c r="K1342" i="1"/>
  <c r="M1342" i="1"/>
  <c r="N1342" i="1"/>
  <c r="K1343" i="1"/>
  <c r="M1343" i="1"/>
  <c r="N1343" i="1"/>
  <c r="K1344" i="1"/>
  <c r="M1344" i="1"/>
  <c r="N1344" i="1"/>
  <c r="K1345" i="1"/>
  <c r="M1345" i="1"/>
  <c r="N1345" i="1"/>
  <c r="K1346" i="1"/>
  <c r="M1346" i="1"/>
  <c r="N1346" i="1"/>
  <c r="K1347" i="1"/>
  <c r="M1347" i="1"/>
  <c r="N1347" i="1"/>
  <c r="K1348" i="1"/>
  <c r="M1348" i="1"/>
  <c r="N1348" i="1"/>
  <c r="K1349" i="1"/>
  <c r="M1349" i="1"/>
  <c r="N1349" i="1"/>
  <c r="K1350" i="1"/>
  <c r="M1350" i="1"/>
  <c r="N1350" i="1"/>
  <c r="K1351" i="1"/>
  <c r="M1351" i="1"/>
  <c r="N1351" i="1"/>
  <c r="K1352" i="1"/>
  <c r="M1352" i="1"/>
  <c r="N1352" i="1"/>
  <c r="K1353" i="1"/>
  <c r="M1353" i="1"/>
  <c r="N1353" i="1"/>
  <c r="K1354" i="1"/>
  <c r="M1354" i="1"/>
  <c r="N1354" i="1"/>
  <c r="K1355" i="1"/>
  <c r="M1355" i="1"/>
  <c r="N1355" i="1"/>
  <c r="K1356" i="1"/>
  <c r="M1356" i="1"/>
  <c r="N1356" i="1"/>
  <c r="K1357" i="1"/>
  <c r="M1357" i="1"/>
  <c r="N1357" i="1"/>
  <c r="K1358" i="1"/>
  <c r="M1358" i="1"/>
  <c r="N1358" i="1"/>
  <c r="K1359" i="1"/>
  <c r="M1359" i="1"/>
  <c r="N1359" i="1"/>
  <c r="K1360" i="1"/>
  <c r="M1360" i="1"/>
  <c r="N1360" i="1"/>
  <c r="K1361" i="1"/>
  <c r="M1361" i="1"/>
  <c r="N1361" i="1"/>
  <c r="K1362" i="1"/>
  <c r="M1362" i="1"/>
  <c r="N1362" i="1"/>
  <c r="K1363" i="1"/>
  <c r="M1363" i="1"/>
  <c r="N1363" i="1"/>
  <c r="K1364" i="1"/>
  <c r="M1364" i="1"/>
  <c r="N1364" i="1"/>
  <c r="K1365" i="1"/>
  <c r="M1365" i="1"/>
  <c r="N1365" i="1"/>
  <c r="K1366" i="1"/>
  <c r="M1366" i="1"/>
  <c r="N1366" i="1"/>
  <c r="K1367" i="1"/>
  <c r="M1367" i="1"/>
  <c r="N1367" i="1"/>
  <c r="K1368" i="1"/>
  <c r="M1368" i="1"/>
  <c r="N1368" i="1"/>
  <c r="K1369" i="1"/>
  <c r="M1369" i="1"/>
  <c r="N1369" i="1"/>
  <c r="K1370" i="1"/>
  <c r="M1370" i="1"/>
  <c r="N1370" i="1"/>
  <c r="K1371" i="1"/>
  <c r="M1371" i="1"/>
  <c r="N1371" i="1"/>
  <c r="K1372" i="1"/>
  <c r="M1372" i="1"/>
  <c r="N1372" i="1"/>
  <c r="K1373" i="1"/>
  <c r="M1373" i="1"/>
  <c r="N1373" i="1"/>
  <c r="K1374" i="1"/>
  <c r="M1374" i="1"/>
  <c r="N1374" i="1"/>
  <c r="K1375" i="1"/>
  <c r="M1375" i="1"/>
  <c r="N1375" i="1"/>
  <c r="K1376" i="1"/>
  <c r="M1376" i="1"/>
  <c r="N1376" i="1"/>
  <c r="K1377" i="1"/>
  <c r="M1377" i="1"/>
  <c r="N1377" i="1"/>
  <c r="K1378" i="1"/>
  <c r="M1378" i="1"/>
  <c r="N1378" i="1"/>
  <c r="K1379" i="1"/>
  <c r="M1379" i="1"/>
  <c r="N1379" i="1"/>
  <c r="K1380" i="1"/>
  <c r="M1380" i="1"/>
  <c r="N1380" i="1"/>
  <c r="K1381" i="1"/>
  <c r="M1381" i="1"/>
  <c r="N1381" i="1"/>
  <c r="K1382" i="1"/>
  <c r="M1382" i="1"/>
  <c r="N1382" i="1"/>
  <c r="K1383" i="1"/>
  <c r="M1383" i="1"/>
  <c r="N1383" i="1"/>
  <c r="K1384" i="1"/>
  <c r="M1384" i="1"/>
  <c r="N1384" i="1"/>
  <c r="K1385" i="1"/>
  <c r="M1385" i="1"/>
  <c r="N1385" i="1"/>
  <c r="K1386" i="1"/>
  <c r="M1386" i="1"/>
  <c r="N1386" i="1"/>
  <c r="K1387" i="1"/>
  <c r="M1387" i="1"/>
  <c r="N1387" i="1"/>
  <c r="K1388" i="1"/>
  <c r="M1388" i="1"/>
  <c r="N1388" i="1"/>
  <c r="K1389" i="1"/>
  <c r="M1389" i="1"/>
  <c r="N1389" i="1"/>
  <c r="K1390" i="1"/>
  <c r="M1390" i="1"/>
  <c r="N1390" i="1"/>
  <c r="K1391" i="1"/>
  <c r="M1391" i="1"/>
  <c r="N1391" i="1"/>
  <c r="K1392" i="1"/>
  <c r="M1392" i="1"/>
  <c r="N1392" i="1"/>
  <c r="K1393" i="1"/>
  <c r="M1393" i="1"/>
  <c r="N1393" i="1"/>
  <c r="K1394" i="1"/>
  <c r="M1394" i="1"/>
  <c r="N1394" i="1"/>
  <c r="K1395" i="1"/>
  <c r="M1395" i="1"/>
  <c r="N1395" i="1"/>
  <c r="K1396" i="1"/>
  <c r="M1396" i="1"/>
  <c r="N1396" i="1"/>
  <c r="K1397" i="1"/>
  <c r="M1397" i="1"/>
  <c r="N1397" i="1"/>
  <c r="K1398" i="1"/>
  <c r="M1398" i="1"/>
  <c r="N1398" i="1"/>
  <c r="K1399" i="1"/>
  <c r="M1399" i="1"/>
  <c r="N1399" i="1"/>
  <c r="K1400" i="1"/>
  <c r="M1400" i="1"/>
  <c r="N1400" i="1"/>
  <c r="K1401" i="1"/>
  <c r="M1401" i="1"/>
  <c r="N1401" i="1"/>
  <c r="K1402" i="1"/>
  <c r="M1402" i="1"/>
  <c r="N1402" i="1"/>
  <c r="K1403" i="1"/>
  <c r="M1403" i="1"/>
  <c r="N1403" i="1"/>
  <c r="K1404" i="1"/>
  <c r="M1404" i="1"/>
  <c r="N1404" i="1"/>
  <c r="K1405" i="1"/>
  <c r="M1405" i="1"/>
  <c r="N1405" i="1"/>
  <c r="K1406" i="1"/>
  <c r="M1406" i="1"/>
  <c r="N1406" i="1"/>
  <c r="K1407" i="1"/>
  <c r="M1407" i="1"/>
  <c r="N1407" i="1"/>
  <c r="K1408" i="1"/>
  <c r="M1408" i="1"/>
  <c r="N1408" i="1"/>
  <c r="K1409" i="1"/>
  <c r="M1409" i="1"/>
  <c r="N1409" i="1"/>
  <c r="K1410" i="1"/>
  <c r="M1410" i="1"/>
  <c r="N1410" i="1"/>
  <c r="K1411" i="1"/>
  <c r="M1411" i="1"/>
  <c r="N1411" i="1"/>
  <c r="K1412" i="1"/>
  <c r="M1412" i="1"/>
  <c r="N1412" i="1"/>
  <c r="K1413" i="1"/>
  <c r="M1413" i="1"/>
  <c r="N1413" i="1"/>
  <c r="K1414" i="1"/>
  <c r="M1414" i="1"/>
  <c r="N1414" i="1"/>
  <c r="K1415" i="1"/>
  <c r="M1415" i="1"/>
  <c r="N1415" i="1"/>
  <c r="K1416" i="1"/>
  <c r="M1416" i="1"/>
  <c r="N1416" i="1"/>
  <c r="K1417" i="1"/>
  <c r="M1417" i="1"/>
  <c r="N1417" i="1"/>
  <c r="K1418" i="1"/>
  <c r="M1418" i="1"/>
  <c r="N1418" i="1"/>
  <c r="K1419" i="1"/>
  <c r="M1419" i="1"/>
  <c r="N1419" i="1"/>
  <c r="K1420" i="1"/>
  <c r="M1420" i="1"/>
  <c r="N1420" i="1"/>
  <c r="K1421" i="1"/>
  <c r="M1421" i="1"/>
  <c r="N1421" i="1"/>
  <c r="K1422" i="1"/>
  <c r="M1422" i="1"/>
  <c r="N1422" i="1"/>
  <c r="K1423" i="1"/>
  <c r="M1423" i="1"/>
  <c r="N1423" i="1"/>
  <c r="K1424" i="1"/>
  <c r="M1424" i="1"/>
  <c r="N1424" i="1"/>
  <c r="K1425" i="1"/>
  <c r="M1425" i="1"/>
  <c r="N1425" i="1"/>
  <c r="K1426" i="1"/>
  <c r="M1426" i="1"/>
  <c r="N1426" i="1"/>
  <c r="K1427" i="1"/>
  <c r="M1427" i="1"/>
  <c r="N1427" i="1"/>
  <c r="K1428" i="1"/>
  <c r="M1428" i="1"/>
  <c r="N1428" i="1"/>
  <c r="K1429" i="1"/>
  <c r="M1429" i="1"/>
  <c r="N1429" i="1"/>
  <c r="K1430" i="1"/>
  <c r="M1430" i="1"/>
  <c r="N1430" i="1"/>
  <c r="K1431" i="1"/>
  <c r="M1431" i="1"/>
  <c r="N1431" i="1"/>
  <c r="K1432" i="1"/>
  <c r="M1432" i="1"/>
  <c r="N1432" i="1"/>
  <c r="K1433" i="1"/>
  <c r="M1433" i="1"/>
  <c r="N1433" i="1"/>
  <c r="K1434" i="1"/>
  <c r="M1434" i="1"/>
  <c r="N1434" i="1"/>
  <c r="K1435" i="1"/>
  <c r="M1435" i="1"/>
  <c r="N1435" i="1"/>
  <c r="K1436" i="1"/>
  <c r="M1436" i="1"/>
  <c r="N1436" i="1"/>
  <c r="K1437" i="1"/>
  <c r="M1437" i="1"/>
  <c r="N1437" i="1"/>
  <c r="K1438" i="1"/>
  <c r="M1438" i="1"/>
  <c r="N1438" i="1"/>
  <c r="K1439" i="1"/>
  <c r="M1439" i="1"/>
  <c r="N1439" i="1"/>
  <c r="K1440" i="1"/>
  <c r="M1440" i="1"/>
  <c r="N1440" i="1"/>
  <c r="K1441" i="1"/>
  <c r="M1441" i="1"/>
  <c r="N1441" i="1"/>
  <c r="K1442" i="1"/>
  <c r="M1442" i="1"/>
  <c r="N1442" i="1"/>
  <c r="K1443" i="1"/>
  <c r="M1443" i="1"/>
  <c r="N1443" i="1"/>
  <c r="K1444" i="1"/>
  <c r="M1444" i="1"/>
  <c r="N1444" i="1"/>
  <c r="K1445" i="1"/>
  <c r="M1445" i="1"/>
  <c r="N1445" i="1"/>
  <c r="K1446" i="1"/>
  <c r="M1446" i="1"/>
  <c r="N1446" i="1"/>
  <c r="K1447" i="1"/>
  <c r="M1447" i="1"/>
  <c r="N1447" i="1"/>
  <c r="K1448" i="1"/>
  <c r="M1448" i="1"/>
  <c r="N1448" i="1"/>
  <c r="K1449" i="1"/>
  <c r="M1449" i="1"/>
  <c r="N1449" i="1"/>
  <c r="K1450" i="1"/>
  <c r="M1450" i="1"/>
  <c r="N1450" i="1"/>
  <c r="K1451" i="1"/>
  <c r="M1451" i="1"/>
  <c r="N1451" i="1"/>
  <c r="K1452" i="1"/>
  <c r="M1452" i="1"/>
  <c r="N1452" i="1"/>
  <c r="K1453" i="1"/>
  <c r="M1453" i="1"/>
  <c r="N1453" i="1"/>
  <c r="K1454" i="1"/>
  <c r="M1454" i="1"/>
  <c r="N1454" i="1"/>
  <c r="K1455" i="1"/>
  <c r="M1455" i="1"/>
  <c r="N1455" i="1"/>
  <c r="K1456" i="1"/>
  <c r="M1456" i="1"/>
  <c r="N1456" i="1"/>
  <c r="K1457" i="1"/>
  <c r="M1457" i="1"/>
  <c r="N1457" i="1"/>
  <c r="K1458" i="1"/>
  <c r="M1458" i="1"/>
  <c r="N1458" i="1"/>
  <c r="K1459" i="1"/>
  <c r="M1459" i="1"/>
  <c r="N1459" i="1"/>
  <c r="K1460" i="1"/>
  <c r="M1460" i="1"/>
  <c r="N1460" i="1"/>
  <c r="K1461" i="1"/>
  <c r="M1461" i="1"/>
  <c r="N1461" i="1"/>
  <c r="K1462" i="1"/>
  <c r="M1462" i="1"/>
  <c r="N1462" i="1"/>
  <c r="K1463" i="1"/>
  <c r="M1463" i="1"/>
  <c r="N1463" i="1"/>
  <c r="K1464" i="1"/>
  <c r="M1464" i="1"/>
  <c r="N1464" i="1"/>
  <c r="K1465" i="1"/>
  <c r="M1465" i="1"/>
  <c r="N1465" i="1"/>
  <c r="K1466" i="1"/>
  <c r="M1466" i="1"/>
  <c r="N1466" i="1"/>
  <c r="K1467" i="1"/>
  <c r="M1467" i="1"/>
  <c r="N1467" i="1"/>
  <c r="K1468" i="1"/>
  <c r="M1468" i="1"/>
  <c r="N1468" i="1"/>
  <c r="K1469" i="1"/>
  <c r="M1469" i="1"/>
  <c r="N1469" i="1"/>
  <c r="K1470" i="1"/>
  <c r="M1470" i="1"/>
  <c r="N1470" i="1"/>
  <c r="K1471" i="1"/>
  <c r="M1471" i="1"/>
  <c r="N1471" i="1"/>
  <c r="K1472" i="1"/>
  <c r="M1472" i="1"/>
  <c r="N1472" i="1"/>
  <c r="K1473" i="1"/>
  <c r="M1473" i="1"/>
  <c r="N1473" i="1"/>
  <c r="K1474" i="1"/>
  <c r="M1474" i="1"/>
  <c r="N1474" i="1"/>
  <c r="K1475" i="1"/>
  <c r="M1475" i="1"/>
  <c r="N1475" i="1"/>
  <c r="K1476" i="1"/>
  <c r="M1476" i="1"/>
  <c r="N1476" i="1"/>
  <c r="K1477" i="1"/>
  <c r="M1477" i="1"/>
  <c r="N1477" i="1"/>
  <c r="K1478" i="1"/>
  <c r="M1478" i="1"/>
  <c r="N1478" i="1"/>
  <c r="K1479" i="1"/>
  <c r="M1479" i="1"/>
  <c r="N1479" i="1"/>
  <c r="K1480" i="1"/>
  <c r="M1480" i="1"/>
  <c r="N1480" i="1"/>
  <c r="K1481" i="1"/>
  <c r="M1481" i="1"/>
  <c r="N1481" i="1"/>
  <c r="K1482" i="1"/>
  <c r="M1482" i="1"/>
  <c r="N1482" i="1"/>
  <c r="K1483" i="1"/>
  <c r="M1483" i="1"/>
  <c r="N1483" i="1"/>
  <c r="K1484" i="1"/>
  <c r="M1484" i="1"/>
  <c r="N1484" i="1"/>
  <c r="K1485" i="1"/>
  <c r="M1485" i="1"/>
  <c r="N1485" i="1"/>
  <c r="K1486" i="1"/>
  <c r="M1486" i="1"/>
  <c r="N1486" i="1"/>
  <c r="K1487" i="1"/>
  <c r="M1487" i="1"/>
  <c r="N1487" i="1"/>
  <c r="K1488" i="1"/>
  <c r="M1488" i="1"/>
  <c r="N1488" i="1"/>
  <c r="K1489" i="1"/>
  <c r="M1489" i="1"/>
  <c r="N1489" i="1"/>
  <c r="K1490" i="1"/>
  <c r="M1490" i="1"/>
  <c r="N1490" i="1"/>
  <c r="K1491" i="1"/>
  <c r="M1491" i="1"/>
  <c r="N1491" i="1"/>
  <c r="K1492" i="1"/>
  <c r="M1492" i="1"/>
  <c r="N1492" i="1"/>
  <c r="K1493" i="1"/>
  <c r="M1493" i="1"/>
  <c r="N1493" i="1"/>
  <c r="K1494" i="1"/>
  <c r="M1494" i="1"/>
  <c r="N1494" i="1"/>
  <c r="K1495" i="1"/>
  <c r="M1495" i="1"/>
  <c r="N1495" i="1"/>
  <c r="K1496" i="1"/>
  <c r="M1496" i="1"/>
  <c r="N1496" i="1"/>
  <c r="K1497" i="1"/>
  <c r="M1497" i="1"/>
  <c r="N1497" i="1"/>
  <c r="K1498" i="1"/>
  <c r="M1498" i="1"/>
  <c r="N1498" i="1"/>
  <c r="K1499" i="1"/>
  <c r="M1499" i="1"/>
  <c r="N1499" i="1"/>
  <c r="K1500" i="1"/>
  <c r="M1500" i="1"/>
  <c r="N1500" i="1"/>
  <c r="K1501" i="1"/>
  <c r="M1501" i="1"/>
  <c r="N1501" i="1"/>
  <c r="K1502" i="1"/>
  <c r="M1502" i="1"/>
  <c r="N1502" i="1"/>
  <c r="K1503" i="1"/>
  <c r="M1503" i="1"/>
  <c r="N1503" i="1"/>
  <c r="K1504" i="1"/>
  <c r="M1504" i="1"/>
  <c r="N1504" i="1"/>
  <c r="K1505" i="1"/>
  <c r="M1505" i="1"/>
  <c r="N1505" i="1"/>
  <c r="K1506" i="1"/>
  <c r="M1506" i="1"/>
  <c r="N1506" i="1"/>
  <c r="K1507" i="1"/>
  <c r="M1507" i="1"/>
  <c r="N1507" i="1"/>
  <c r="K1508" i="1"/>
  <c r="M1508" i="1"/>
  <c r="N1508" i="1"/>
  <c r="K1509" i="1"/>
  <c r="M1509" i="1"/>
  <c r="N1509" i="1"/>
  <c r="K1510" i="1"/>
  <c r="M1510" i="1"/>
  <c r="N1510" i="1"/>
  <c r="K1511" i="1"/>
  <c r="M1511" i="1"/>
  <c r="N1511" i="1"/>
  <c r="K1512" i="1"/>
  <c r="M1512" i="1"/>
  <c r="N1512" i="1"/>
  <c r="K1513" i="1"/>
  <c r="M1513" i="1"/>
  <c r="N1513" i="1"/>
  <c r="K1514" i="1"/>
  <c r="M1514" i="1"/>
  <c r="N1514" i="1"/>
  <c r="K1515" i="1"/>
  <c r="M1515" i="1"/>
  <c r="N1515" i="1"/>
  <c r="K1516" i="1"/>
  <c r="M1516" i="1"/>
  <c r="N1516" i="1"/>
  <c r="K1517" i="1"/>
  <c r="M1517" i="1"/>
  <c r="N1517" i="1"/>
  <c r="K1518" i="1"/>
  <c r="M1518" i="1"/>
  <c r="N1518" i="1"/>
  <c r="K1519" i="1"/>
  <c r="M1519" i="1"/>
  <c r="N1519" i="1"/>
  <c r="K1520" i="1"/>
  <c r="M1520" i="1"/>
  <c r="N1520" i="1"/>
  <c r="K1521" i="1"/>
  <c r="M1521" i="1"/>
  <c r="N1521" i="1"/>
  <c r="K1522" i="1"/>
  <c r="M1522" i="1"/>
  <c r="N1522" i="1"/>
  <c r="K1523" i="1"/>
  <c r="M1523" i="1"/>
  <c r="N1523" i="1"/>
  <c r="K1524" i="1"/>
  <c r="M1524" i="1"/>
  <c r="N1524" i="1"/>
  <c r="K1525" i="1"/>
  <c r="M1525" i="1"/>
  <c r="N1525" i="1"/>
  <c r="K1526" i="1"/>
  <c r="M1526" i="1"/>
  <c r="N1526" i="1"/>
  <c r="K1527" i="1"/>
  <c r="M1527" i="1"/>
  <c r="N1527" i="1"/>
  <c r="K1528" i="1"/>
  <c r="M1528" i="1"/>
  <c r="N1528" i="1"/>
  <c r="K1529" i="1"/>
  <c r="M1529" i="1"/>
  <c r="N1529" i="1"/>
  <c r="K1530" i="1"/>
  <c r="M1530" i="1"/>
  <c r="N1530" i="1"/>
  <c r="K1531" i="1"/>
  <c r="M1531" i="1"/>
  <c r="N1531" i="1"/>
  <c r="K1532" i="1"/>
  <c r="M1532" i="1"/>
  <c r="N1532" i="1"/>
  <c r="K1533" i="1"/>
  <c r="M1533" i="1"/>
  <c r="N1533" i="1"/>
  <c r="K1534" i="1"/>
  <c r="M1534" i="1"/>
  <c r="N1534" i="1"/>
  <c r="K1535" i="1"/>
  <c r="M1535" i="1"/>
  <c r="N1535" i="1"/>
  <c r="K1536" i="1"/>
  <c r="M1536" i="1"/>
  <c r="N1536" i="1"/>
  <c r="K1537" i="1"/>
  <c r="M1537" i="1"/>
  <c r="N1537" i="1"/>
  <c r="K1538" i="1"/>
  <c r="M1538" i="1"/>
  <c r="N1538" i="1"/>
  <c r="K1539" i="1"/>
  <c r="M1539" i="1"/>
  <c r="N1539" i="1"/>
  <c r="K1540" i="1"/>
  <c r="M1540" i="1"/>
  <c r="N1540" i="1"/>
  <c r="K1541" i="1"/>
  <c r="M1541" i="1"/>
  <c r="N1541" i="1"/>
  <c r="K1542" i="1"/>
  <c r="M1542" i="1"/>
  <c r="N1542" i="1"/>
  <c r="K1543" i="1"/>
  <c r="M1543" i="1"/>
  <c r="N1543" i="1"/>
  <c r="K1544" i="1"/>
  <c r="M1544" i="1"/>
  <c r="N1544" i="1"/>
  <c r="K1545" i="1"/>
  <c r="M1545" i="1"/>
  <c r="N1545" i="1"/>
  <c r="K1546" i="1"/>
  <c r="M1546" i="1"/>
  <c r="N1546" i="1"/>
  <c r="K1547" i="1"/>
  <c r="M1547" i="1"/>
  <c r="N1547" i="1"/>
  <c r="K1548" i="1"/>
  <c r="M1548" i="1"/>
  <c r="N1548" i="1"/>
  <c r="K1549" i="1"/>
  <c r="M1549" i="1"/>
  <c r="N1549" i="1"/>
  <c r="K1550" i="1"/>
  <c r="M1550" i="1"/>
  <c r="N1550" i="1"/>
  <c r="K1551" i="1"/>
  <c r="M1551" i="1"/>
  <c r="N1551" i="1"/>
  <c r="K1552" i="1"/>
  <c r="M1552" i="1"/>
  <c r="N1552" i="1"/>
  <c r="K1553" i="1"/>
  <c r="M1553" i="1"/>
  <c r="N1553" i="1"/>
  <c r="K1554" i="1"/>
  <c r="M1554" i="1"/>
  <c r="N1554" i="1"/>
  <c r="K1555" i="1"/>
  <c r="M1555" i="1"/>
  <c r="N1555" i="1"/>
  <c r="K1556" i="1"/>
  <c r="M1556" i="1"/>
  <c r="N1556" i="1"/>
  <c r="K1557" i="1"/>
  <c r="M1557" i="1"/>
  <c r="N1557" i="1"/>
  <c r="K1558" i="1"/>
  <c r="M1558" i="1"/>
  <c r="N1558" i="1"/>
  <c r="K1559" i="1"/>
  <c r="M1559" i="1"/>
  <c r="N1559" i="1"/>
  <c r="K1560" i="1"/>
  <c r="M1560" i="1"/>
  <c r="N1560" i="1"/>
  <c r="K1561" i="1"/>
  <c r="M1561" i="1"/>
  <c r="N1561" i="1"/>
  <c r="K1562" i="1"/>
  <c r="M1562" i="1"/>
  <c r="N1562" i="1"/>
  <c r="K1563" i="1"/>
  <c r="M1563" i="1"/>
  <c r="N1563" i="1"/>
  <c r="K1564" i="1"/>
  <c r="M1564" i="1"/>
  <c r="N1564" i="1"/>
  <c r="K1565" i="1"/>
  <c r="M1565" i="1"/>
  <c r="N1565" i="1"/>
  <c r="K1566" i="1"/>
  <c r="M1566" i="1"/>
  <c r="N1566" i="1"/>
  <c r="K1567" i="1"/>
  <c r="M1567" i="1"/>
  <c r="N1567" i="1"/>
  <c r="K1568" i="1"/>
  <c r="M1568" i="1"/>
  <c r="N1568" i="1"/>
  <c r="K1569" i="1"/>
  <c r="M1569" i="1"/>
  <c r="N1569" i="1"/>
  <c r="K1570" i="1"/>
  <c r="M1570" i="1"/>
  <c r="N1570" i="1"/>
  <c r="K1571" i="1"/>
  <c r="M1571" i="1"/>
  <c r="N1571" i="1"/>
  <c r="K1572" i="1"/>
  <c r="M1572" i="1"/>
  <c r="N1572" i="1"/>
  <c r="K1573" i="1"/>
  <c r="M1573" i="1"/>
  <c r="N1573" i="1"/>
  <c r="K1574" i="1"/>
  <c r="M1574" i="1"/>
  <c r="N1574" i="1"/>
  <c r="K1575" i="1"/>
  <c r="M1575" i="1"/>
  <c r="N1575" i="1"/>
  <c r="K1576" i="1"/>
  <c r="M1576" i="1"/>
  <c r="N1576" i="1"/>
  <c r="K1577" i="1"/>
  <c r="M1577" i="1"/>
  <c r="N1577" i="1"/>
  <c r="K1578" i="1"/>
  <c r="M1578" i="1"/>
  <c r="N1578" i="1"/>
  <c r="K1579" i="1"/>
  <c r="M1579" i="1"/>
  <c r="N1579" i="1"/>
  <c r="K1580" i="1"/>
  <c r="M1580" i="1"/>
  <c r="N1580" i="1"/>
  <c r="K1581" i="1"/>
  <c r="M1581" i="1"/>
  <c r="N1581" i="1"/>
  <c r="K1582" i="1"/>
  <c r="M1582" i="1"/>
  <c r="N1582" i="1"/>
  <c r="K1583" i="1"/>
  <c r="M1583" i="1"/>
  <c r="N1583" i="1"/>
  <c r="K1584" i="1"/>
  <c r="M1584" i="1"/>
  <c r="N1584" i="1"/>
  <c r="K1585" i="1"/>
  <c r="M1585" i="1"/>
  <c r="N1585" i="1"/>
  <c r="K1586" i="1"/>
  <c r="M1586" i="1"/>
  <c r="N1586" i="1"/>
  <c r="K1587" i="1"/>
  <c r="M1587" i="1"/>
  <c r="N1587" i="1"/>
  <c r="K1588" i="1"/>
  <c r="M1588" i="1"/>
  <c r="N1588" i="1"/>
  <c r="K1589" i="1"/>
  <c r="M1589" i="1"/>
  <c r="N1589" i="1"/>
  <c r="K1590" i="1"/>
  <c r="M1590" i="1"/>
  <c r="N1590" i="1"/>
  <c r="K1591" i="1"/>
  <c r="M1591" i="1"/>
  <c r="N1591" i="1"/>
  <c r="K1592" i="1"/>
  <c r="M1592" i="1"/>
  <c r="N1592" i="1"/>
  <c r="K1593" i="1"/>
  <c r="M1593" i="1"/>
  <c r="N1593" i="1"/>
  <c r="K1594" i="1"/>
  <c r="M1594" i="1"/>
  <c r="N1594" i="1"/>
  <c r="K1595" i="1"/>
  <c r="M1595" i="1"/>
  <c r="N1595" i="1"/>
  <c r="K1596" i="1"/>
  <c r="M1596" i="1"/>
  <c r="N1596" i="1"/>
  <c r="K1597" i="1"/>
  <c r="M1597" i="1"/>
  <c r="N1597" i="1"/>
  <c r="K1598" i="1"/>
  <c r="M1598" i="1"/>
  <c r="N1598" i="1"/>
  <c r="K1599" i="1"/>
  <c r="M1599" i="1"/>
  <c r="N1599" i="1"/>
  <c r="K1600" i="1"/>
  <c r="M1600" i="1"/>
  <c r="N1600" i="1"/>
  <c r="K1601" i="1"/>
  <c r="M1601" i="1"/>
  <c r="N1601" i="1"/>
  <c r="K1602" i="1"/>
  <c r="M1602" i="1"/>
  <c r="N1602" i="1"/>
  <c r="K1603" i="1"/>
  <c r="M1603" i="1"/>
  <c r="N1603" i="1"/>
  <c r="K1604" i="1"/>
  <c r="M1604" i="1"/>
  <c r="N1604" i="1"/>
  <c r="K1605" i="1"/>
  <c r="M1605" i="1"/>
  <c r="N1605" i="1"/>
  <c r="K1606" i="1"/>
  <c r="M1606" i="1"/>
  <c r="N1606" i="1"/>
  <c r="K1607" i="1"/>
  <c r="M1607" i="1"/>
  <c r="N1607" i="1"/>
  <c r="K1608" i="1"/>
  <c r="M1608" i="1"/>
  <c r="N1608" i="1"/>
  <c r="K1609" i="1"/>
  <c r="M1609" i="1"/>
  <c r="N1609" i="1"/>
  <c r="K1610" i="1"/>
  <c r="M1610" i="1"/>
  <c r="N1610" i="1"/>
  <c r="K1611" i="1"/>
  <c r="M1611" i="1"/>
  <c r="N1611" i="1"/>
  <c r="K1612" i="1"/>
  <c r="M1612" i="1"/>
  <c r="N1612" i="1"/>
  <c r="K1613" i="1"/>
  <c r="M1613" i="1"/>
  <c r="N1613" i="1"/>
  <c r="K1614" i="1"/>
  <c r="M1614" i="1"/>
  <c r="N1614" i="1"/>
  <c r="K1615" i="1"/>
  <c r="M1615" i="1"/>
  <c r="N1615" i="1"/>
  <c r="K1616" i="1"/>
  <c r="M1616" i="1"/>
  <c r="N1616" i="1"/>
  <c r="K1617" i="1"/>
  <c r="M1617" i="1"/>
  <c r="N1617" i="1"/>
  <c r="K1618" i="1"/>
  <c r="M1618" i="1"/>
  <c r="N1618" i="1"/>
  <c r="K1619" i="1"/>
  <c r="M1619" i="1"/>
  <c r="N1619" i="1"/>
  <c r="K1620" i="1"/>
  <c r="M1620" i="1"/>
  <c r="N1620" i="1"/>
  <c r="K1621" i="1"/>
  <c r="M1621" i="1"/>
  <c r="N1621" i="1"/>
  <c r="K1622" i="1"/>
  <c r="M1622" i="1"/>
  <c r="N1622" i="1"/>
  <c r="K1623" i="1"/>
  <c r="M1623" i="1"/>
  <c r="N1623" i="1"/>
  <c r="K1624" i="1"/>
  <c r="M1624" i="1"/>
  <c r="N1624" i="1"/>
  <c r="K1625" i="1"/>
  <c r="M1625" i="1"/>
  <c r="N1625" i="1"/>
  <c r="K1626" i="1"/>
  <c r="M1626" i="1"/>
  <c r="N1626" i="1"/>
  <c r="K1627" i="1"/>
  <c r="M1627" i="1"/>
  <c r="N1627" i="1"/>
  <c r="K1628" i="1"/>
  <c r="M1628" i="1"/>
  <c r="N1628" i="1"/>
  <c r="K1629" i="1"/>
  <c r="M1629" i="1"/>
  <c r="N1629" i="1"/>
  <c r="K1630" i="1"/>
  <c r="M1630" i="1"/>
  <c r="N1630" i="1"/>
  <c r="K1631" i="1"/>
  <c r="M1631" i="1"/>
  <c r="N1631" i="1"/>
  <c r="K1632" i="1"/>
  <c r="M1632" i="1"/>
  <c r="N1632" i="1"/>
  <c r="K1633" i="1"/>
  <c r="M1633" i="1"/>
  <c r="N1633" i="1"/>
  <c r="K1634" i="1"/>
  <c r="M1634" i="1"/>
  <c r="N1634" i="1"/>
  <c r="K1635" i="1"/>
  <c r="M1635" i="1"/>
  <c r="N1635" i="1"/>
  <c r="K1636" i="1"/>
  <c r="M1636" i="1"/>
  <c r="N1636" i="1"/>
  <c r="K1637" i="1"/>
  <c r="M1637" i="1"/>
  <c r="N1637" i="1"/>
  <c r="K1638" i="1"/>
  <c r="M1638" i="1"/>
  <c r="N1638" i="1"/>
  <c r="K1639" i="1"/>
  <c r="M1639" i="1"/>
  <c r="N1639" i="1"/>
  <c r="K1640" i="1"/>
  <c r="M1640" i="1"/>
  <c r="N1640" i="1"/>
  <c r="K1641" i="1"/>
  <c r="M1641" i="1"/>
  <c r="N1641" i="1"/>
  <c r="K1642" i="1"/>
  <c r="M1642" i="1"/>
  <c r="N1642" i="1"/>
  <c r="K1643" i="1"/>
  <c r="M1643" i="1"/>
  <c r="N1643" i="1"/>
  <c r="K1644" i="1"/>
  <c r="M1644" i="1"/>
  <c r="N1644" i="1"/>
  <c r="K1645" i="1"/>
  <c r="M1645" i="1"/>
  <c r="N1645" i="1"/>
  <c r="K1646" i="1"/>
  <c r="M1646" i="1"/>
  <c r="N1646" i="1"/>
  <c r="K1647" i="1"/>
  <c r="M1647" i="1"/>
  <c r="N1647" i="1"/>
  <c r="K1648" i="1"/>
  <c r="M1648" i="1"/>
  <c r="N1648" i="1"/>
  <c r="K1649" i="1"/>
  <c r="M1649" i="1"/>
  <c r="N1649" i="1"/>
  <c r="K1650" i="1"/>
  <c r="M1650" i="1"/>
  <c r="N1650" i="1"/>
  <c r="K1651" i="1"/>
  <c r="M1651" i="1"/>
  <c r="N1651" i="1"/>
  <c r="K1652" i="1"/>
  <c r="M1652" i="1"/>
  <c r="N1652" i="1"/>
  <c r="K1653" i="1"/>
  <c r="M1653" i="1"/>
  <c r="N1653" i="1"/>
  <c r="K1654" i="1"/>
  <c r="M1654" i="1"/>
  <c r="N1654" i="1"/>
  <c r="K1655" i="1"/>
  <c r="M1655" i="1"/>
  <c r="N1655" i="1"/>
  <c r="K1656" i="1"/>
  <c r="M1656" i="1"/>
  <c r="N1656" i="1"/>
  <c r="K1657" i="1"/>
  <c r="M1657" i="1"/>
  <c r="N1657" i="1"/>
  <c r="K1658" i="1"/>
  <c r="M1658" i="1"/>
  <c r="N1658" i="1"/>
  <c r="K1659" i="1"/>
  <c r="M1659" i="1"/>
  <c r="N1659" i="1"/>
  <c r="K1660" i="1"/>
  <c r="M1660" i="1"/>
  <c r="N1660" i="1"/>
  <c r="K1661" i="1"/>
  <c r="M1661" i="1"/>
  <c r="N1661" i="1"/>
  <c r="K1662" i="1"/>
  <c r="M1662" i="1"/>
  <c r="N1662" i="1"/>
  <c r="K1663" i="1"/>
  <c r="M1663" i="1"/>
  <c r="N1663" i="1"/>
  <c r="K1664" i="1"/>
  <c r="M1664" i="1"/>
  <c r="N1664" i="1"/>
  <c r="K1665" i="1"/>
  <c r="M1665" i="1"/>
  <c r="N1665" i="1"/>
  <c r="K1666" i="1"/>
  <c r="M1666" i="1"/>
  <c r="N1666" i="1"/>
  <c r="K1667" i="1"/>
  <c r="M1667" i="1"/>
  <c r="N1667" i="1"/>
  <c r="K1668" i="1"/>
  <c r="M1668" i="1"/>
  <c r="N1668" i="1"/>
  <c r="K1669" i="1"/>
  <c r="M1669" i="1"/>
  <c r="N1669" i="1"/>
  <c r="K1670" i="1"/>
  <c r="M1670" i="1"/>
  <c r="N1670" i="1"/>
  <c r="K1671" i="1"/>
  <c r="M1671" i="1"/>
  <c r="N1671" i="1"/>
  <c r="K1672" i="1"/>
  <c r="M1672" i="1"/>
  <c r="N1672" i="1"/>
  <c r="K1673" i="1"/>
  <c r="M1673" i="1"/>
  <c r="N1673" i="1"/>
  <c r="K1674" i="1"/>
  <c r="M1674" i="1"/>
  <c r="N1674" i="1"/>
  <c r="K1675" i="1"/>
  <c r="M1675" i="1"/>
  <c r="N1675" i="1"/>
  <c r="K1676" i="1"/>
  <c r="M1676" i="1"/>
  <c r="N1676" i="1"/>
  <c r="K1677" i="1"/>
  <c r="M1677" i="1"/>
  <c r="N1677" i="1"/>
  <c r="K1678" i="1"/>
  <c r="M1678" i="1"/>
  <c r="N1678" i="1"/>
  <c r="K1679" i="1"/>
  <c r="M1679" i="1"/>
  <c r="N1679" i="1"/>
  <c r="K1680" i="1"/>
  <c r="M1680" i="1"/>
  <c r="N1680" i="1"/>
  <c r="K1681" i="1"/>
  <c r="M1681" i="1"/>
  <c r="N1681" i="1"/>
  <c r="K1682" i="1"/>
  <c r="M1682" i="1"/>
  <c r="N1682" i="1"/>
  <c r="K1683" i="1"/>
  <c r="M1683" i="1"/>
  <c r="N1683" i="1"/>
  <c r="K1684" i="1"/>
  <c r="M1684" i="1"/>
  <c r="N1684" i="1"/>
  <c r="K1685" i="1"/>
  <c r="M1685" i="1"/>
  <c r="N1685" i="1"/>
  <c r="K1686" i="1"/>
  <c r="M1686" i="1"/>
  <c r="N1686" i="1"/>
  <c r="K1687" i="1"/>
  <c r="M1687" i="1"/>
  <c r="N1687" i="1"/>
  <c r="K1688" i="1"/>
  <c r="M1688" i="1"/>
  <c r="N1688" i="1"/>
  <c r="K1689" i="1"/>
  <c r="M1689" i="1"/>
  <c r="N1689" i="1"/>
  <c r="K1690" i="1"/>
  <c r="M1690" i="1"/>
  <c r="N1690" i="1"/>
  <c r="K1691" i="1"/>
  <c r="M1691" i="1"/>
  <c r="N1691" i="1"/>
  <c r="K1692" i="1"/>
  <c r="M1692" i="1"/>
  <c r="N1692" i="1"/>
  <c r="K1693" i="1"/>
  <c r="M1693" i="1"/>
  <c r="N1693" i="1"/>
  <c r="K1694" i="1"/>
  <c r="M1694" i="1"/>
  <c r="N1694" i="1"/>
  <c r="K1695" i="1"/>
  <c r="M1695" i="1"/>
  <c r="N1695" i="1"/>
  <c r="K1696" i="1"/>
  <c r="M1696" i="1"/>
  <c r="N1696" i="1"/>
  <c r="K1697" i="1"/>
  <c r="M1697" i="1"/>
  <c r="N1697" i="1"/>
  <c r="K1698" i="1"/>
  <c r="M1698" i="1"/>
  <c r="N1698" i="1"/>
  <c r="K1699" i="1"/>
  <c r="M1699" i="1"/>
  <c r="N1699" i="1"/>
  <c r="K1700" i="1"/>
  <c r="M1700" i="1"/>
  <c r="N1700" i="1"/>
  <c r="K1701" i="1"/>
  <c r="M1701" i="1"/>
  <c r="N1701" i="1"/>
  <c r="K1702" i="1"/>
  <c r="M1702" i="1"/>
  <c r="N1702" i="1"/>
  <c r="K1703" i="1"/>
  <c r="M1703" i="1"/>
  <c r="N1703" i="1"/>
  <c r="K1704" i="1"/>
  <c r="M1704" i="1"/>
  <c r="N1704" i="1"/>
  <c r="K1705" i="1"/>
  <c r="M1705" i="1"/>
  <c r="N1705" i="1"/>
  <c r="K1706" i="1"/>
  <c r="M1706" i="1"/>
  <c r="N1706" i="1"/>
  <c r="K1707" i="1"/>
  <c r="M1707" i="1"/>
  <c r="N1707" i="1"/>
  <c r="K1708" i="1"/>
  <c r="M1708" i="1"/>
  <c r="N1708" i="1"/>
  <c r="K1709" i="1"/>
  <c r="M1709" i="1"/>
  <c r="N1709" i="1"/>
  <c r="K1710" i="1"/>
  <c r="M1710" i="1"/>
  <c r="N1710" i="1"/>
  <c r="K1711" i="1"/>
  <c r="M1711" i="1"/>
  <c r="N1711" i="1"/>
  <c r="K1712" i="1"/>
  <c r="M1712" i="1"/>
  <c r="N1712" i="1"/>
  <c r="K1713" i="1"/>
  <c r="M1713" i="1"/>
  <c r="N1713" i="1"/>
  <c r="K1714" i="1"/>
  <c r="M1714" i="1"/>
  <c r="N1714" i="1"/>
  <c r="K1715" i="1"/>
  <c r="M1715" i="1"/>
  <c r="N1715" i="1"/>
  <c r="K1716" i="1"/>
  <c r="M1716" i="1"/>
  <c r="N1716" i="1"/>
  <c r="K1717" i="1"/>
  <c r="M1717" i="1"/>
  <c r="N1717" i="1"/>
  <c r="K1718" i="1"/>
  <c r="M1718" i="1"/>
  <c r="N1718" i="1"/>
  <c r="K1719" i="1"/>
  <c r="M1719" i="1"/>
  <c r="N1719" i="1"/>
  <c r="K1720" i="1"/>
  <c r="M1720" i="1"/>
  <c r="N1720" i="1"/>
  <c r="K1721" i="1"/>
  <c r="M1721" i="1"/>
  <c r="N1721" i="1"/>
  <c r="K1722" i="1"/>
  <c r="M1722" i="1"/>
  <c r="N1722" i="1"/>
  <c r="K1723" i="1"/>
  <c r="M1723" i="1"/>
  <c r="N1723" i="1"/>
  <c r="K1724" i="1"/>
  <c r="M1724" i="1"/>
  <c r="N1724" i="1"/>
  <c r="K1725" i="1"/>
  <c r="M1725" i="1"/>
  <c r="N1725" i="1"/>
  <c r="K1726" i="1"/>
  <c r="M1726" i="1"/>
  <c r="N1726" i="1"/>
  <c r="K1727" i="1"/>
  <c r="M1727" i="1"/>
  <c r="N1727" i="1"/>
  <c r="K1728" i="1"/>
  <c r="M1728" i="1"/>
  <c r="N1728" i="1"/>
  <c r="K1729" i="1"/>
  <c r="M1729" i="1"/>
  <c r="N1729" i="1"/>
  <c r="K1730" i="1"/>
  <c r="M1730" i="1"/>
  <c r="N1730" i="1"/>
  <c r="K1731" i="1"/>
  <c r="M1731" i="1"/>
  <c r="N1731" i="1"/>
  <c r="K1732" i="1"/>
  <c r="M1732" i="1"/>
  <c r="N1732" i="1"/>
  <c r="K1733" i="1"/>
  <c r="M1733" i="1"/>
  <c r="N1733" i="1"/>
  <c r="K1734" i="1"/>
  <c r="M1734" i="1"/>
  <c r="N1734" i="1"/>
  <c r="K1735" i="1"/>
  <c r="M1735" i="1"/>
  <c r="N1735" i="1"/>
  <c r="K1736" i="1"/>
  <c r="M1736" i="1"/>
  <c r="N1736" i="1"/>
  <c r="K1737" i="1"/>
  <c r="M1737" i="1"/>
  <c r="N1737" i="1"/>
  <c r="K1738" i="1"/>
  <c r="M1738" i="1"/>
  <c r="N1738" i="1"/>
  <c r="K1739" i="1"/>
  <c r="M1739" i="1"/>
  <c r="N1739" i="1"/>
  <c r="K1740" i="1"/>
  <c r="M1740" i="1"/>
  <c r="N1740" i="1"/>
  <c r="K1741" i="1"/>
  <c r="M1741" i="1"/>
  <c r="N1741" i="1"/>
  <c r="K1742" i="1"/>
  <c r="M1742" i="1"/>
  <c r="N1742" i="1"/>
  <c r="K1743" i="1"/>
  <c r="M1743" i="1"/>
  <c r="N1743" i="1"/>
  <c r="K1744" i="1"/>
  <c r="M1744" i="1"/>
  <c r="N1744" i="1"/>
  <c r="K1745" i="1"/>
  <c r="M1745" i="1"/>
  <c r="N1745" i="1"/>
  <c r="K1746" i="1"/>
  <c r="M1746" i="1"/>
  <c r="N1746" i="1"/>
  <c r="K1747" i="1"/>
  <c r="M1747" i="1"/>
  <c r="N1747" i="1"/>
  <c r="K1748" i="1"/>
  <c r="M1748" i="1"/>
  <c r="N1748" i="1"/>
  <c r="K1749" i="1"/>
  <c r="M1749" i="1"/>
  <c r="N1749" i="1"/>
  <c r="K1750" i="1"/>
  <c r="M1750" i="1"/>
  <c r="N1750" i="1"/>
  <c r="K1751" i="1"/>
  <c r="M1751" i="1"/>
  <c r="N1751" i="1"/>
  <c r="K1752" i="1"/>
  <c r="M1752" i="1"/>
  <c r="N1752" i="1"/>
  <c r="K1753" i="1"/>
  <c r="M1753" i="1"/>
  <c r="N1753" i="1"/>
  <c r="K1754" i="1"/>
  <c r="M1754" i="1"/>
  <c r="N1754" i="1"/>
  <c r="K1755" i="1"/>
  <c r="M1755" i="1"/>
  <c r="N1755" i="1"/>
  <c r="K1756" i="1"/>
  <c r="M1756" i="1"/>
  <c r="N1756" i="1"/>
  <c r="K1757" i="1"/>
  <c r="M1757" i="1"/>
  <c r="N1757" i="1"/>
  <c r="K1758" i="1"/>
  <c r="M1758" i="1"/>
  <c r="N1758" i="1"/>
  <c r="K1759" i="1"/>
  <c r="M1759" i="1"/>
  <c r="N1759" i="1"/>
  <c r="K1760" i="1"/>
  <c r="M1760" i="1"/>
  <c r="N1760" i="1"/>
  <c r="K1761" i="1"/>
  <c r="M1761" i="1"/>
  <c r="N1761" i="1"/>
  <c r="K1762" i="1"/>
  <c r="M1762" i="1"/>
  <c r="N1762" i="1"/>
  <c r="K1763" i="1"/>
  <c r="M1763" i="1"/>
  <c r="N1763" i="1"/>
  <c r="K1764" i="1"/>
  <c r="M1764" i="1"/>
  <c r="N1764" i="1"/>
  <c r="K1765" i="1"/>
  <c r="M1765" i="1"/>
  <c r="N1765" i="1"/>
  <c r="K1766" i="1"/>
  <c r="M1766" i="1"/>
  <c r="N1766" i="1"/>
  <c r="K1767" i="1"/>
  <c r="M1767" i="1"/>
  <c r="N1767" i="1"/>
  <c r="K1768" i="1"/>
  <c r="M1768" i="1"/>
  <c r="N1768" i="1"/>
  <c r="K1769" i="1"/>
  <c r="M1769" i="1"/>
  <c r="N1769" i="1"/>
  <c r="K1770" i="1"/>
  <c r="M1770" i="1"/>
  <c r="N1770" i="1"/>
  <c r="K1771" i="1"/>
  <c r="M1771" i="1"/>
  <c r="N1771" i="1"/>
  <c r="K1772" i="1"/>
  <c r="M1772" i="1"/>
  <c r="N1772" i="1"/>
  <c r="K1773" i="1"/>
  <c r="M1773" i="1"/>
  <c r="N1773" i="1"/>
  <c r="K1774" i="1"/>
  <c r="M1774" i="1"/>
  <c r="N1774" i="1"/>
  <c r="K1775" i="1"/>
  <c r="M1775" i="1"/>
  <c r="N1775" i="1"/>
  <c r="K1776" i="1"/>
  <c r="M1776" i="1"/>
  <c r="N1776" i="1"/>
  <c r="K1777" i="1"/>
  <c r="M1777" i="1"/>
  <c r="N1777" i="1"/>
  <c r="K1778" i="1"/>
  <c r="M1778" i="1"/>
  <c r="N1778" i="1"/>
  <c r="K1779" i="1"/>
  <c r="M1779" i="1"/>
  <c r="N1779" i="1"/>
  <c r="K1780" i="1"/>
  <c r="M1780" i="1"/>
  <c r="N1780" i="1"/>
  <c r="K1781" i="1"/>
  <c r="M1781" i="1"/>
  <c r="N1781" i="1"/>
  <c r="K1782" i="1"/>
  <c r="M1782" i="1"/>
  <c r="N1782" i="1"/>
  <c r="K1783" i="1"/>
  <c r="M1783" i="1"/>
  <c r="N1783" i="1"/>
  <c r="K1784" i="1"/>
  <c r="M1784" i="1"/>
  <c r="N1784" i="1"/>
  <c r="K1785" i="1"/>
  <c r="M1785" i="1"/>
  <c r="N1785" i="1"/>
  <c r="K1786" i="1"/>
  <c r="M1786" i="1"/>
  <c r="N1786" i="1"/>
  <c r="K1787" i="1"/>
  <c r="M1787" i="1"/>
  <c r="N1787" i="1"/>
  <c r="K1788" i="1"/>
  <c r="M1788" i="1"/>
  <c r="N1788" i="1"/>
  <c r="K1789" i="1"/>
  <c r="M1789" i="1"/>
  <c r="N1789" i="1"/>
  <c r="K1790" i="1"/>
  <c r="M1790" i="1"/>
  <c r="N1790" i="1"/>
  <c r="K1791" i="1"/>
  <c r="M1791" i="1"/>
  <c r="N1791" i="1"/>
  <c r="K1792" i="1"/>
  <c r="M1792" i="1"/>
  <c r="N1792" i="1"/>
  <c r="K1793" i="1"/>
  <c r="M1793" i="1"/>
  <c r="N1793" i="1"/>
  <c r="K1794" i="1"/>
  <c r="M1794" i="1"/>
  <c r="N1794" i="1"/>
  <c r="K1795" i="1"/>
  <c r="M1795" i="1"/>
  <c r="N1795" i="1"/>
  <c r="K1796" i="1"/>
  <c r="M1796" i="1"/>
  <c r="N1796" i="1"/>
  <c r="K1797" i="1"/>
  <c r="M1797" i="1"/>
  <c r="N1797" i="1"/>
  <c r="K1798" i="1"/>
  <c r="M1798" i="1"/>
  <c r="N1798" i="1"/>
  <c r="K1799" i="1"/>
  <c r="M1799" i="1"/>
  <c r="N1799" i="1"/>
  <c r="K1800" i="1"/>
  <c r="M1800" i="1"/>
  <c r="N1800" i="1"/>
  <c r="K1801" i="1"/>
  <c r="M1801" i="1"/>
  <c r="N1801" i="1"/>
  <c r="K1802" i="1"/>
  <c r="M1802" i="1"/>
  <c r="N1802" i="1"/>
  <c r="K1803" i="1"/>
  <c r="M1803" i="1"/>
  <c r="N1803" i="1"/>
  <c r="K1804" i="1"/>
  <c r="M1804" i="1"/>
  <c r="N1804" i="1"/>
  <c r="K1805" i="1"/>
  <c r="M1805" i="1"/>
  <c r="N1805" i="1"/>
  <c r="K1806" i="1"/>
  <c r="M1806" i="1"/>
  <c r="N1806" i="1"/>
  <c r="K1807" i="1"/>
  <c r="M1807" i="1"/>
  <c r="N1807" i="1"/>
  <c r="K1808" i="1"/>
  <c r="M1808" i="1"/>
  <c r="N1808" i="1"/>
  <c r="K1809" i="1"/>
  <c r="M1809" i="1"/>
  <c r="N1809" i="1"/>
  <c r="K1810" i="1"/>
  <c r="M1810" i="1"/>
  <c r="N1810" i="1"/>
  <c r="K1811" i="1"/>
  <c r="M1811" i="1"/>
  <c r="N1811" i="1"/>
  <c r="K1812" i="1"/>
  <c r="M1812" i="1"/>
  <c r="N1812" i="1"/>
  <c r="K1813" i="1"/>
  <c r="M1813" i="1"/>
  <c r="N1813" i="1"/>
  <c r="K1814" i="1"/>
  <c r="M1814" i="1"/>
  <c r="N1814" i="1"/>
  <c r="K1815" i="1"/>
  <c r="M1815" i="1"/>
  <c r="N1815" i="1"/>
  <c r="K1816" i="1"/>
  <c r="M1816" i="1"/>
  <c r="N1816" i="1"/>
  <c r="K1817" i="1"/>
  <c r="M1817" i="1"/>
  <c r="N1817" i="1"/>
  <c r="K1818" i="1"/>
  <c r="M1818" i="1"/>
  <c r="N1818" i="1"/>
  <c r="K1819" i="1"/>
  <c r="M1819" i="1"/>
  <c r="N1819" i="1"/>
  <c r="K1820" i="1"/>
  <c r="M1820" i="1"/>
  <c r="N1820" i="1"/>
  <c r="K1821" i="1"/>
  <c r="M1821" i="1"/>
  <c r="N1821" i="1"/>
  <c r="K1822" i="1"/>
  <c r="M1822" i="1"/>
  <c r="N1822" i="1"/>
  <c r="K1823" i="1"/>
  <c r="M1823" i="1"/>
  <c r="N1823" i="1"/>
  <c r="K1824" i="1"/>
  <c r="M1824" i="1"/>
  <c r="N1824" i="1"/>
  <c r="K1825" i="1"/>
  <c r="M1825" i="1"/>
  <c r="N1825" i="1"/>
  <c r="K1826" i="1"/>
  <c r="M1826" i="1"/>
  <c r="N1826" i="1"/>
  <c r="K1827" i="1"/>
  <c r="M1827" i="1"/>
  <c r="N1827" i="1"/>
  <c r="K1828" i="1"/>
  <c r="M1828" i="1"/>
  <c r="N1828" i="1"/>
  <c r="K1829" i="1"/>
  <c r="M1829" i="1"/>
  <c r="N1829" i="1"/>
  <c r="K1830" i="1"/>
  <c r="M1830" i="1"/>
  <c r="N1830" i="1"/>
  <c r="K1831" i="1"/>
  <c r="M1831" i="1"/>
  <c r="N1831" i="1"/>
  <c r="K1832" i="1"/>
  <c r="M1832" i="1"/>
  <c r="N1832" i="1"/>
  <c r="K1833" i="1"/>
  <c r="M1833" i="1"/>
  <c r="N1833" i="1"/>
  <c r="K1834" i="1"/>
  <c r="M1834" i="1"/>
  <c r="N1834" i="1"/>
  <c r="K1835" i="1"/>
  <c r="M1835" i="1"/>
  <c r="N1835" i="1"/>
  <c r="K1836" i="1"/>
  <c r="M1836" i="1"/>
  <c r="N1836" i="1"/>
  <c r="K1837" i="1"/>
  <c r="M1837" i="1"/>
  <c r="N1837" i="1"/>
  <c r="K1838" i="1"/>
  <c r="M1838" i="1"/>
  <c r="N1838" i="1"/>
  <c r="K1839" i="1"/>
  <c r="M1839" i="1"/>
  <c r="N1839" i="1"/>
  <c r="K1840" i="1"/>
  <c r="M1840" i="1"/>
  <c r="N1840" i="1"/>
  <c r="K1841" i="1"/>
  <c r="M1841" i="1"/>
  <c r="N1841" i="1"/>
  <c r="K1842" i="1"/>
  <c r="M1842" i="1"/>
  <c r="N1842" i="1"/>
  <c r="K1843" i="1"/>
  <c r="M1843" i="1"/>
  <c r="N1843" i="1"/>
  <c r="K1844" i="1"/>
  <c r="M1844" i="1"/>
  <c r="N1844" i="1"/>
  <c r="K1845" i="1"/>
  <c r="M1845" i="1"/>
  <c r="N1845" i="1"/>
  <c r="K1846" i="1"/>
  <c r="M1846" i="1"/>
  <c r="N1846" i="1"/>
  <c r="K1847" i="1"/>
  <c r="M1847" i="1"/>
  <c r="N1847" i="1"/>
  <c r="K1848" i="1"/>
  <c r="M1848" i="1"/>
  <c r="N1848" i="1"/>
  <c r="K1849" i="1"/>
  <c r="M1849" i="1"/>
  <c r="N1849" i="1"/>
  <c r="K1850" i="1"/>
  <c r="M1850" i="1"/>
  <c r="N1850" i="1"/>
  <c r="K1851" i="1"/>
  <c r="M1851" i="1"/>
  <c r="N1851" i="1"/>
  <c r="K1852" i="1"/>
  <c r="M1852" i="1"/>
  <c r="N1852" i="1"/>
  <c r="K1853" i="1"/>
  <c r="M1853" i="1"/>
  <c r="N1853" i="1"/>
  <c r="K1854" i="1"/>
  <c r="M1854" i="1"/>
  <c r="N1854" i="1"/>
  <c r="K1855" i="1"/>
  <c r="M1855" i="1"/>
  <c r="N1855" i="1"/>
  <c r="K1856" i="1"/>
  <c r="M1856" i="1"/>
  <c r="N1856" i="1"/>
  <c r="K1857" i="1"/>
  <c r="M1857" i="1"/>
  <c r="N1857" i="1"/>
  <c r="K1858" i="1"/>
  <c r="M1858" i="1"/>
  <c r="N1858" i="1"/>
  <c r="K1859" i="1"/>
  <c r="M1859" i="1"/>
  <c r="N1859" i="1"/>
  <c r="K1860" i="1"/>
  <c r="M1860" i="1"/>
  <c r="N1860" i="1"/>
  <c r="K1861" i="1"/>
  <c r="M1861" i="1"/>
  <c r="N1861" i="1"/>
  <c r="K1862" i="1"/>
  <c r="M1862" i="1"/>
  <c r="N1862" i="1"/>
  <c r="K1863" i="1"/>
  <c r="M1863" i="1"/>
  <c r="N1863" i="1"/>
  <c r="K1864" i="1"/>
  <c r="M1864" i="1"/>
  <c r="N1864" i="1"/>
  <c r="K1865" i="1"/>
  <c r="M1865" i="1"/>
  <c r="N1865" i="1"/>
  <c r="K1866" i="1"/>
  <c r="M1866" i="1"/>
  <c r="N1866" i="1"/>
  <c r="K1867" i="1"/>
  <c r="M1867" i="1"/>
  <c r="N1867" i="1"/>
  <c r="K1868" i="1"/>
  <c r="M1868" i="1"/>
  <c r="N1868" i="1"/>
  <c r="K1869" i="1"/>
  <c r="M1869" i="1"/>
  <c r="N1869" i="1"/>
  <c r="K1870" i="1"/>
  <c r="M1870" i="1"/>
  <c r="N1870" i="1"/>
  <c r="K1871" i="1"/>
  <c r="M1871" i="1"/>
  <c r="N1871" i="1"/>
  <c r="K1872" i="1"/>
  <c r="M1872" i="1"/>
  <c r="N1872" i="1"/>
  <c r="K1873" i="1"/>
  <c r="M1873" i="1"/>
  <c r="N1873" i="1"/>
  <c r="K1874" i="1"/>
  <c r="M1874" i="1"/>
  <c r="N1874" i="1"/>
  <c r="K1875" i="1"/>
  <c r="M1875" i="1"/>
  <c r="N1875" i="1"/>
  <c r="K1876" i="1"/>
  <c r="M1876" i="1"/>
  <c r="N1876" i="1"/>
  <c r="K1877" i="1"/>
  <c r="M1877" i="1"/>
  <c r="N1877" i="1"/>
  <c r="K1878" i="1"/>
  <c r="M1878" i="1"/>
  <c r="N1878" i="1"/>
  <c r="K1879" i="1"/>
  <c r="M1879" i="1"/>
  <c r="N1879" i="1"/>
  <c r="K1880" i="1"/>
  <c r="M1880" i="1"/>
  <c r="N1880" i="1"/>
  <c r="K1881" i="1"/>
  <c r="M1881" i="1"/>
  <c r="N1881" i="1"/>
  <c r="K1882" i="1"/>
  <c r="M1882" i="1"/>
  <c r="N1882" i="1"/>
  <c r="K1883" i="1"/>
  <c r="M1883" i="1"/>
  <c r="N1883" i="1"/>
  <c r="K1884" i="1"/>
  <c r="M1884" i="1"/>
  <c r="N1884" i="1"/>
  <c r="K1885" i="1"/>
  <c r="M1885" i="1"/>
  <c r="N1885" i="1"/>
  <c r="K1886" i="1"/>
  <c r="M1886" i="1"/>
  <c r="N1886" i="1"/>
  <c r="K1887" i="1"/>
  <c r="M1887" i="1"/>
  <c r="N1887" i="1"/>
  <c r="K1888" i="1"/>
  <c r="M1888" i="1"/>
  <c r="N1888" i="1"/>
  <c r="K1889" i="1"/>
  <c r="M1889" i="1"/>
  <c r="N1889" i="1"/>
  <c r="K1890" i="1"/>
  <c r="M1890" i="1"/>
  <c r="N1890" i="1"/>
  <c r="K1891" i="1"/>
  <c r="M1891" i="1"/>
  <c r="N1891" i="1"/>
  <c r="K1892" i="1"/>
  <c r="M1892" i="1"/>
  <c r="N1892" i="1"/>
  <c r="K1893" i="1"/>
  <c r="M1893" i="1"/>
  <c r="N1893" i="1"/>
  <c r="K1894" i="1"/>
  <c r="M1894" i="1"/>
  <c r="N1894" i="1"/>
  <c r="K1895" i="1"/>
  <c r="M1895" i="1"/>
  <c r="N1895" i="1"/>
  <c r="K1896" i="1"/>
  <c r="M1896" i="1"/>
  <c r="N1896" i="1"/>
  <c r="K1897" i="1"/>
  <c r="M1897" i="1"/>
  <c r="N1897" i="1"/>
  <c r="K1898" i="1"/>
  <c r="M1898" i="1"/>
  <c r="N1898" i="1"/>
  <c r="K1899" i="1"/>
  <c r="M1899" i="1"/>
  <c r="N1899" i="1"/>
  <c r="K1900" i="1"/>
  <c r="M1900" i="1"/>
  <c r="N1900" i="1"/>
  <c r="K1901" i="1"/>
  <c r="M1901" i="1"/>
  <c r="N1901" i="1"/>
  <c r="K1902" i="1"/>
  <c r="M1902" i="1"/>
  <c r="N1902" i="1"/>
  <c r="K1903" i="1"/>
  <c r="M1903" i="1"/>
  <c r="N1903" i="1"/>
  <c r="K1904" i="1"/>
  <c r="M1904" i="1"/>
  <c r="N1904" i="1"/>
  <c r="K1905" i="1"/>
  <c r="M1905" i="1"/>
  <c r="N1905" i="1"/>
  <c r="K1906" i="1"/>
  <c r="M1906" i="1"/>
  <c r="N1906" i="1"/>
  <c r="K1907" i="1"/>
  <c r="M1907" i="1"/>
  <c r="N1907" i="1"/>
  <c r="K1908" i="1"/>
  <c r="M1908" i="1"/>
  <c r="N1908" i="1"/>
  <c r="K1909" i="1"/>
  <c r="M1909" i="1"/>
  <c r="N1909" i="1"/>
  <c r="K1910" i="1"/>
  <c r="M1910" i="1"/>
  <c r="N1910" i="1"/>
  <c r="K1911" i="1"/>
  <c r="M1911" i="1"/>
  <c r="N1911" i="1"/>
  <c r="K1912" i="1"/>
  <c r="M1912" i="1"/>
  <c r="N1912" i="1"/>
  <c r="K1913" i="1"/>
  <c r="M1913" i="1"/>
  <c r="N1913" i="1"/>
  <c r="K1914" i="1"/>
  <c r="M1914" i="1"/>
  <c r="N1914" i="1"/>
  <c r="K1915" i="1"/>
  <c r="M1915" i="1"/>
  <c r="N1915" i="1"/>
  <c r="K1916" i="1"/>
  <c r="M1916" i="1"/>
  <c r="N1916" i="1"/>
  <c r="K1917" i="1"/>
  <c r="M1917" i="1"/>
  <c r="N1917" i="1"/>
  <c r="K1918" i="1"/>
  <c r="M1918" i="1"/>
  <c r="N1918" i="1"/>
  <c r="K1919" i="1"/>
  <c r="M1919" i="1"/>
  <c r="N1919" i="1"/>
  <c r="K1920" i="1"/>
  <c r="M1920" i="1"/>
  <c r="N1920" i="1"/>
  <c r="K1921" i="1"/>
  <c r="M1921" i="1"/>
  <c r="N1921" i="1"/>
  <c r="K1922" i="1"/>
  <c r="M1922" i="1"/>
  <c r="N1922" i="1"/>
  <c r="K1923" i="1"/>
  <c r="M1923" i="1"/>
  <c r="N1923" i="1"/>
  <c r="K1924" i="1"/>
  <c r="M1924" i="1"/>
  <c r="N1924" i="1"/>
  <c r="K1925" i="1"/>
  <c r="M1925" i="1"/>
  <c r="N1925" i="1"/>
  <c r="K1926" i="1"/>
  <c r="M1926" i="1"/>
  <c r="N1926" i="1"/>
  <c r="K1927" i="1"/>
  <c r="M1927" i="1"/>
  <c r="N1927" i="1"/>
  <c r="K1928" i="1"/>
  <c r="M1928" i="1"/>
  <c r="N1928" i="1"/>
  <c r="K1929" i="1"/>
  <c r="M1929" i="1"/>
  <c r="N1929" i="1"/>
  <c r="K1930" i="1"/>
  <c r="M1930" i="1"/>
  <c r="N1930" i="1"/>
  <c r="K1931" i="1"/>
  <c r="M1931" i="1"/>
  <c r="N1931" i="1"/>
  <c r="K1932" i="1"/>
  <c r="M1932" i="1"/>
  <c r="N1932" i="1"/>
  <c r="K1933" i="1"/>
  <c r="M1933" i="1"/>
  <c r="N1933" i="1"/>
  <c r="K1934" i="1"/>
  <c r="M1934" i="1"/>
  <c r="N1934" i="1"/>
  <c r="K1935" i="1"/>
  <c r="M1935" i="1"/>
  <c r="N1935" i="1"/>
  <c r="K1936" i="1"/>
  <c r="M1936" i="1"/>
  <c r="N1936" i="1"/>
  <c r="K1937" i="1"/>
  <c r="M1937" i="1"/>
  <c r="N1937" i="1"/>
  <c r="K1938" i="1"/>
  <c r="M1938" i="1"/>
  <c r="N1938" i="1"/>
  <c r="K1939" i="1"/>
  <c r="M1939" i="1"/>
  <c r="N1939" i="1"/>
  <c r="K1940" i="1"/>
  <c r="M1940" i="1"/>
  <c r="N1940" i="1"/>
  <c r="K1941" i="1"/>
  <c r="M1941" i="1"/>
  <c r="N1941" i="1"/>
  <c r="K1942" i="1"/>
  <c r="M1942" i="1"/>
  <c r="N1942" i="1"/>
  <c r="K1943" i="1"/>
  <c r="M1943" i="1"/>
  <c r="N1943" i="1"/>
  <c r="K1944" i="1"/>
  <c r="M1944" i="1"/>
  <c r="N1944" i="1"/>
  <c r="K1945" i="1"/>
  <c r="M1945" i="1"/>
  <c r="N1945" i="1"/>
  <c r="K1946" i="1"/>
  <c r="M1946" i="1"/>
  <c r="N1946" i="1"/>
  <c r="K1947" i="1"/>
  <c r="M1947" i="1"/>
  <c r="N1947" i="1"/>
  <c r="K1948" i="1"/>
  <c r="M1948" i="1"/>
  <c r="N1948" i="1"/>
  <c r="K1949" i="1"/>
  <c r="M1949" i="1"/>
  <c r="N1949" i="1"/>
  <c r="K1950" i="1"/>
  <c r="M1950" i="1"/>
  <c r="N1950" i="1"/>
  <c r="K1951" i="1"/>
  <c r="M1951" i="1"/>
  <c r="N1951" i="1"/>
  <c r="K1952" i="1"/>
  <c r="M1952" i="1"/>
  <c r="N1952" i="1"/>
  <c r="K1953" i="1"/>
  <c r="M1953" i="1"/>
  <c r="N1953" i="1"/>
  <c r="K1954" i="1"/>
  <c r="M1954" i="1"/>
  <c r="N1954" i="1"/>
  <c r="K1955" i="1"/>
  <c r="M1955" i="1"/>
  <c r="N1955" i="1"/>
  <c r="K1956" i="1"/>
  <c r="M1956" i="1"/>
  <c r="N1956" i="1"/>
  <c r="K1957" i="1"/>
  <c r="M1957" i="1"/>
  <c r="N1957" i="1"/>
  <c r="K1958" i="1"/>
  <c r="M1958" i="1"/>
  <c r="N1958" i="1"/>
  <c r="K1959" i="1"/>
  <c r="M1959" i="1"/>
  <c r="N1959" i="1"/>
  <c r="K1960" i="1"/>
  <c r="M1960" i="1"/>
  <c r="N1960" i="1"/>
  <c r="K1961" i="1"/>
  <c r="M1961" i="1"/>
  <c r="N1961" i="1"/>
  <c r="K1962" i="1"/>
  <c r="M1962" i="1"/>
  <c r="N1962" i="1"/>
  <c r="K1963" i="1"/>
  <c r="M1963" i="1"/>
  <c r="N1963" i="1"/>
  <c r="K1964" i="1"/>
  <c r="M1964" i="1"/>
  <c r="N1964" i="1"/>
  <c r="K1965" i="1"/>
  <c r="M1965" i="1"/>
  <c r="N1965" i="1"/>
  <c r="K1966" i="1"/>
  <c r="M1966" i="1"/>
  <c r="N1966" i="1"/>
  <c r="K1967" i="1"/>
  <c r="M1967" i="1"/>
  <c r="N1967" i="1"/>
  <c r="K1968" i="1"/>
  <c r="M1968" i="1"/>
  <c r="N1968" i="1"/>
  <c r="K1969" i="1"/>
  <c r="M1969" i="1"/>
  <c r="N1969" i="1"/>
  <c r="K1970" i="1"/>
  <c r="M1970" i="1"/>
  <c r="N1970" i="1"/>
  <c r="K1971" i="1"/>
  <c r="M1971" i="1"/>
  <c r="N1971" i="1"/>
  <c r="K1972" i="1"/>
  <c r="M1972" i="1"/>
  <c r="N1972" i="1"/>
  <c r="K1973" i="1"/>
  <c r="M1973" i="1"/>
  <c r="N1973" i="1"/>
  <c r="K1974" i="1"/>
  <c r="M1974" i="1"/>
  <c r="N1974" i="1"/>
  <c r="K1975" i="1"/>
  <c r="M1975" i="1"/>
  <c r="N1975" i="1"/>
  <c r="K1976" i="1"/>
  <c r="M1976" i="1"/>
  <c r="N1976" i="1"/>
  <c r="K1977" i="1"/>
  <c r="M1977" i="1"/>
  <c r="N1977" i="1"/>
  <c r="K1978" i="1"/>
  <c r="M1978" i="1"/>
  <c r="N1978" i="1"/>
  <c r="K1979" i="1"/>
  <c r="M1979" i="1"/>
  <c r="N1979" i="1"/>
  <c r="K1980" i="1"/>
  <c r="M1980" i="1"/>
  <c r="N1980" i="1"/>
  <c r="K1981" i="1"/>
  <c r="M1981" i="1"/>
  <c r="N1981" i="1"/>
  <c r="K1982" i="1"/>
  <c r="M1982" i="1"/>
  <c r="N1982" i="1"/>
  <c r="K1983" i="1"/>
  <c r="M1983" i="1"/>
  <c r="N1983" i="1"/>
  <c r="K1984" i="1"/>
  <c r="M1984" i="1"/>
  <c r="N1984" i="1"/>
  <c r="K1985" i="1"/>
  <c r="M1985" i="1"/>
  <c r="N1985" i="1"/>
  <c r="K1986" i="1"/>
  <c r="M1986" i="1"/>
  <c r="N1986" i="1"/>
  <c r="K1987" i="1"/>
  <c r="M1987" i="1"/>
  <c r="N1987" i="1"/>
  <c r="K1988" i="1"/>
  <c r="M1988" i="1"/>
  <c r="N1988" i="1"/>
  <c r="K1989" i="1"/>
  <c r="M1989" i="1"/>
  <c r="N1989" i="1"/>
  <c r="K1990" i="1"/>
  <c r="M1990" i="1"/>
  <c r="N1990" i="1"/>
  <c r="K1991" i="1"/>
  <c r="M1991" i="1"/>
  <c r="N1991" i="1"/>
  <c r="K1992" i="1"/>
  <c r="M1992" i="1"/>
  <c r="N1992" i="1"/>
  <c r="K1993" i="1"/>
  <c r="M1993" i="1"/>
  <c r="N1993" i="1"/>
  <c r="K1994" i="1"/>
  <c r="M1994" i="1"/>
  <c r="N1994" i="1"/>
  <c r="K1995" i="1"/>
  <c r="M1995" i="1"/>
  <c r="N1995" i="1"/>
  <c r="K1996" i="1"/>
  <c r="M1996" i="1"/>
  <c r="N1996" i="1"/>
  <c r="K1997" i="1"/>
  <c r="M1997" i="1"/>
  <c r="N1997" i="1"/>
  <c r="K1998" i="1"/>
  <c r="M1998" i="1"/>
  <c r="N1998" i="1"/>
  <c r="K1999" i="1"/>
  <c r="M1999" i="1"/>
  <c r="N1999" i="1"/>
  <c r="K2000" i="1"/>
  <c r="M2000" i="1"/>
  <c r="N2000" i="1"/>
  <c r="K2001" i="1"/>
  <c r="M2001" i="1"/>
  <c r="N2001" i="1"/>
  <c r="K2002" i="1"/>
  <c r="M2002" i="1"/>
  <c r="N2002" i="1"/>
  <c r="K2003" i="1"/>
  <c r="M2003" i="1"/>
  <c r="N2003" i="1"/>
  <c r="K2004" i="1"/>
  <c r="M2004" i="1"/>
  <c r="N2004" i="1"/>
  <c r="K2005" i="1"/>
  <c r="M2005" i="1"/>
  <c r="N2005" i="1"/>
  <c r="K2006" i="1"/>
  <c r="M2006" i="1"/>
  <c r="N2006" i="1"/>
  <c r="K2007" i="1"/>
  <c r="M2007" i="1"/>
  <c r="N2007" i="1"/>
  <c r="K2008" i="1"/>
  <c r="M2008" i="1"/>
  <c r="N2008" i="1"/>
  <c r="K2009" i="1"/>
  <c r="M2009" i="1"/>
  <c r="N2009" i="1"/>
  <c r="K2010" i="1"/>
  <c r="M2010" i="1"/>
  <c r="N2010" i="1"/>
  <c r="K2011" i="1"/>
  <c r="M2011" i="1"/>
  <c r="N2011" i="1"/>
  <c r="K2012" i="1"/>
  <c r="M2012" i="1"/>
  <c r="N2012" i="1"/>
  <c r="K2013" i="1"/>
  <c r="M2013" i="1"/>
  <c r="N2013" i="1"/>
  <c r="K2014" i="1"/>
  <c r="M2014" i="1"/>
  <c r="N2014" i="1"/>
  <c r="K2015" i="1"/>
  <c r="M2015" i="1"/>
  <c r="N2015" i="1"/>
  <c r="K2016" i="1"/>
  <c r="M2016" i="1"/>
  <c r="N2016" i="1"/>
  <c r="K2017" i="1"/>
  <c r="M2017" i="1"/>
  <c r="N2017" i="1"/>
  <c r="K2018" i="1"/>
  <c r="M2018" i="1"/>
  <c r="N2018" i="1"/>
  <c r="K2019" i="1"/>
  <c r="M2019" i="1"/>
  <c r="N2019" i="1"/>
  <c r="K2020" i="1"/>
  <c r="M2020" i="1"/>
  <c r="N2020" i="1"/>
  <c r="K2021" i="1"/>
  <c r="M2021" i="1"/>
  <c r="N2021" i="1"/>
  <c r="K2022" i="1"/>
  <c r="M2022" i="1"/>
  <c r="N2022" i="1"/>
  <c r="K2023" i="1"/>
  <c r="M2023" i="1"/>
  <c r="N2023" i="1"/>
  <c r="K2024" i="1"/>
  <c r="M2024" i="1"/>
  <c r="N2024" i="1"/>
  <c r="K2025" i="1"/>
  <c r="M2025" i="1"/>
  <c r="N2025" i="1"/>
  <c r="K2026" i="1"/>
  <c r="M2026" i="1"/>
  <c r="N2026" i="1"/>
  <c r="K2027" i="1"/>
  <c r="M2027" i="1"/>
  <c r="N2027" i="1"/>
  <c r="K2028" i="1"/>
  <c r="M2028" i="1"/>
  <c r="N2028" i="1"/>
  <c r="K2029" i="1"/>
  <c r="M2029" i="1"/>
  <c r="N2029" i="1"/>
  <c r="K2030" i="1"/>
  <c r="M2030" i="1"/>
  <c r="N2030" i="1"/>
  <c r="K2031" i="1"/>
  <c r="M2031" i="1"/>
  <c r="N2031" i="1"/>
  <c r="K2032" i="1"/>
  <c r="M2032" i="1"/>
  <c r="N2032" i="1"/>
  <c r="K2033" i="1"/>
  <c r="M2033" i="1"/>
  <c r="N2033" i="1"/>
  <c r="K2034" i="1"/>
  <c r="M2034" i="1"/>
  <c r="N2034" i="1"/>
  <c r="K2035" i="1"/>
  <c r="M2035" i="1"/>
  <c r="N2035" i="1"/>
  <c r="K2036" i="1"/>
  <c r="M2036" i="1"/>
  <c r="N2036" i="1"/>
  <c r="K2037" i="1"/>
  <c r="M2037" i="1"/>
  <c r="N2037" i="1"/>
  <c r="K2038" i="1"/>
  <c r="M2038" i="1"/>
  <c r="N2038" i="1"/>
  <c r="K2039" i="1"/>
  <c r="M2039" i="1"/>
  <c r="N2039" i="1"/>
  <c r="K2040" i="1"/>
  <c r="M2040" i="1"/>
  <c r="N2040" i="1"/>
  <c r="K2041" i="1"/>
  <c r="M2041" i="1"/>
  <c r="N2041" i="1"/>
  <c r="K2042" i="1"/>
  <c r="M2042" i="1"/>
  <c r="N2042" i="1"/>
  <c r="K2043" i="1"/>
  <c r="M2043" i="1"/>
  <c r="N2043" i="1"/>
  <c r="K2044" i="1"/>
  <c r="M2044" i="1"/>
  <c r="N2044" i="1"/>
  <c r="K2045" i="1"/>
  <c r="M2045" i="1"/>
  <c r="N2045" i="1"/>
  <c r="K2046" i="1"/>
  <c r="M2046" i="1"/>
  <c r="N2046" i="1"/>
  <c r="K2047" i="1"/>
  <c r="M2047" i="1"/>
  <c r="N2047" i="1"/>
  <c r="K2048" i="1"/>
  <c r="M2048" i="1"/>
  <c r="N2048" i="1"/>
  <c r="K2049" i="1"/>
  <c r="M2049" i="1"/>
  <c r="N2049" i="1"/>
  <c r="K2050" i="1"/>
  <c r="M2050" i="1"/>
  <c r="N2050" i="1"/>
  <c r="K2051" i="1"/>
  <c r="M2051" i="1"/>
  <c r="N2051" i="1"/>
  <c r="K2052" i="1"/>
  <c r="M2052" i="1"/>
  <c r="N2052" i="1"/>
  <c r="K2053" i="1"/>
  <c r="M2053" i="1"/>
  <c r="N2053" i="1"/>
  <c r="K2054" i="1"/>
  <c r="M2054" i="1"/>
  <c r="N2054" i="1"/>
  <c r="K2055" i="1"/>
  <c r="M2055" i="1"/>
  <c r="N2055" i="1"/>
  <c r="K2056" i="1"/>
  <c r="M2056" i="1"/>
  <c r="N2056" i="1"/>
  <c r="K2057" i="1"/>
  <c r="M2057" i="1"/>
  <c r="N2057" i="1"/>
  <c r="K2058" i="1"/>
  <c r="M2058" i="1"/>
  <c r="N2058" i="1"/>
  <c r="K2059" i="1"/>
  <c r="M2059" i="1"/>
  <c r="N2059" i="1"/>
  <c r="K2060" i="1"/>
  <c r="M2060" i="1"/>
  <c r="N2060" i="1"/>
  <c r="K2061" i="1"/>
  <c r="M2061" i="1"/>
  <c r="N2061" i="1"/>
  <c r="K2062" i="1"/>
  <c r="M2062" i="1"/>
  <c r="N2062" i="1"/>
  <c r="K2063" i="1"/>
  <c r="M2063" i="1"/>
  <c r="N2063" i="1"/>
  <c r="K2064" i="1"/>
  <c r="M2064" i="1"/>
  <c r="N2064" i="1"/>
  <c r="K2065" i="1"/>
  <c r="M2065" i="1"/>
  <c r="N2065" i="1"/>
  <c r="K2066" i="1"/>
  <c r="M2066" i="1"/>
  <c r="N2066" i="1"/>
  <c r="K2067" i="1"/>
  <c r="M2067" i="1"/>
  <c r="N2067" i="1"/>
  <c r="K2068" i="1"/>
  <c r="M2068" i="1"/>
  <c r="N2068" i="1"/>
  <c r="K2069" i="1"/>
  <c r="M2069" i="1"/>
  <c r="N2069" i="1"/>
  <c r="K2070" i="1"/>
  <c r="M2070" i="1"/>
  <c r="N2070" i="1"/>
  <c r="K2071" i="1"/>
  <c r="M2071" i="1"/>
  <c r="N2071" i="1"/>
  <c r="K2072" i="1"/>
  <c r="M2072" i="1"/>
  <c r="N2072" i="1"/>
  <c r="K2073" i="1"/>
  <c r="M2073" i="1"/>
  <c r="N2073" i="1"/>
  <c r="K2074" i="1"/>
  <c r="M2074" i="1"/>
  <c r="N2074" i="1"/>
  <c r="K2075" i="1"/>
  <c r="M2075" i="1"/>
  <c r="N2075" i="1"/>
  <c r="K2076" i="1"/>
  <c r="M2076" i="1"/>
  <c r="N2076" i="1"/>
  <c r="K2077" i="1"/>
  <c r="M2077" i="1"/>
  <c r="N2077" i="1"/>
  <c r="K2078" i="1"/>
  <c r="M2078" i="1"/>
  <c r="N2078" i="1"/>
  <c r="K2079" i="1"/>
  <c r="M2079" i="1"/>
  <c r="N2079" i="1"/>
  <c r="K2080" i="1"/>
  <c r="M2080" i="1"/>
  <c r="N2080" i="1"/>
  <c r="K2081" i="1"/>
  <c r="M2081" i="1"/>
  <c r="N2081" i="1"/>
  <c r="K2082" i="1"/>
  <c r="M2082" i="1"/>
  <c r="N2082" i="1"/>
  <c r="K2083" i="1"/>
  <c r="M2083" i="1"/>
  <c r="N2083" i="1"/>
  <c r="K2084" i="1"/>
  <c r="M2084" i="1"/>
  <c r="N2084" i="1"/>
  <c r="K2085" i="1"/>
  <c r="M2085" i="1"/>
  <c r="N2085" i="1"/>
  <c r="K2086" i="1"/>
  <c r="M2086" i="1"/>
  <c r="N2086" i="1"/>
  <c r="K2087" i="1"/>
  <c r="M2087" i="1"/>
  <c r="N2087" i="1"/>
  <c r="K2088" i="1"/>
  <c r="M2088" i="1"/>
  <c r="N2088" i="1"/>
  <c r="K2089" i="1"/>
  <c r="M2089" i="1"/>
  <c r="N2089" i="1"/>
  <c r="K2090" i="1"/>
  <c r="M2090" i="1"/>
  <c r="N2090" i="1"/>
  <c r="K2091" i="1"/>
  <c r="M2091" i="1"/>
  <c r="N2091" i="1"/>
  <c r="K2092" i="1"/>
  <c r="M2092" i="1"/>
  <c r="N2092" i="1"/>
  <c r="K2093" i="1"/>
  <c r="M2093" i="1"/>
  <c r="N2093" i="1"/>
  <c r="K2094" i="1"/>
  <c r="M2094" i="1"/>
  <c r="N2094" i="1"/>
  <c r="K2095" i="1"/>
  <c r="M2095" i="1"/>
  <c r="N2095" i="1"/>
  <c r="K2096" i="1"/>
  <c r="M2096" i="1"/>
  <c r="N2096" i="1"/>
  <c r="K2097" i="1"/>
  <c r="M2097" i="1"/>
  <c r="N2097" i="1"/>
  <c r="K2098" i="1"/>
  <c r="M2098" i="1"/>
  <c r="N2098" i="1"/>
  <c r="K2099" i="1"/>
  <c r="M2099" i="1"/>
  <c r="N2099" i="1"/>
  <c r="K2100" i="1"/>
  <c r="M2100" i="1"/>
  <c r="N2100" i="1"/>
  <c r="K2101" i="1"/>
  <c r="M2101" i="1"/>
  <c r="N2101" i="1"/>
  <c r="K2102" i="1"/>
  <c r="M2102" i="1"/>
  <c r="N2102" i="1"/>
  <c r="K2103" i="1"/>
  <c r="M2103" i="1"/>
  <c r="N2103" i="1"/>
  <c r="K2104" i="1"/>
  <c r="M2104" i="1"/>
  <c r="N2104" i="1"/>
  <c r="K2105" i="1"/>
  <c r="M2105" i="1"/>
  <c r="N2105" i="1"/>
  <c r="K2106" i="1"/>
  <c r="M2106" i="1"/>
  <c r="N2106" i="1"/>
  <c r="K2107" i="1"/>
  <c r="M2107" i="1"/>
  <c r="N2107" i="1"/>
  <c r="K2108" i="1"/>
  <c r="M2108" i="1"/>
  <c r="N2108" i="1"/>
  <c r="K2109" i="1"/>
  <c r="M2109" i="1"/>
  <c r="N2109" i="1"/>
  <c r="K2110" i="1"/>
  <c r="M2110" i="1"/>
  <c r="N2110" i="1"/>
  <c r="K2111" i="1"/>
  <c r="M2111" i="1"/>
  <c r="N2111" i="1"/>
  <c r="K2112" i="1"/>
  <c r="M2112" i="1"/>
  <c r="N2112" i="1"/>
  <c r="K2113" i="1"/>
  <c r="M2113" i="1"/>
  <c r="N2113" i="1"/>
  <c r="K2114" i="1"/>
  <c r="M2114" i="1"/>
  <c r="N2114" i="1"/>
  <c r="K2115" i="1"/>
  <c r="M2115" i="1"/>
  <c r="N2115" i="1"/>
  <c r="K2116" i="1"/>
  <c r="M2116" i="1"/>
  <c r="N2116" i="1"/>
  <c r="K2117" i="1"/>
  <c r="M2117" i="1"/>
  <c r="N2117" i="1"/>
  <c r="K2118" i="1"/>
  <c r="M2118" i="1"/>
  <c r="N2118" i="1"/>
  <c r="K2119" i="1"/>
  <c r="M2119" i="1"/>
  <c r="N2119" i="1"/>
  <c r="K2120" i="1"/>
  <c r="M2120" i="1"/>
  <c r="N2120" i="1"/>
  <c r="K2121" i="1"/>
  <c r="M2121" i="1"/>
  <c r="N2121" i="1"/>
  <c r="K2122" i="1"/>
  <c r="M2122" i="1"/>
  <c r="N2122" i="1"/>
  <c r="K2123" i="1"/>
  <c r="M2123" i="1"/>
  <c r="N2123" i="1"/>
  <c r="K2124" i="1"/>
  <c r="M2124" i="1"/>
  <c r="N2124" i="1"/>
  <c r="K2125" i="1"/>
  <c r="M2125" i="1"/>
  <c r="N2125" i="1"/>
  <c r="K2126" i="1"/>
  <c r="M2126" i="1"/>
  <c r="N2126" i="1"/>
  <c r="K2127" i="1"/>
  <c r="M2127" i="1"/>
  <c r="N2127" i="1"/>
  <c r="K2128" i="1"/>
  <c r="M2128" i="1"/>
  <c r="N2128" i="1"/>
  <c r="K2129" i="1"/>
  <c r="M2129" i="1"/>
  <c r="N2129" i="1"/>
  <c r="K2130" i="1"/>
  <c r="M2130" i="1"/>
  <c r="N2130" i="1"/>
  <c r="K2131" i="1"/>
  <c r="M2131" i="1"/>
  <c r="N2131" i="1"/>
  <c r="K2132" i="1"/>
  <c r="M2132" i="1"/>
  <c r="N2132" i="1"/>
  <c r="K2133" i="1"/>
  <c r="M2133" i="1"/>
  <c r="N2133" i="1"/>
  <c r="K2134" i="1"/>
  <c r="M2134" i="1"/>
  <c r="N2134" i="1"/>
  <c r="K2135" i="1"/>
  <c r="M2135" i="1"/>
  <c r="N2135" i="1"/>
  <c r="K2136" i="1"/>
  <c r="M2136" i="1"/>
  <c r="N2136" i="1"/>
  <c r="K2137" i="1"/>
  <c r="M2137" i="1"/>
  <c r="N2137" i="1"/>
  <c r="K2138" i="1"/>
  <c r="M2138" i="1"/>
  <c r="N2138" i="1"/>
  <c r="K2139" i="1"/>
  <c r="M2139" i="1"/>
  <c r="N2139" i="1"/>
  <c r="K2140" i="1"/>
  <c r="M2140" i="1"/>
  <c r="N2140" i="1"/>
  <c r="K2141" i="1"/>
  <c r="M2141" i="1"/>
  <c r="N2141" i="1"/>
  <c r="K2142" i="1"/>
  <c r="M2142" i="1"/>
  <c r="N2142" i="1"/>
  <c r="K2143" i="1"/>
  <c r="M2143" i="1"/>
  <c r="N2143" i="1"/>
  <c r="K2144" i="1"/>
  <c r="M2144" i="1"/>
  <c r="N2144" i="1"/>
  <c r="K2145" i="1"/>
  <c r="M2145" i="1"/>
  <c r="N2145" i="1"/>
  <c r="K2146" i="1"/>
  <c r="M2146" i="1"/>
  <c r="N2146" i="1"/>
  <c r="K2147" i="1"/>
  <c r="M2147" i="1"/>
  <c r="N2147" i="1"/>
  <c r="K2148" i="1"/>
  <c r="M2148" i="1"/>
  <c r="N2148" i="1"/>
  <c r="K2149" i="1"/>
  <c r="M2149" i="1"/>
  <c r="N2149" i="1"/>
  <c r="K2150" i="1"/>
  <c r="M2150" i="1"/>
  <c r="N2150" i="1"/>
  <c r="K2151" i="1"/>
  <c r="M2151" i="1"/>
  <c r="N2151" i="1"/>
  <c r="K2152" i="1"/>
  <c r="M2152" i="1"/>
  <c r="N2152" i="1"/>
  <c r="K2153" i="1"/>
  <c r="M2153" i="1"/>
  <c r="N2153" i="1"/>
  <c r="K2154" i="1"/>
  <c r="M2154" i="1"/>
  <c r="N2154" i="1"/>
  <c r="K2155" i="1"/>
  <c r="M2155" i="1"/>
  <c r="N2155" i="1"/>
  <c r="K2156" i="1"/>
  <c r="M2156" i="1"/>
  <c r="N2156" i="1"/>
  <c r="K2157" i="1"/>
  <c r="M2157" i="1"/>
  <c r="N2157" i="1"/>
  <c r="K2158" i="1"/>
  <c r="M2158" i="1"/>
  <c r="N2158" i="1"/>
  <c r="K2159" i="1"/>
  <c r="M2159" i="1"/>
  <c r="N2159" i="1"/>
  <c r="K2160" i="1"/>
  <c r="M2160" i="1"/>
  <c r="N2160" i="1"/>
  <c r="K2161" i="1"/>
  <c r="M2161" i="1"/>
  <c r="N2161" i="1"/>
  <c r="K2162" i="1"/>
  <c r="M2162" i="1"/>
  <c r="N2162" i="1"/>
  <c r="K2163" i="1"/>
  <c r="M2163" i="1"/>
  <c r="N2163" i="1"/>
  <c r="K2164" i="1"/>
  <c r="M2164" i="1"/>
  <c r="N2164" i="1"/>
  <c r="K2165" i="1"/>
  <c r="M2165" i="1"/>
  <c r="N2165" i="1"/>
  <c r="K2166" i="1"/>
  <c r="M2166" i="1"/>
  <c r="N2166" i="1"/>
  <c r="K2167" i="1"/>
  <c r="M2167" i="1"/>
  <c r="N2167" i="1"/>
  <c r="K2168" i="1"/>
  <c r="M2168" i="1"/>
  <c r="N2168" i="1"/>
  <c r="K2169" i="1"/>
  <c r="M2169" i="1"/>
  <c r="N2169" i="1"/>
  <c r="K2170" i="1"/>
  <c r="M2170" i="1"/>
  <c r="N2170" i="1"/>
  <c r="K2171" i="1"/>
  <c r="M2171" i="1"/>
  <c r="N2171" i="1"/>
  <c r="K2172" i="1"/>
  <c r="M2172" i="1"/>
  <c r="N2172" i="1"/>
  <c r="K2173" i="1"/>
  <c r="M2173" i="1"/>
  <c r="N2173" i="1"/>
  <c r="K2174" i="1"/>
  <c r="M2174" i="1"/>
  <c r="N2174" i="1"/>
  <c r="K2175" i="1"/>
  <c r="M2175" i="1"/>
  <c r="N2175" i="1"/>
  <c r="K2176" i="1"/>
  <c r="M2176" i="1"/>
  <c r="N2176" i="1"/>
  <c r="K2177" i="1"/>
  <c r="M2177" i="1"/>
  <c r="N2177" i="1"/>
  <c r="K2178" i="1"/>
  <c r="M2178" i="1"/>
  <c r="N2178" i="1"/>
  <c r="K2179" i="1"/>
  <c r="M2179" i="1"/>
  <c r="N2179" i="1"/>
  <c r="K2180" i="1"/>
  <c r="M2180" i="1"/>
  <c r="N2180" i="1"/>
  <c r="K2181" i="1"/>
  <c r="M2181" i="1"/>
  <c r="N2181" i="1"/>
  <c r="K2182" i="1"/>
  <c r="M2182" i="1"/>
  <c r="N2182" i="1"/>
  <c r="K2183" i="1"/>
  <c r="M2183" i="1"/>
  <c r="N2183" i="1"/>
  <c r="K2184" i="1"/>
  <c r="M2184" i="1"/>
  <c r="N2184" i="1"/>
  <c r="K2185" i="1"/>
  <c r="M2185" i="1"/>
  <c r="N2185" i="1"/>
  <c r="K2186" i="1"/>
  <c r="M2186" i="1"/>
  <c r="N2186" i="1"/>
  <c r="K2187" i="1"/>
  <c r="M2187" i="1"/>
  <c r="N2187" i="1"/>
  <c r="K2188" i="1"/>
  <c r="M2188" i="1"/>
  <c r="N2188" i="1"/>
  <c r="K2189" i="1"/>
  <c r="M2189" i="1"/>
  <c r="N2189" i="1"/>
  <c r="K2190" i="1"/>
  <c r="M2190" i="1"/>
  <c r="N2190" i="1"/>
  <c r="K2191" i="1"/>
  <c r="M2191" i="1"/>
  <c r="N2191" i="1"/>
  <c r="K2192" i="1"/>
  <c r="M2192" i="1"/>
  <c r="N2192" i="1"/>
  <c r="K2193" i="1"/>
  <c r="M2193" i="1"/>
  <c r="N2193" i="1"/>
  <c r="K2194" i="1"/>
  <c r="M2194" i="1"/>
  <c r="N2194" i="1"/>
  <c r="K2195" i="1"/>
  <c r="M2195" i="1"/>
  <c r="N2195" i="1"/>
  <c r="K2196" i="1"/>
  <c r="M2196" i="1"/>
  <c r="N2196" i="1"/>
  <c r="K2197" i="1"/>
  <c r="M2197" i="1"/>
  <c r="N2197" i="1"/>
  <c r="K2198" i="1"/>
  <c r="M2198" i="1"/>
  <c r="N2198" i="1"/>
  <c r="K2199" i="1"/>
  <c r="M2199" i="1"/>
  <c r="N2199" i="1"/>
  <c r="K2200" i="1"/>
  <c r="M2200" i="1"/>
  <c r="N2200" i="1"/>
  <c r="K2201" i="1"/>
  <c r="M2201" i="1"/>
  <c r="N2201" i="1"/>
  <c r="K2202" i="1"/>
  <c r="M2202" i="1"/>
  <c r="N2202" i="1"/>
  <c r="K2203" i="1"/>
  <c r="M2203" i="1"/>
  <c r="N2203" i="1"/>
  <c r="K2204" i="1"/>
  <c r="M2204" i="1"/>
  <c r="N2204" i="1"/>
  <c r="K2205" i="1"/>
  <c r="M2205" i="1"/>
  <c r="N2205" i="1"/>
  <c r="K2206" i="1"/>
  <c r="M2206" i="1"/>
  <c r="N2206" i="1"/>
  <c r="K2207" i="1"/>
  <c r="M2207" i="1"/>
  <c r="N2207" i="1"/>
  <c r="K2208" i="1"/>
  <c r="M2208" i="1"/>
  <c r="N2208" i="1"/>
  <c r="K2209" i="1"/>
  <c r="M2209" i="1"/>
  <c r="N2209" i="1"/>
  <c r="K2210" i="1"/>
  <c r="M2210" i="1"/>
  <c r="N2210" i="1"/>
  <c r="K2211" i="1"/>
  <c r="M2211" i="1"/>
  <c r="N2211" i="1"/>
  <c r="K2212" i="1"/>
  <c r="M2212" i="1"/>
  <c r="N2212" i="1"/>
  <c r="K2213" i="1"/>
  <c r="M2213" i="1"/>
  <c r="N2213" i="1"/>
  <c r="K2214" i="1"/>
  <c r="M2214" i="1"/>
  <c r="N2214" i="1"/>
  <c r="K2215" i="1"/>
  <c r="M2215" i="1"/>
  <c r="N2215" i="1"/>
  <c r="K2216" i="1"/>
  <c r="M2216" i="1"/>
  <c r="N2216" i="1"/>
  <c r="K2217" i="1"/>
  <c r="M2217" i="1"/>
  <c r="N2217" i="1"/>
  <c r="K2218" i="1"/>
  <c r="M2218" i="1"/>
  <c r="N2218" i="1"/>
  <c r="K2219" i="1"/>
  <c r="M2219" i="1"/>
  <c r="N2219" i="1"/>
  <c r="K2220" i="1"/>
  <c r="M2220" i="1"/>
  <c r="N2220" i="1"/>
  <c r="K2221" i="1"/>
  <c r="M2221" i="1"/>
  <c r="N2221" i="1"/>
  <c r="K2222" i="1"/>
  <c r="M2222" i="1"/>
  <c r="N2222" i="1"/>
  <c r="K2223" i="1"/>
  <c r="M2223" i="1"/>
  <c r="N2223" i="1"/>
  <c r="K2224" i="1"/>
  <c r="M2224" i="1"/>
  <c r="N2224" i="1"/>
  <c r="K2225" i="1"/>
  <c r="M2225" i="1"/>
  <c r="N2225" i="1"/>
  <c r="K2226" i="1"/>
  <c r="M2226" i="1"/>
  <c r="N2226" i="1"/>
  <c r="K2227" i="1"/>
  <c r="M2227" i="1"/>
  <c r="N2227" i="1"/>
  <c r="K2228" i="1"/>
  <c r="M2228" i="1"/>
  <c r="N2228" i="1"/>
  <c r="K2229" i="1"/>
  <c r="M2229" i="1"/>
  <c r="N2229" i="1"/>
  <c r="K2230" i="1"/>
  <c r="M2230" i="1"/>
  <c r="N2230" i="1"/>
  <c r="K2231" i="1"/>
  <c r="M2231" i="1"/>
  <c r="N2231" i="1"/>
  <c r="K2232" i="1"/>
  <c r="M2232" i="1"/>
  <c r="N2232" i="1"/>
  <c r="K2233" i="1"/>
  <c r="M2233" i="1"/>
  <c r="N2233" i="1"/>
  <c r="K2234" i="1"/>
  <c r="M2234" i="1"/>
  <c r="N2234" i="1"/>
  <c r="K2235" i="1"/>
  <c r="M2235" i="1"/>
  <c r="N2235" i="1"/>
  <c r="K2236" i="1"/>
  <c r="M2236" i="1"/>
  <c r="N2236" i="1"/>
  <c r="K2237" i="1"/>
  <c r="M2237" i="1"/>
  <c r="N2237" i="1"/>
  <c r="K2238" i="1"/>
  <c r="M2238" i="1"/>
  <c r="N2238" i="1"/>
  <c r="K2239" i="1"/>
  <c r="M2239" i="1"/>
  <c r="N2239" i="1"/>
  <c r="K2240" i="1"/>
  <c r="M2240" i="1"/>
  <c r="N2240" i="1"/>
  <c r="K2241" i="1"/>
  <c r="M2241" i="1"/>
  <c r="N2241" i="1"/>
  <c r="K2242" i="1"/>
  <c r="M2242" i="1"/>
  <c r="N2242" i="1"/>
  <c r="K2243" i="1"/>
  <c r="M2243" i="1"/>
  <c r="N2243" i="1"/>
  <c r="K2244" i="1"/>
  <c r="M2244" i="1"/>
  <c r="N2244" i="1"/>
  <c r="K2245" i="1"/>
  <c r="M2245" i="1"/>
  <c r="N2245" i="1"/>
  <c r="K2246" i="1"/>
  <c r="M2246" i="1"/>
  <c r="N2246" i="1"/>
  <c r="K2247" i="1"/>
  <c r="M2247" i="1"/>
  <c r="N2247" i="1"/>
  <c r="K2248" i="1"/>
  <c r="M2248" i="1"/>
  <c r="N2248" i="1"/>
  <c r="K2249" i="1"/>
  <c r="M2249" i="1"/>
  <c r="N2249" i="1"/>
  <c r="K2250" i="1"/>
  <c r="M2250" i="1"/>
  <c r="N2250" i="1"/>
  <c r="K2251" i="1"/>
  <c r="M2251" i="1"/>
  <c r="N2251" i="1"/>
  <c r="K2252" i="1"/>
  <c r="M2252" i="1"/>
  <c r="N2252" i="1"/>
  <c r="K2253" i="1"/>
  <c r="M2253" i="1"/>
  <c r="N2253" i="1"/>
  <c r="K2254" i="1"/>
  <c r="M2254" i="1"/>
  <c r="N2254" i="1"/>
  <c r="K2255" i="1"/>
  <c r="M2255" i="1"/>
  <c r="N2255" i="1"/>
  <c r="K2256" i="1"/>
  <c r="M2256" i="1"/>
  <c r="N2256" i="1"/>
  <c r="K2257" i="1"/>
  <c r="M2257" i="1"/>
  <c r="N2257" i="1"/>
  <c r="K2258" i="1"/>
  <c r="M2258" i="1"/>
  <c r="N2258" i="1"/>
  <c r="K2259" i="1"/>
  <c r="M2259" i="1"/>
  <c r="N2259" i="1"/>
  <c r="K2260" i="1"/>
  <c r="M2260" i="1"/>
  <c r="N2260" i="1"/>
  <c r="K2261" i="1"/>
  <c r="M2261" i="1"/>
  <c r="N2261" i="1"/>
  <c r="K2262" i="1"/>
  <c r="M2262" i="1"/>
  <c r="N2262" i="1"/>
  <c r="K2263" i="1"/>
  <c r="M2263" i="1"/>
  <c r="N2263" i="1"/>
  <c r="K2264" i="1"/>
  <c r="M2264" i="1"/>
  <c r="N2264" i="1"/>
  <c r="K2265" i="1"/>
  <c r="M2265" i="1"/>
  <c r="N2265" i="1"/>
  <c r="K2266" i="1"/>
  <c r="M2266" i="1"/>
  <c r="N2266" i="1"/>
  <c r="K2267" i="1"/>
  <c r="M2267" i="1"/>
  <c r="N2267" i="1"/>
  <c r="K2268" i="1"/>
  <c r="M2268" i="1"/>
  <c r="N2268" i="1"/>
  <c r="K2269" i="1"/>
  <c r="M2269" i="1"/>
  <c r="N2269" i="1"/>
  <c r="K2270" i="1"/>
  <c r="M2270" i="1"/>
  <c r="N2270" i="1"/>
  <c r="K2271" i="1"/>
  <c r="M2271" i="1"/>
  <c r="N2271" i="1"/>
  <c r="K2272" i="1"/>
  <c r="M2272" i="1"/>
  <c r="N2272" i="1"/>
  <c r="K2273" i="1"/>
  <c r="M2273" i="1"/>
  <c r="N2273" i="1"/>
  <c r="K2274" i="1"/>
  <c r="M2274" i="1"/>
  <c r="N2274" i="1"/>
  <c r="K2275" i="1"/>
  <c r="M2275" i="1"/>
  <c r="N2275" i="1"/>
  <c r="K2276" i="1"/>
  <c r="M2276" i="1"/>
  <c r="N2276" i="1"/>
  <c r="K2277" i="1"/>
  <c r="M2277" i="1"/>
  <c r="N2277" i="1"/>
  <c r="K2278" i="1"/>
  <c r="M2278" i="1"/>
  <c r="N2278" i="1"/>
  <c r="K2279" i="1"/>
  <c r="M2279" i="1"/>
  <c r="N2279" i="1"/>
  <c r="K2280" i="1"/>
  <c r="M2280" i="1"/>
  <c r="N2280" i="1"/>
  <c r="K2281" i="1"/>
  <c r="M2281" i="1"/>
  <c r="N2281" i="1"/>
  <c r="K2282" i="1"/>
  <c r="M2282" i="1"/>
  <c r="N2282" i="1"/>
  <c r="K2283" i="1"/>
  <c r="M2283" i="1"/>
  <c r="N2283" i="1"/>
  <c r="K2284" i="1"/>
  <c r="M2284" i="1"/>
  <c r="N2284" i="1"/>
  <c r="K2285" i="1"/>
  <c r="M2285" i="1"/>
  <c r="N2285" i="1"/>
  <c r="K2286" i="1"/>
  <c r="M2286" i="1"/>
  <c r="N2286" i="1"/>
  <c r="K2287" i="1"/>
  <c r="M2287" i="1"/>
  <c r="N2287" i="1"/>
  <c r="K2288" i="1"/>
  <c r="M2288" i="1"/>
  <c r="N2288" i="1"/>
  <c r="K2289" i="1"/>
  <c r="M2289" i="1"/>
  <c r="N2289" i="1"/>
  <c r="K2290" i="1"/>
  <c r="M2290" i="1"/>
  <c r="N2290" i="1"/>
  <c r="K2291" i="1"/>
  <c r="M2291" i="1"/>
  <c r="N2291" i="1"/>
  <c r="K2292" i="1"/>
  <c r="M2292" i="1"/>
  <c r="N2292" i="1"/>
  <c r="K2293" i="1"/>
  <c r="M2293" i="1"/>
  <c r="N2293" i="1"/>
  <c r="K2294" i="1"/>
  <c r="M2294" i="1"/>
  <c r="N2294" i="1"/>
  <c r="K2295" i="1"/>
  <c r="M2295" i="1"/>
  <c r="N2295" i="1"/>
  <c r="K2296" i="1"/>
  <c r="M2296" i="1"/>
  <c r="N2296" i="1"/>
  <c r="K2297" i="1"/>
  <c r="M2297" i="1"/>
  <c r="N2297" i="1"/>
  <c r="K2298" i="1"/>
  <c r="M2298" i="1"/>
  <c r="N2298" i="1"/>
  <c r="K2299" i="1"/>
  <c r="M2299" i="1"/>
  <c r="N2299" i="1"/>
  <c r="K2300" i="1"/>
  <c r="M2300" i="1"/>
  <c r="N2300" i="1"/>
  <c r="K2301" i="1"/>
  <c r="M2301" i="1"/>
  <c r="N2301" i="1"/>
  <c r="K2302" i="1"/>
  <c r="M2302" i="1"/>
  <c r="N2302" i="1"/>
  <c r="K2303" i="1"/>
  <c r="M2303" i="1"/>
  <c r="N2303" i="1"/>
  <c r="K2304" i="1"/>
  <c r="M2304" i="1"/>
  <c r="N2304" i="1"/>
  <c r="K2305" i="1"/>
  <c r="M2305" i="1"/>
  <c r="N2305" i="1"/>
  <c r="K2306" i="1"/>
  <c r="M2306" i="1"/>
  <c r="N2306" i="1"/>
  <c r="K2307" i="1"/>
  <c r="M2307" i="1"/>
  <c r="N2307" i="1"/>
  <c r="K2308" i="1"/>
  <c r="M2308" i="1"/>
  <c r="N2308" i="1"/>
  <c r="K2309" i="1"/>
  <c r="M2309" i="1"/>
  <c r="N2309" i="1"/>
  <c r="K2310" i="1"/>
  <c r="M2310" i="1"/>
  <c r="N2310" i="1"/>
  <c r="K2311" i="1"/>
  <c r="M2311" i="1"/>
  <c r="N2311" i="1"/>
  <c r="K2312" i="1"/>
  <c r="M2312" i="1"/>
  <c r="N2312" i="1"/>
  <c r="K2313" i="1"/>
  <c r="M2313" i="1"/>
  <c r="N2313" i="1"/>
  <c r="K2314" i="1"/>
  <c r="M2314" i="1"/>
  <c r="N2314" i="1"/>
  <c r="K2315" i="1"/>
  <c r="M2315" i="1"/>
  <c r="N2315" i="1"/>
  <c r="K2316" i="1"/>
  <c r="M2316" i="1"/>
  <c r="N2316" i="1"/>
  <c r="K2317" i="1"/>
  <c r="M2317" i="1"/>
  <c r="N2317" i="1"/>
  <c r="K2318" i="1"/>
  <c r="M2318" i="1"/>
  <c r="N2318" i="1"/>
  <c r="K2319" i="1"/>
  <c r="M2319" i="1"/>
  <c r="N2319" i="1"/>
  <c r="K2320" i="1"/>
  <c r="M2320" i="1"/>
  <c r="N2320" i="1"/>
  <c r="K2321" i="1"/>
  <c r="M2321" i="1"/>
  <c r="N2321" i="1"/>
  <c r="K2322" i="1"/>
  <c r="M2322" i="1"/>
  <c r="N2322" i="1"/>
  <c r="K2323" i="1"/>
  <c r="M2323" i="1"/>
  <c r="N2323" i="1"/>
  <c r="K2324" i="1"/>
  <c r="M2324" i="1"/>
  <c r="N2324" i="1"/>
  <c r="K2325" i="1"/>
  <c r="M2325" i="1"/>
  <c r="N2325" i="1"/>
  <c r="K2326" i="1"/>
  <c r="M2326" i="1"/>
  <c r="N2326" i="1"/>
  <c r="K2327" i="1"/>
  <c r="M2327" i="1"/>
  <c r="N2327" i="1"/>
  <c r="K2328" i="1"/>
  <c r="M2328" i="1"/>
  <c r="N2328" i="1"/>
  <c r="K2329" i="1"/>
  <c r="M2329" i="1"/>
  <c r="N2329" i="1"/>
  <c r="K2330" i="1"/>
  <c r="M2330" i="1"/>
  <c r="N2330" i="1"/>
  <c r="K2331" i="1"/>
  <c r="M2331" i="1"/>
  <c r="N2331" i="1"/>
  <c r="K2332" i="1"/>
  <c r="M2332" i="1"/>
  <c r="N2332" i="1"/>
  <c r="K2333" i="1"/>
  <c r="M2333" i="1"/>
  <c r="N2333" i="1"/>
  <c r="K2334" i="1"/>
  <c r="M2334" i="1"/>
  <c r="N2334" i="1"/>
  <c r="K2335" i="1"/>
  <c r="M2335" i="1"/>
  <c r="N2335" i="1"/>
  <c r="K2336" i="1"/>
  <c r="M2336" i="1"/>
  <c r="N2336" i="1"/>
  <c r="K2337" i="1"/>
  <c r="M2337" i="1"/>
  <c r="N2337" i="1"/>
  <c r="K2338" i="1"/>
  <c r="M2338" i="1"/>
  <c r="N2338" i="1"/>
  <c r="K2339" i="1"/>
  <c r="M2339" i="1"/>
  <c r="N2339" i="1"/>
  <c r="K2340" i="1"/>
  <c r="M2340" i="1"/>
  <c r="N2340" i="1"/>
  <c r="K2341" i="1"/>
  <c r="M2341" i="1"/>
  <c r="N2341" i="1"/>
  <c r="K2342" i="1"/>
  <c r="M2342" i="1"/>
  <c r="N2342" i="1"/>
  <c r="K2343" i="1"/>
  <c r="M2343" i="1"/>
  <c r="N2343" i="1"/>
  <c r="K2344" i="1"/>
  <c r="M2344" i="1"/>
  <c r="N2344" i="1"/>
  <c r="K2345" i="1"/>
  <c r="M2345" i="1"/>
  <c r="N2345" i="1"/>
  <c r="K2346" i="1"/>
  <c r="M2346" i="1"/>
  <c r="N2346" i="1"/>
  <c r="K2347" i="1"/>
  <c r="M2347" i="1"/>
  <c r="N2347" i="1"/>
  <c r="K2348" i="1"/>
  <c r="M2348" i="1"/>
  <c r="N2348" i="1"/>
  <c r="K2349" i="1"/>
  <c r="M2349" i="1"/>
  <c r="N2349" i="1"/>
  <c r="K2350" i="1"/>
  <c r="M2350" i="1"/>
  <c r="N2350" i="1"/>
  <c r="K2351" i="1"/>
  <c r="M2351" i="1"/>
  <c r="N2351" i="1"/>
  <c r="K2352" i="1"/>
  <c r="M2352" i="1"/>
  <c r="N2352" i="1"/>
  <c r="K2353" i="1"/>
  <c r="M2353" i="1"/>
  <c r="N2353" i="1"/>
  <c r="K2354" i="1"/>
  <c r="M2354" i="1"/>
  <c r="N2354" i="1"/>
  <c r="K2355" i="1"/>
  <c r="M2355" i="1"/>
  <c r="N2355" i="1"/>
  <c r="K2356" i="1"/>
  <c r="M2356" i="1"/>
  <c r="N2356" i="1"/>
  <c r="K2357" i="1"/>
  <c r="M2357" i="1"/>
  <c r="N2357" i="1"/>
  <c r="K2358" i="1"/>
  <c r="M2358" i="1"/>
  <c r="N2358" i="1"/>
  <c r="K2359" i="1"/>
  <c r="M2359" i="1"/>
  <c r="N2359" i="1"/>
  <c r="K2360" i="1"/>
  <c r="M2360" i="1"/>
  <c r="N2360" i="1"/>
  <c r="K2361" i="1"/>
  <c r="M2361" i="1"/>
  <c r="N2361" i="1"/>
  <c r="K2362" i="1"/>
  <c r="M2362" i="1"/>
  <c r="N2362" i="1"/>
  <c r="K2363" i="1"/>
  <c r="M2363" i="1"/>
  <c r="N2363" i="1"/>
  <c r="K2364" i="1"/>
  <c r="M2364" i="1"/>
  <c r="N2364" i="1"/>
  <c r="K2365" i="1"/>
  <c r="M2365" i="1"/>
  <c r="N2365" i="1"/>
  <c r="K2366" i="1"/>
  <c r="M2366" i="1"/>
  <c r="N2366" i="1"/>
  <c r="K2367" i="1"/>
  <c r="M2367" i="1"/>
  <c r="N2367" i="1"/>
  <c r="K2368" i="1"/>
  <c r="M2368" i="1"/>
  <c r="N2368" i="1"/>
  <c r="K2369" i="1"/>
  <c r="M2369" i="1"/>
  <c r="N2369" i="1"/>
  <c r="K2370" i="1"/>
  <c r="M2370" i="1"/>
  <c r="N2370" i="1"/>
  <c r="K2371" i="1"/>
  <c r="M2371" i="1"/>
  <c r="N2371" i="1"/>
  <c r="K2372" i="1"/>
  <c r="M2372" i="1"/>
  <c r="N2372" i="1"/>
  <c r="K2373" i="1"/>
  <c r="M2373" i="1"/>
  <c r="N2373" i="1"/>
  <c r="K2374" i="1"/>
  <c r="M2374" i="1"/>
  <c r="N2374" i="1"/>
  <c r="K2375" i="1"/>
  <c r="M2375" i="1"/>
  <c r="N2375" i="1"/>
  <c r="K2376" i="1"/>
  <c r="M2376" i="1"/>
  <c r="N2376" i="1"/>
  <c r="K2377" i="1"/>
  <c r="M2377" i="1"/>
  <c r="N2377" i="1"/>
  <c r="K2378" i="1"/>
  <c r="M2378" i="1"/>
  <c r="N2378" i="1"/>
  <c r="K2379" i="1"/>
  <c r="M2379" i="1"/>
  <c r="N2379" i="1"/>
  <c r="K2380" i="1"/>
  <c r="M2380" i="1"/>
  <c r="N2380" i="1"/>
  <c r="K2381" i="1"/>
  <c r="M2381" i="1"/>
  <c r="N2381" i="1"/>
  <c r="K2382" i="1"/>
  <c r="M2382" i="1"/>
  <c r="N2382" i="1"/>
  <c r="K2383" i="1"/>
  <c r="M2383" i="1"/>
  <c r="N2383" i="1"/>
  <c r="K2384" i="1"/>
  <c r="M2384" i="1"/>
  <c r="N2384" i="1"/>
  <c r="K2385" i="1"/>
  <c r="M2385" i="1"/>
  <c r="N2385" i="1"/>
  <c r="K2386" i="1"/>
  <c r="M2386" i="1"/>
  <c r="N2386" i="1"/>
  <c r="K2387" i="1"/>
  <c r="M2387" i="1"/>
  <c r="N2387" i="1"/>
  <c r="K2388" i="1"/>
  <c r="M2388" i="1"/>
  <c r="N2388" i="1"/>
  <c r="K2389" i="1"/>
  <c r="M2389" i="1"/>
  <c r="N2389" i="1"/>
  <c r="K2390" i="1"/>
  <c r="M2390" i="1"/>
  <c r="N2390" i="1"/>
  <c r="K2391" i="1"/>
  <c r="M2391" i="1"/>
  <c r="N2391" i="1"/>
  <c r="K2392" i="1"/>
  <c r="M2392" i="1"/>
  <c r="N2392" i="1"/>
  <c r="K2393" i="1"/>
  <c r="M2393" i="1"/>
  <c r="N2393" i="1"/>
  <c r="K2394" i="1"/>
  <c r="M2394" i="1"/>
  <c r="N2394" i="1"/>
  <c r="K2395" i="1"/>
  <c r="M2395" i="1"/>
  <c r="N2395" i="1"/>
  <c r="K2396" i="1"/>
  <c r="M2396" i="1"/>
  <c r="N2396" i="1"/>
  <c r="K2397" i="1"/>
  <c r="M2397" i="1"/>
  <c r="N2397" i="1"/>
  <c r="K2398" i="1"/>
  <c r="M2398" i="1"/>
  <c r="N2398" i="1"/>
  <c r="K2399" i="1"/>
  <c r="M2399" i="1"/>
  <c r="N2399" i="1"/>
  <c r="K2400" i="1"/>
  <c r="M2400" i="1"/>
  <c r="N2400" i="1"/>
  <c r="K2401" i="1"/>
  <c r="M2401" i="1"/>
  <c r="N2401" i="1"/>
  <c r="K2402" i="1"/>
  <c r="M2402" i="1"/>
  <c r="N2402" i="1"/>
  <c r="K2403" i="1"/>
  <c r="M2403" i="1"/>
  <c r="N2403" i="1"/>
  <c r="K2404" i="1"/>
  <c r="M2404" i="1"/>
  <c r="N2404" i="1"/>
  <c r="K2405" i="1"/>
  <c r="M2405" i="1"/>
  <c r="N2405" i="1"/>
  <c r="K2406" i="1"/>
  <c r="M2406" i="1"/>
  <c r="N2406" i="1"/>
  <c r="K2407" i="1"/>
  <c r="M2407" i="1"/>
  <c r="N2407" i="1"/>
  <c r="K2408" i="1"/>
  <c r="M2408" i="1"/>
  <c r="N2408" i="1"/>
  <c r="K2409" i="1"/>
  <c r="M2409" i="1"/>
  <c r="N2409" i="1"/>
  <c r="K2410" i="1"/>
  <c r="M2410" i="1"/>
  <c r="N2410" i="1"/>
  <c r="K2411" i="1"/>
  <c r="M2411" i="1"/>
  <c r="N2411" i="1"/>
  <c r="K2412" i="1"/>
  <c r="M2412" i="1"/>
  <c r="N2412" i="1"/>
  <c r="K2413" i="1"/>
  <c r="M2413" i="1"/>
  <c r="N2413" i="1"/>
  <c r="K2414" i="1"/>
  <c r="M2414" i="1"/>
  <c r="N2414" i="1"/>
  <c r="K2415" i="1"/>
  <c r="M2415" i="1"/>
  <c r="N2415" i="1"/>
  <c r="K2416" i="1"/>
  <c r="M2416" i="1"/>
  <c r="N2416" i="1"/>
  <c r="K2417" i="1"/>
  <c r="M2417" i="1"/>
  <c r="N2417" i="1"/>
  <c r="K2418" i="1"/>
  <c r="M2418" i="1"/>
  <c r="N2418" i="1"/>
  <c r="K2419" i="1"/>
  <c r="M2419" i="1"/>
  <c r="N2419" i="1"/>
  <c r="K2420" i="1"/>
  <c r="M2420" i="1"/>
  <c r="N2420" i="1"/>
  <c r="K2421" i="1"/>
  <c r="M2421" i="1"/>
  <c r="N2421" i="1"/>
  <c r="K2422" i="1"/>
  <c r="M2422" i="1"/>
  <c r="N2422" i="1"/>
  <c r="K2423" i="1"/>
  <c r="M2423" i="1"/>
  <c r="N2423" i="1"/>
  <c r="K2424" i="1"/>
  <c r="M2424" i="1"/>
  <c r="N2424" i="1"/>
  <c r="K2425" i="1"/>
  <c r="M2425" i="1"/>
  <c r="N2425" i="1"/>
  <c r="K2426" i="1"/>
  <c r="M2426" i="1"/>
  <c r="N2426" i="1"/>
  <c r="K2427" i="1"/>
  <c r="M2427" i="1"/>
  <c r="N2427" i="1"/>
  <c r="K2428" i="1"/>
  <c r="M2428" i="1"/>
  <c r="N2428" i="1"/>
  <c r="K2429" i="1"/>
  <c r="M2429" i="1"/>
  <c r="N2429" i="1"/>
  <c r="K2430" i="1"/>
  <c r="M2430" i="1"/>
  <c r="N2430" i="1"/>
  <c r="K2431" i="1"/>
  <c r="M2431" i="1"/>
  <c r="N2431" i="1"/>
  <c r="K2432" i="1"/>
  <c r="M2432" i="1"/>
  <c r="N2432" i="1"/>
  <c r="K2433" i="1"/>
  <c r="M2433" i="1"/>
  <c r="N2433" i="1"/>
  <c r="K2434" i="1"/>
  <c r="M2434" i="1"/>
  <c r="N2434" i="1"/>
  <c r="K2435" i="1"/>
  <c r="M2435" i="1"/>
  <c r="N2435" i="1"/>
  <c r="K2436" i="1"/>
  <c r="M2436" i="1"/>
  <c r="N2436" i="1"/>
  <c r="K2437" i="1"/>
  <c r="M2437" i="1"/>
  <c r="N2437" i="1"/>
  <c r="K2438" i="1"/>
  <c r="M2438" i="1"/>
  <c r="N2438" i="1"/>
  <c r="K2439" i="1"/>
  <c r="M2439" i="1"/>
  <c r="N2439" i="1"/>
  <c r="K2440" i="1"/>
  <c r="M2440" i="1"/>
  <c r="N2440" i="1"/>
  <c r="K2441" i="1"/>
  <c r="M2441" i="1"/>
  <c r="N2441" i="1"/>
  <c r="K2442" i="1"/>
  <c r="M2442" i="1"/>
  <c r="N2442" i="1"/>
  <c r="K2443" i="1"/>
  <c r="M2443" i="1"/>
  <c r="N2443" i="1"/>
  <c r="K2444" i="1"/>
  <c r="M2444" i="1"/>
  <c r="N2444" i="1"/>
  <c r="K2445" i="1"/>
  <c r="M2445" i="1"/>
  <c r="N2445" i="1"/>
  <c r="K2446" i="1"/>
  <c r="M2446" i="1"/>
  <c r="N2446" i="1"/>
  <c r="K2447" i="1"/>
  <c r="M2447" i="1"/>
  <c r="N2447" i="1"/>
  <c r="K2448" i="1"/>
  <c r="M2448" i="1"/>
  <c r="N2448" i="1"/>
  <c r="K2449" i="1"/>
  <c r="M2449" i="1"/>
  <c r="N2449" i="1"/>
  <c r="K2450" i="1"/>
  <c r="M2450" i="1"/>
  <c r="N2450" i="1"/>
  <c r="K2451" i="1"/>
  <c r="M2451" i="1"/>
  <c r="N2451" i="1"/>
  <c r="K2452" i="1"/>
  <c r="M2452" i="1"/>
  <c r="N2452" i="1"/>
  <c r="K2453" i="1"/>
  <c r="M2453" i="1"/>
  <c r="N2453" i="1"/>
  <c r="K2454" i="1"/>
  <c r="M2454" i="1"/>
  <c r="N2454" i="1"/>
  <c r="K2455" i="1"/>
  <c r="M2455" i="1"/>
  <c r="N2455" i="1"/>
  <c r="K2456" i="1"/>
  <c r="M2456" i="1"/>
  <c r="N2456" i="1"/>
  <c r="K2457" i="1"/>
  <c r="M2457" i="1"/>
  <c r="N2457" i="1"/>
  <c r="K2458" i="1"/>
  <c r="M2458" i="1"/>
  <c r="N2458" i="1"/>
  <c r="K2459" i="1"/>
  <c r="M2459" i="1"/>
  <c r="N2459" i="1"/>
  <c r="K2460" i="1"/>
  <c r="M2460" i="1"/>
  <c r="N2460" i="1"/>
  <c r="K2461" i="1"/>
  <c r="M2461" i="1"/>
  <c r="N2461" i="1"/>
  <c r="K2462" i="1"/>
  <c r="M2462" i="1"/>
  <c r="N2462" i="1"/>
  <c r="K2463" i="1"/>
  <c r="M2463" i="1"/>
  <c r="N2463" i="1"/>
  <c r="K2464" i="1"/>
  <c r="M2464" i="1"/>
  <c r="N2464" i="1"/>
  <c r="K2465" i="1"/>
  <c r="M2465" i="1"/>
  <c r="N2465" i="1"/>
  <c r="K2466" i="1"/>
  <c r="M2466" i="1"/>
  <c r="N2466" i="1"/>
  <c r="K2467" i="1"/>
  <c r="M2467" i="1"/>
  <c r="N2467" i="1"/>
  <c r="K2468" i="1"/>
  <c r="M2468" i="1"/>
  <c r="N2468" i="1"/>
  <c r="K2469" i="1"/>
  <c r="M2469" i="1"/>
  <c r="N2469" i="1"/>
  <c r="K2470" i="1"/>
  <c r="M2470" i="1"/>
  <c r="N2470" i="1"/>
  <c r="K2471" i="1"/>
  <c r="M2471" i="1"/>
  <c r="N2471" i="1"/>
  <c r="K2472" i="1"/>
  <c r="M2472" i="1"/>
  <c r="N2472" i="1"/>
  <c r="K2473" i="1"/>
  <c r="M2473" i="1"/>
  <c r="N2473" i="1"/>
  <c r="K2474" i="1"/>
  <c r="M2474" i="1"/>
  <c r="N2474" i="1"/>
  <c r="K2475" i="1"/>
  <c r="M2475" i="1"/>
  <c r="N2475" i="1"/>
  <c r="K2476" i="1"/>
  <c r="M2476" i="1"/>
  <c r="N2476" i="1"/>
  <c r="K2477" i="1"/>
  <c r="M2477" i="1"/>
  <c r="N2477" i="1"/>
  <c r="K2478" i="1"/>
  <c r="M2478" i="1"/>
  <c r="N2478" i="1"/>
  <c r="K2479" i="1"/>
  <c r="M2479" i="1"/>
  <c r="N2479" i="1"/>
  <c r="K2480" i="1"/>
  <c r="M2480" i="1"/>
  <c r="N2480" i="1"/>
  <c r="K2481" i="1"/>
  <c r="M2481" i="1"/>
  <c r="N2481" i="1"/>
  <c r="K2482" i="1"/>
  <c r="M2482" i="1"/>
  <c r="N2482" i="1"/>
  <c r="K2483" i="1"/>
  <c r="M2483" i="1"/>
  <c r="N2483" i="1"/>
  <c r="K2484" i="1"/>
  <c r="M2484" i="1"/>
  <c r="N2484" i="1"/>
  <c r="K2485" i="1"/>
  <c r="M2485" i="1"/>
  <c r="N2485" i="1"/>
  <c r="K2486" i="1"/>
  <c r="M2486" i="1"/>
  <c r="N2486" i="1"/>
  <c r="K2487" i="1"/>
  <c r="M2487" i="1"/>
  <c r="N2487" i="1"/>
  <c r="K2488" i="1"/>
  <c r="M2488" i="1"/>
  <c r="N2488" i="1"/>
  <c r="K2489" i="1"/>
  <c r="M2489" i="1"/>
  <c r="N2489" i="1"/>
  <c r="K2490" i="1"/>
  <c r="M2490" i="1"/>
  <c r="N2490" i="1"/>
  <c r="K2491" i="1"/>
  <c r="M2491" i="1"/>
  <c r="N2491" i="1"/>
  <c r="K2492" i="1"/>
  <c r="M2492" i="1"/>
  <c r="N2492" i="1"/>
  <c r="K2493" i="1"/>
  <c r="M2493" i="1"/>
  <c r="N2493" i="1"/>
  <c r="K2494" i="1"/>
  <c r="M2494" i="1"/>
  <c r="N2494" i="1"/>
  <c r="K2495" i="1"/>
  <c r="M2495" i="1"/>
  <c r="N2495" i="1"/>
  <c r="K2496" i="1"/>
  <c r="M2496" i="1"/>
  <c r="N2496" i="1"/>
  <c r="K2497" i="1"/>
  <c r="M2497" i="1"/>
  <c r="N2497" i="1"/>
  <c r="K2498" i="1"/>
  <c r="M2498" i="1"/>
  <c r="N2498" i="1"/>
  <c r="K2499" i="1"/>
  <c r="M2499" i="1"/>
  <c r="N2499" i="1"/>
  <c r="K2500" i="1"/>
  <c r="M2500" i="1"/>
  <c r="N2500" i="1"/>
  <c r="K2501" i="1"/>
  <c r="M2501" i="1"/>
  <c r="N2501" i="1"/>
  <c r="K2502" i="1"/>
  <c r="M2502" i="1"/>
  <c r="N2502" i="1"/>
  <c r="K2503" i="1"/>
  <c r="M2503" i="1"/>
  <c r="N2503" i="1"/>
  <c r="K2504" i="1"/>
  <c r="M2504" i="1"/>
  <c r="N2504" i="1"/>
  <c r="K2505" i="1"/>
  <c r="M2505" i="1"/>
  <c r="N2505" i="1"/>
  <c r="K2506" i="1"/>
  <c r="M2506" i="1"/>
  <c r="N2506" i="1"/>
  <c r="K2507" i="1"/>
  <c r="M2507" i="1"/>
  <c r="N2507" i="1"/>
  <c r="K2508" i="1"/>
  <c r="M2508" i="1"/>
  <c r="N2508" i="1"/>
  <c r="K2509" i="1"/>
  <c r="M2509" i="1"/>
  <c r="N2509" i="1"/>
  <c r="K2510" i="1"/>
  <c r="M2510" i="1"/>
  <c r="N2510" i="1"/>
  <c r="K2511" i="1"/>
  <c r="M2511" i="1"/>
  <c r="N2511" i="1"/>
  <c r="K2512" i="1"/>
  <c r="M2512" i="1"/>
  <c r="N2512" i="1"/>
  <c r="K2513" i="1"/>
  <c r="M2513" i="1"/>
  <c r="N2513" i="1"/>
  <c r="K2514" i="1"/>
  <c r="M2514" i="1"/>
  <c r="N2514" i="1"/>
  <c r="K2515" i="1"/>
  <c r="M2515" i="1"/>
  <c r="N2515" i="1"/>
  <c r="K2516" i="1"/>
  <c r="M2516" i="1"/>
  <c r="N2516" i="1"/>
  <c r="K2517" i="1"/>
  <c r="M2517" i="1"/>
  <c r="N2517" i="1"/>
  <c r="K2518" i="1"/>
  <c r="M2518" i="1"/>
  <c r="N2518" i="1"/>
  <c r="K2519" i="1"/>
  <c r="M2519" i="1"/>
  <c r="N2519" i="1"/>
  <c r="K2520" i="1"/>
  <c r="M2520" i="1"/>
  <c r="N2520" i="1"/>
  <c r="K2521" i="1"/>
  <c r="M2521" i="1"/>
  <c r="N2521" i="1"/>
  <c r="K2522" i="1"/>
  <c r="M2522" i="1"/>
  <c r="N2522" i="1"/>
  <c r="K2523" i="1"/>
  <c r="M2523" i="1"/>
  <c r="N2523" i="1"/>
  <c r="K2524" i="1"/>
  <c r="M2524" i="1"/>
  <c r="N2524" i="1"/>
  <c r="K2525" i="1"/>
  <c r="M2525" i="1"/>
  <c r="N2525" i="1"/>
  <c r="K2526" i="1"/>
  <c r="M2526" i="1"/>
  <c r="N2526" i="1"/>
  <c r="K2527" i="1"/>
  <c r="M2527" i="1"/>
  <c r="N2527" i="1"/>
  <c r="K2528" i="1"/>
  <c r="M2528" i="1"/>
  <c r="N2528" i="1"/>
  <c r="K2529" i="1"/>
  <c r="M2529" i="1"/>
  <c r="N2529" i="1"/>
  <c r="K2530" i="1"/>
  <c r="M2530" i="1"/>
  <c r="N2530" i="1"/>
  <c r="K2531" i="1"/>
  <c r="M2531" i="1"/>
  <c r="N2531" i="1"/>
  <c r="K2532" i="1"/>
  <c r="M2532" i="1"/>
  <c r="N2532" i="1"/>
  <c r="K2533" i="1"/>
  <c r="M2533" i="1"/>
  <c r="N2533" i="1"/>
  <c r="K2534" i="1"/>
  <c r="M2534" i="1"/>
  <c r="N2534" i="1"/>
  <c r="K2535" i="1"/>
  <c r="M2535" i="1"/>
  <c r="N2535" i="1"/>
  <c r="K2536" i="1"/>
  <c r="M2536" i="1"/>
  <c r="N2536" i="1"/>
  <c r="K2537" i="1"/>
  <c r="M2537" i="1"/>
  <c r="N2537" i="1"/>
  <c r="K2538" i="1"/>
  <c r="M2538" i="1"/>
  <c r="N2538" i="1"/>
  <c r="K2539" i="1"/>
  <c r="M2539" i="1"/>
  <c r="N2539" i="1"/>
  <c r="K2540" i="1"/>
  <c r="M2540" i="1"/>
  <c r="N2540" i="1"/>
  <c r="K2541" i="1"/>
  <c r="M2541" i="1"/>
  <c r="N2541" i="1"/>
  <c r="K2542" i="1"/>
  <c r="M2542" i="1"/>
  <c r="N2542" i="1"/>
  <c r="K2543" i="1"/>
  <c r="M2543" i="1"/>
  <c r="N2543" i="1"/>
  <c r="K2544" i="1"/>
  <c r="M2544" i="1"/>
  <c r="N2544" i="1"/>
  <c r="K2545" i="1"/>
  <c r="M2545" i="1"/>
  <c r="N2545" i="1"/>
  <c r="K2546" i="1"/>
  <c r="M2546" i="1"/>
  <c r="N2546" i="1"/>
  <c r="K2547" i="1"/>
  <c r="M2547" i="1"/>
  <c r="N2547" i="1"/>
  <c r="K2548" i="1"/>
  <c r="M2548" i="1"/>
  <c r="N2548" i="1"/>
  <c r="K2549" i="1"/>
  <c r="M2549" i="1"/>
  <c r="N2549" i="1"/>
  <c r="K2550" i="1"/>
  <c r="M2550" i="1"/>
  <c r="N2550" i="1"/>
  <c r="K2551" i="1"/>
  <c r="M2551" i="1"/>
  <c r="N2551" i="1"/>
  <c r="K2552" i="1"/>
  <c r="M2552" i="1"/>
  <c r="N2552" i="1"/>
  <c r="K2553" i="1"/>
  <c r="M2553" i="1"/>
  <c r="N2553" i="1"/>
  <c r="K2554" i="1"/>
  <c r="M2554" i="1"/>
  <c r="N2554" i="1"/>
  <c r="K2555" i="1"/>
  <c r="M2555" i="1"/>
  <c r="N2555" i="1"/>
  <c r="K2556" i="1"/>
  <c r="M2556" i="1"/>
  <c r="N2556" i="1"/>
  <c r="K2557" i="1"/>
  <c r="M2557" i="1"/>
  <c r="N2557" i="1"/>
  <c r="K2558" i="1"/>
  <c r="M2558" i="1"/>
  <c r="N2558" i="1"/>
  <c r="K2559" i="1"/>
  <c r="M2559" i="1"/>
  <c r="N2559" i="1"/>
  <c r="K2560" i="1"/>
  <c r="M2560" i="1"/>
  <c r="N2560" i="1"/>
  <c r="K2561" i="1"/>
  <c r="M2561" i="1"/>
  <c r="N2561" i="1"/>
  <c r="K2562" i="1"/>
  <c r="M2562" i="1"/>
  <c r="N2562" i="1"/>
  <c r="K2563" i="1"/>
  <c r="M2563" i="1"/>
  <c r="N2563" i="1"/>
  <c r="K2564" i="1"/>
  <c r="M2564" i="1"/>
  <c r="N2564" i="1"/>
  <c r="K2565" i="1"/>
  <c r="M2565" i="1"/>
  <c r="N2565" i="1"/>
  <c r="K2566" i="1"/>
  <c r="M2566" i="1"/>
  <c r="N2566" i="1"/>
  <c r="K2567" i="1"/>
  <c r="M2567" i="1"/>
  <c r="N2567" i="1"/>
  <c r="K2568" i="1"/>
  <c r="M2568" i="1"/>
  <c r="N2568" i="1"/>
  <c r="K2569" i="1"/>
  <c r="M2569" i="1"/>
  <c r="N2569" i="1"/>
  <c r="K2570" i="1"/>
  <c r="M2570" i="1"/>
  <c r="N2570" i="1"/>
  <c r="K2571" i="1"/>
  <c r="M2571" i="1"/>
  <c r="N2571" i="1"/>
  <c r="K2572" i="1"/>
  <c r="M2572" i="1"/>
  <c r="N2572" i="1"/>
  <c r="K2573" i="1"/>
  <c r="M2573" i="1"/>
  <c r="N2573" i="1"/>
  <c r="K2574" i="1"/>
  <c r="M2574" i="1"/>
  <c r="N2574" i="1"/>
  <c r="K2575" i="1"/>
  <c r="M2575" i="1"/>
  <c r="N2575" i="1"/>
  <c r="K2576" i="1"/>
  <c r="M2576" i="1"/>
  <c r="N2576" i="1"/>
  <c r="K2577" i="1"/>
  <c r="M2577" i="1"/>
  <c r="N2577" i="1"/>
  <c r="K2578" i="1"/>
  <c r="M2578" i="1"/>
  <c r="N2578" i="1"/>
  <c r="K2579" i="1"/>
  <c r="M2579" i="1"/>
  <c r="N2579" i="1"/>
  <c r="K2580" i="1"/>
  <c r="M2580" i="1"/>
  <c r="N2580" i="1"/>
  <c r="K2581" i="1"/>
  <c r="M2581" i="1"/>
  <c r="N2581" i="1"/>
  <c r="K2582" i="1"/>
  <c r="M2582" i="1"/>
  <c r="N2582" i="1"/>
  <c r="K2583" i="1"/>
  <c r="M2583" i="1"/>
  <c r="N2583" i="1"/>
  <c r="K2584" i="1"/>
  <c r="M2584" i="1"/>
  <c r="N2584" i="1"/>
  <c r="K2585" i="1"/>
  <c r="M2585" i="1"/>
  <c r="N2585" i="1"/>
  <c r="K2586" i="1"/>
  <c r="M2586" i="1"/>
  <c r="N2586" i="1"/>
  <c r="K2587" i="1"/>
  <c r="M2587" i="1"/>
  <c r="N2587" i="1"/>
  <c r="K2588" i="1"/>
  <c r="M2588" i="1"/>
  <c r="N2588" i="1"/>
  <c r="K2589" i="1"/>
  <c r="M2589" i="1"/>
  <c r="N2589" i="1"/>
  <c r="K2590" i="1"/>
  <c r="M2590" i="1"/>
  <c r="N2590" i="1"/>
  <c r="K2591" i="1"/>
  <c r="M2591" i="1"/>
  <c r="N2591" i="1"/>
  <c r="K2592" i="1"/>
  <c r="M2592" i="1"/>
  <c r="N2592" i="1"/>
  <c r="K2593" i="1"/>
  <c r="M2593" i="1"/>
  <c r="N2593" i="1"/>
  <c r="K2594" i="1"/>
  <c r="M2594" i="1"/>
  <c r="N2594" i="1"/>
  <c r="K2595" i="1"/>
  <c r="M2595" i="1"/>
  <c r="N2595" i="1"/>
  <c r="K2596" i="1"/>
  <c r="M2596" i="1"/>
  <c r="N2596" i="1"/>
  <c r="K2597" i="1"/>
  <c r="M2597" i="1"/>
  <c r="N2597" i="1"/>
  <c r="K2598" i="1"/>
  <c r="M2598" i="1"/>
  <c r="N2598" i="1"/>
  <c r="K2599" i="1"/>
  <c r="M2599" i="1"/>
  <c r="N2599" i="1"/>
  <c r="K2600" i="1"/>
  <c r="M2600" i="1"/>
  <c r="N2600" i="1"/>
  <c r="K2601" i="1"/>
  <c r="M2601" i="1"/>
  <c r="N2601" i="1"/>
  <c r="K2602" i="1"/>
  <c r="M2602" i="1"/>
  <c r="N2602" i="1"/>
  <c r="K2603" i="1"/>
  <c r="M2603" i="1"/>
  <c r="N2603" i="1"/>
  <c r="K2604" i="1"/>
  <c r="M2604" i="1"/>
  <c r="N2604" i="1"/>
  <c r="K2605" i="1"/>
  <c r="M2605" i="1"/>
  <c r="N2605" i="1"/>
  <c r="K2606" i="1"/>
  <c r="M2606" i="1"/>
  <c r="N2606" i="1"/>
  <c r="K2607" i="1"/>
  <c r="M2607" i="1"/>
  <c r="N2607" i="1"/>
  <c r="K2608" i="1"/>
  <c r="M2608" i="1"/>
  <c r="N2608" i="1"/>
  <c r="K2609" i="1"/>
  <c r="M2609" i="1"/>
  <c r="N2609" i="1"/>
  <c r="K2610" i="1"/>
  <c r="M2610" i="1"/>
  <c r="N2610" i="1"/>
  <c r="K2611" i="1"/>
  <c r="M2611" i="1"/>
  <c r="N2611" i="1"/>
  <c r="K2612" i="1"/>
  <c r="M2612" i="1"/>
  <c r="N2612" i="1"/>
  <c r="K2613" i="1"/>
  <c r="M2613" i="1"/>
  <c r="N2613" i="1"/>
  <c r="K2614" i="1"/>
  <c r="M2614" i="1"/>
  <c r="N2614" i="1"/>
  <c r="K2615" i="1"/>
  <c r="M2615" i="1"/>
  <c r="N2615" i="1"/>
  <c r="K2616" i="1"/>
  <c r="M2616" i="1"/>
  <c r="N2616" i="1"/>
  <c r="K2617" i="1"/>
  <c r="M2617" i="1"/>
  <c r="N2617" i="1"/>
  <c r="K2618" i="1"/>
  <c r="M2618" i="1"/>
  <c r="N2618" i="1"/>
  <c r="K2619" i="1"/>
  <c r="M2619" i="1"/>
  <c r="N2619" i="1"/>
  <c r="K2620" i="1"/>
  <c r="M2620" i="1"/>
  <c r="N2620" i="1"/>
  <c r="K2621" i="1"/>
  <c r="M2621" i="1"/>
  <c r="N2621" i="1"/>
  <c r="K2622" i="1"/>
  <c r="M2622" i="1"/>
  <c r="N2622" i="1"/>
  <c r="K2623" i="1"/>
  <c r="M2623" i="1"/>
  <c r="N2623" i="1"/>
  <c r="K2624" i="1"/>
  <c r="M2624" i="1"/>
  <c r="N2624" i="1"/>
  <c r="K2625" i="1"/>
  <c r="M2625" i="1"/>
  <c r="N2625" i="1"/>
  <c r="K2626" i="1"/>
  <c r="M2626" i="1"/>
  <c r="N2626" i="1"/>
  <c r="K2627" i="1"/>
  <c r="M2627" i="1"/>
  <c r="N2627" i="1"/>
  <c r="K2628" i="1"/>
  <c r="M2628" i="1"/>
  <c r="N2628" i="1"/>
  <c r="K2629" i="1"/>
  <c r="M2629" i="1"/>
  <c r="N2629" i="1"/>
  <c r="K2630" i="1"/>
  <c r="M2630" i="1"/>
  <c r="N2630" i="1"/>
  <c r="K2631" i="1"/>
  <c r="M2631" i="1"/>
  <c r="N2631" i="1"/>
  <c r="K2632" i="1"/>
  <c r="M2632" i="1"/>
  <c r="N2632" i="1"/>
  <c r="K2633" i="1"/>
  <c r="M2633" i="1"/>
  <c r="N2633" i="1"/>
  <c r="K2634" i="1"/>
  <c r="M2634" i="1"/>
  <c r="N2634" i="1"/>
  <c r="K2635" i="1"/>
  <c r="M2635" i="1"/>
  <c r="N2635" i="1"/>
  <c r="K2636" i="1"/>
  <c r="M2636" i="1"/>
  <c r="N2636" i="1"/>
  <c r="K2637" i="1"/>
  <c r="M2637" i="1"/>
  <c r="N2637" i="1"/>
  <c r="K2638" i="1"/>
  <c r="M2638" i="1"/>
  <c r="N2638" i="1"/>
  <c r="K2639" i="1"/>
  <c r="M2639" i="1"/>
  <c r="N2639" i="1"/>
  <c r="K2640" i="1"/>
  <c r="M2640" i="1"/>
  <c r="N2640" i="1"/>
  <c r="K2641" i="1"/>
  <c r="M2641" i="1"/>
  <c r="N2641" i="1"/>
  <c r="K2642" i="1"/>
  <c r="M2642" i="1"/>
  <c r="N2642" i="1"/>
  <c r="K2643" i="1"/>
  <c r="M2643" i="1"/>
  <c r="N2643" i="1"/>
  <c r="K2644" i="1"/>
  <c r="M2644" i="1"/>
  <c r="N2644" i="1"/>
  <c r="K2645" i="1"/>
  <c r="M2645" i="1"/>
  <c r="N2645" i="1"/>
  <c r="K2646" i="1"/>
  <c r="M2646" i="1"/>
  <c r="N2646" i="1"/>
  <c r="K2647" i="1"/>
  <c r="M2647" i="1"/>
  <c r="N2647" i="1"/>
  <c r="K2648" i="1"/>
  <c r="M2648" i="1"/>
  <c r="N2648" i="1"/>
  <c r="K2649" i="1"/>
  <c r="M2649" i="1"/>
  <c r="N2649" i="1"/>
  <c r="K2650" i="1"/>
  <c r="M2650" i="1"/>
  <c r="N2650" i="1"/>
  <c r="K2651" i="1"/>
  <c r="M2651" i="1"/>
  <c r="N2651" i="1"/>
  <c r="K2652" i="1"/>
  <c r="M2652" i="1"/>
  <c r="N2652" i="1"/>
  <c r="K2653" i="1"/>
  <c r="M2653" i="1"/>
  <c r="N2653" i="1"/>
  <c r="K2654" i="1"/>
  <c r="M2654" i="1"/>
  <c r="N2654" i="1"/>
  <c r="K2655" i="1"/>
  <c r="M2655" i="1"/>
  <c r="N2655" i="1"/>
  <c r="K2656" i="1"/>
  <c r="M2656" i="1"/>
  <c r="N2656" i="1"/>
  <c r="K2657" i="1"/>
  <c r="M2657" i="1"/>
  <c r="N2657" i="1"/>
  <c r="K2658" i="1"/>
  <c r="M2658" i="1"/>
  <c r="N2658" i="1"/>
  <c r="K2659" i="1"/>
  <c r="M2659" i="1"/>
  <c r="N2659" i="1"/>
  <c r="K2660" i="1"/>
  <c r="M2660" i="1"/>
  <c r="N2660" i="1"/>
  <c r="K2661" i="1"/>
  <c r="M2661" i="1"/>
  <c r="N2661" i="1"/>
  <c r="K2662" i="1"/>
  <c r="M2662" i="1"/>
  <c r="N2662" i="1"/>
  <c r="K2663" i="1"/>
  <c r="M2663" i="1"/>
  <c r="N2663" i="1"/>
  <c r="K2664" i="1"/>
  <c r="M2664" i="1"/>
  <c r="N2664" i="1"/>
  <c r="K2665" i="1"/>
  <c r="M2665" i="1"/>
  <c r="N2665" i="1"/>
  <c r="K2666" i="1"/>
  <c r="M2666" i="1"/>
  <c r="N2666" i="1"/>
  <c r="K2667" i="1"/>
  <c r="M2667" i="1"/>
  <c r="N2667" i="1"/>
  <c r="K2668" i="1"/>
  <c r="M2668" i="1"/>
  <c r="N2668" i="1"/>
  <c r="K2669" i="1"/>
  <c r="M2669" i="1"/>
  <c r="N2669" i="1"/>
  <c r="K2670" i="1"/>
  <c r="M2670" i="1"/>
  <c r="N2670" i="1"/>
  <c r="K2671" i="1"/>
  <c r="M2671" i="1"/>
  <c r="N2671" i="1"/>
  <c r="K2672" i="1"/>
  <c r="M2672" i="1"/>
  <c r="N2672" i="1"/>
  <c r="K2673" i="1"/>
  <c r="M2673" i="1"/>
  <c r="N2673" i="1"/>
  <c r="K2674" i="1"/>
  <c r="M2674" i="1"/>
  <c r="N2674" i="1"/>
  <c r="K2675" i="1"/>
  <c r="M2675" i="1"/>
  <c r="N2675" i="1"/>
  <c r="K2676" i="1"/>
  <c r="M2676" i="1"/>
  <c r="N2676" i="1"/>
  <c r="K2677" i="1"/>
  <c r="M2677" i="1"/>
  <c r="N2677" i="1"/>
  <c r="K2678" i="1"/>
  <c r="M2678" i="1"/>
  <c r="N2678" i="1"/>
  <c r="K2679" i="1"/>
  <c r="M2679" i="1"/>
  <c r="N2679" i="1"/>
  <c r="K2680" i="1"/>
  <c r="M2680" i="1"/>
  <c r="N2680" i="1"/>
  <c r="K2681" i="1"/>
  <c r="M2681" i="1"/>
  <c r="N2681" i="1"/>
  <c r="K2682" i="1"/>
  <c r="M2682" i="1"/>
  <c r="N2682" i="1"/>
  <c r="K2683" i="1"/>
  <c r="M2683" i="1"/>
  <c r="N2683" i="1"/>
  <c r="K2684" i="1"/>
  <c r="M2684" i="1"/>
  <c r="N2684" i="1"/>
  <c r="K2685" i="1"/>
  <c r="M2685" i="1"/>
  <c r="N2685" i="1"/>
  <c r="K2686" i="1"/>
  <c r="M2686" i="1"/>
  <c r="N2686" i="1"/>
  <c r="K2687" i="1"/>
  <c r="M2687" i="1"/>
  <c r="N2687" i="1"/>
  <c r="K2688" i="1"/>
  <c r="M2688" i="1"/>
  <c r="N2688" i="1"/>
  <c r="K2689" i="1"/>
  <c r="M2689" i="1"/>
  <c r="N2689" i="1"/>
  <c r="K2690" i="1"/>
  <c r="M2690" i="1"/>
  <c r="N2690" i="1"/>
  <c r="K2691" i="1"/>
  <c r="M2691" i="1"/>
  <c r="N2691" i="1"/>
  <c r="K2692" i="1"/>
  <c r="M2692" i="1"/>
  <c r="N2692" i="1"/>
  <c r="K2693" i="1"/>
  <c r="M2693" i="1"/>
  <c r="N2693" i="1"/>
  <c r="K2694" i="1"/>
  <c r="M2694" i="1"/>
  <c r="N2694" i="1"/>
  <c r="K2695" i="1"/>
  <c r="M2695" i="1"/>
  <c r="N2695" i="1"/>
  <c r="K2696" i="1"/>
  <c r="M2696" i="1"/>
  <c r="N2696" i="1"/>
  <c r="K2697" i="1"/>
  <c r="M2697" i="1"/>
  <c r="N2697" i="1"/>
  <c r="K2698" i="1"/>
  <c r="M2698" i="1"/>
  <c r="N2698" i="1"/>
  <c r="K2699" i="1"/>
  <c r="M2699" i="1"/>
  <c r="N2699" i="1"/>
  <c r="K2700" i="1"/>
  <c r="M2700" i="1"/>
  <c r="N2700" i="1"/>
  <c r="K2701" i="1"/>
  <c r="M2701" i="1"/>
  <c r="N2701" i="1"/>
  <c r="K2702" i="1"/>
  <c r="M2702" i="1"/>
  <c r="N2702" i="1"/>
  <c r="K2703" i="1"/>
  <c r="M2703" i="1"/>
  <c r="N2703" i="1"/>
  <c r="K2704" i="1"/>
  <c r="M2704" i="1"/>
  <c r="N2704" i="1"/>
  <c r="K2705" i="1"/>
  <c r="M2705" i="1"/>
  <c r="N2705" i="1"/>
  <c r="K2706" i="1"/>
  <c r="M2706" i="1"/>
  <c r="N2706" i="1"/>
  <c r="K2707" i="1"/>
  <c r="M2707" i="1"/>
  <c r="N2707" i="1"/>
  <c r="K2708" i="1"/>
  <c r="M2708" i="1"/>
  <c r="N2708" i="1"/>
  <c r="K2709" i="1"/>
  <c r="M2709" i="1"/>
  <c r="N2709" i="1"/>
  <c r="K2710" i="1"/>
  <c r="M2710" i="1"/>
  <c r="N2710" i="1"/>
  <c r="K2711" i="1"/>
  <c r="M2711" i="1"/>
  <c r="N2711" i="1"/>
  <c r="K2712" i="1"/>
  <c r="M2712" i="1"/>
  <c r="N2712" i="1"/>
  <c r="K2713" i="1"/>
  <c r="M2713" i="1"/>
  <c r="N2713" i="1"/>
  <c r="K2714" i="1"/>
  <c r="M2714" i="1"/>
  <c r="N2714" i="1"/>
  <c r="K2715" i="1"/>
  <c r="M2715" i="1"/>
  <c r="N2715" i="1"/>
  <c r="K2716" i="1"/>
  <c r="M2716" i="1"/>
  <c r="N2716" i="1"/>
  <c r="K2717" i="1"/>
  <c r="M2717" i="1"/>
  <c r="N2717" i="1"/>
  <c r="K2718" i="1"/>
  <c r="M2718" i="1"/>
  <c r="N2718" i="1"/>
  <c r="K2719" i="1"/>
  <c r="M2719" i="1"/>
  <c r="N2719" i="1"/>
  <c r="K2720" i="1"/>
  <c r="M2720" i="1"/>
  <c r="N2720" i="1"/>
  <c r="K2721" i="1"/>
  <c r="M2721" i="1"/>
  <c r="N2721" i="1"/>
  <c r="K2722" i="1"/>
  <c r="M2722" i="1"/>
  <c r="N2722" i="1"/>
  <c r="K2723" i="1"/>
  <c r="M2723" i="1"/>
  <c r="N2723" i="1"/>
  <c r="K2724" i="1"/>
  <c r="M2724" i="1"/>
  <c r="N2724" i="1"/>
  <c r="K2725" i="1"/>
  <c r="M2725" i="1"/>
  <c r="N2725" i="1"/>
  <c r="K2726" i="1"/>
  <c r="M2726" i="1"/>
  <c r="N2726" i="1"/>
  <c r="K2727" i="1"/>
  <c r="M2727" i="1"/>
  <c r="N2727" i="1"/>
  <c r="K2728" i="1"/>
  <c r="M2728" i="1"/>
  <c r="N2728" i="1"/>
  <c r="K2729" i="1"/>
  <c r="M2729" i="1"/>
  <c r="N2729" i="1"/>
  <c r="K2730" i="1"/>
  <c r="M2730" i="1"/>
  <c r="N2730" i="1"/>
  <c r="K2731" i="1"/>
  <c r="M2731" i="1"/>
  <c r="N2731" i="1"/>
  <c r="K2732" i="1"/>
  <c r="M2732" i="1"/>
  <c r="N2732" i="1"/>
  <c r="K2733" i="1"/>
  <c r="M2733" i="1"/>
  <c r="N2733" i="1"/>
  <c r="K2734" i="1"/>
  <c r="M2734" i="1"/>
  <c r="N2734" i="1"/>
  <c r="K2735" i="1"/>
  <c r="M2735" i="1"/>
  <c r="N2735" i="1"/>
  <c r="K2736" i="1"/>
  <c r="M2736" i="1"/>
  <c r="N2736" i="1"/>
  <c r="K2737" i="1"/>
  <c r="M2737" i="1"/>
  <c r="N2737" i="1"/>
  <c r="K2738" i="1"/>
  <c r="M2738" i="1"/>
  <c r="N2738" i="1"/>
  <c r="K2739" i="1"/>
  <c r="M2739" i="1"/>
  <c r="N2739" i="1"/>
  <c r="K2740" i="1"/>
  <c r="M2740" i="1"/>
  <c r="N2740" i="1"/>
  <c r="K2741" i="1"/>
  <c r="M2741" i="1"/>
  <c r="N2741" i="1"/>
  <c r="K2742" i="1"/>
  <c r="M2742" i="1"/>
  <c r="N2742" i="1"/>
  <c r="K2743" i="1"/>
  <c r="M2743" i="1"/>
  <c r="N2743" i="1"/>
  <c r="K2744" i="1"/>
  <c r="M2744" i="1"/>
  <c r="N2744" i="1"/>
  <c r="K2745" i="1"/>
  <c r="M2745" i="1"/>
  <c r="N2745" i="1"/>
  <c r="K2746" i="1"/>
  <c r="M2746" i="1"/>
  <c r="N2746" i="1"/>
  <c r="K2747" i="1"/>
  <c r="M2747" i="1"/>
  <c r="N2747" i="1"/>
  <c r="K2748" i="1"/>
  <c r="M2748" i="1"/>
  <c r="N2748" i="1"/>
  <c r="K2749" i="1"/>
  <c r="M2749" i="1"/>
  <c r="N2749" i="1"/>
  <c r="K2750" i="1"/>
  <c r="M2750" i="1"/>
  <c r="N2750" i="1"/>
  <c r="K2751" i="1"/>
  <c r="M2751" i="1"/>
  <c r="N2751" i="1"/>
  <c r="K2752" i="1"/>
  <c r="M2752" i="1"/>
  <c r="N2752" i="1"/>
  <c r="K2753" i="1"/>
  <c r="M2753" i="1"/>
  <c r="N2753" i="1"/>
  <c r="K2754" i="1"/>
  <c r="M2754" i="1"/>
  <c r="N2754" i="1"/>
  <c r="K2755" i="1"/>
  <c r="M2755" i="1"/>
  <c r="N2755" i="1"/>
  <c r="K2756" i="1"/>
  <c r="M2756" i="1"/>
  <c r="N2756" i="1"/>
  <c r="K2757" i="1"/>
  <c r="M2757" i="1"/>
  <c r="N2757" i="1"/>
  <c r="K2758" i="1"/>
  <c r="M2758" i="1"/>
  <c r="N2758" i="1"/>
  <c r="K2759" i="1"/>
  <c r="M2759" i="1"/>
  <c r="N2759" i="1"/>
  <c r="K2760" i="1"/>
  <c r="M2760" i="1"/>
  <c r="N2760" i="1"/>
  <c r="K2761" i="1"/>
  <c r="M2761" i="1"/>
  <c r="N2761" i="1"/>
  <c r="K2762" i="1"/>
  <c r="M2762" i="1"/>
  <c r="N2762" i="1"/>
  <c r="K2763" i="1"/>
  <c r="M2763" i="1"/>
  <c r="N2763" i="1"/>
  <c r="K2764" i="1"/>
  <c r="M2764" i="1"/>
  <c r="N2764" i="1"/>
  <c r="K2765" i="1"/>
  <c r="M2765" i="1"/>
  <c r="N2765" i="1"/>
  <c r="K2766" i="1"/>
  <c r="M2766" i="1"/>
  <c r="N2766" i="1"/>
  <c r="K2767" i="1"/>
  <c r="M2767" i="1"/>
  <c r="N2767" i="1"/>
  <c r="K2768" i="1"/>
  <c r="M2768" i="1"/>
  <c r="N2768" i="1"/>
  <c r="K2769" i="1"/>
  <c r="M2769" i="1"/>
  <c r="N2769" i="1"/>
  <c r="K2770" i="1"/>
  <c r="M2770" i="1"/>
  <c r="N2770" i="1"/>
  <c r="K2771" i="1"/>
  <c r="M2771" i="1"/>
  <c r="N2771" i="1"/>
  <c r="K2772" i="1"/>
  <c r="M2772" i="1"/>
  <c r="N2772" i="1"/>
  <c r="K2773" i="1"/>
  <c r="M2773" i="1"/>
  <c r="N2773" i="1"/>
  <c r="K2774" i="1"/>
  <c r="M2774" i="1"/>
  <c r="N2774" i="1"/>
  <c r="K2775" i="1"/>
  <c r="M2775" i="1"/>
  <c r="N2775" i="1"/>
  <c r="K2776" i="1"/>
  <c r="M2776" i="1"/>
  <c r="N2776" i="1"/>
  <c r="K2777" i="1"/>
  <c r="M2777" i="1"/>
  <c r="N2777" i="1"/>
  <c r="K2778" i="1"/>
  <c r="M2778" i="1"/>
  <c r="N2778" i="1"/>
  <c r="K2779" i="1"/>
  <c r="M2779" i="1"/>
  <c r="N2779" i="1"/>
  <c r="K2780" i="1"/>
  <c r="M2780" i="1"/>
  <c r="N2780" i="1"/>
  <c r="K2781" i="1"/>
  <c r="M2781" i="1"/>
  <c r="N2781" i="1"/>
  <c r="K2782" i="1"/>
  <c r="M2782" i="1"/>
  <c r="N2782" i="1"/>
  <c r="K2783" i="1"/>
  <c r="M2783" i="1"/>
  <c r="N2783" i="1"/>
  <c r="K2784" i="1"/>
  <c r="M2784" i="1"/>
  <c r="N2784" i="1"/>
  <c r="K2785" i="1"/>
  <c r="M2785" i="1"/>
  <c r="N2785" i="1"/>
  <c r="K2786" i="1"/>
  <c r="M2786" i="1"/>
  <c r="N2786" i="1"/>
  <c r="K2787" i="1"/>
  <c r="M2787" i="1"/>
  <c r="N2787" i="1"/>
  <c r="K2788" i="1"/>
  <c r="M2788" i="1"/>
  <c r="N2788" i="1"/>
  <c r="K2789" i="1"/>
  <c r="M2789" i="1"/>
  <c r="N2789" i="1"/>
  <c r="K2790" i="1"/>
  <c r="M2790" i="1"/>
  <c r="N2790" i="1"/>
  <c r="K2791" i="1"/>
  <c r="M2791" i="1"/>
  <c r="N2791" i="1"/>
  <c r="K2792" i="1"/>
  <c r="M2792" i="1"/>
  <c r="N2792" i="1"/>
  <c r="K2793" i="1"/>
  <c r="M2793" i="1"/>
  <c r="N2793" i="1"/>
  <c r="K2794" i="1"/>
  <c r="M2794" i="1"/>
  <c r="N2794" i="1"/>
  <c r="K2795" i="1"/>
  <c r="M2795" i="1"/>
  <c r="N2795" i="1"/>
  <c r="K2796" i="1"/>
  <c r="M2796" i="1"/>
  <c r="N2796" i="1"/>
  <c r="K2797" i="1"/>
  <c r="M2797" i="1"/>
  <c r="N2797" i="1"/>
  <c r="K2798" i="1"/>
  <c r="M2798" i="1"/>
  <c r="N2798" i="1"/>
  <c r="K2799" i="1"/>
  <c r="M2799" i="1"/>
  <c r="N2799" i="1"/>
  <c r="K2800" i="1"/>
  <c r="M2800" i="1"/>
  <c r="N2800" i="1"/>
  <c r="K2801" i="1"/>
  <c r="M2801" i="1"/>
  <c r="N2801" i="1"/>
  <c r="K2802" i="1"/>
  <c r="M2802" i="1"/>
  <c r="N2802" i="1"/>
  <c r="K2803" i="1"/>
  <c r="M2803" i="1"/>
  <c r="N2803" i="1"/>
  <c r="K2804" i="1"/>
  <c r="M2804" i="1"/>
  <c r="N2804" i="1"/>
  <c r="K2805" i="1"/>
  <c r="M2805" i="1"/>
  <c r="N2805" i="1"/>
  <c r="K2806" i="1"/>
  <c r="M2806" i="1"/>
  <c r="N2806" i="1"/>
  <c r="K2807" i="1"/>
  <c r="M2807" i="1"/>
  <c r="N2807" i="1"/>
  <c r="K2808" i="1"/>
  <c r="M2808" i="1"/>
  <c r="N2808" i="1"/>
  <c r="K2809" i="1"/>
  <c r="M2809" i="1"/>
  <c r="N2809" i="1"/>
  <c r="K2810" i="1"/>
  <c r="M2810" i="1"/>
  <c r="N2810" i="1"/>
  <c r="K2811" i="1"/>
  <c r="M2811" i="1"/>
  <c r="N2811" i="1"/>
  <c r="K2812" i="1"/>
  <c r="M2812" i="1"/>
  <c r="N2812" i="1"/>
  <c r="K2813" i="1"/>
  <c r="M2813" i="1"/>
  <c r="N2813" i="1"/>
  <c r="K2814" i="1"/>
  <c r="M2814" i="1"/>
  <c r="N2814" i="1"/>
  <c r="K2815" i="1"/>
  <c r="M2815" i="1"/>
  <c r="N2815" i="1"/>
  <c r="K2816" i="1"/>
  <c r="M2816" i="1"/>
  <c r="N2816" i="1"/>
  <c r="K2817" i="1"/>
  <c r="M2817" i="1"/>
  <c r="N2817" i="1"/>
  <c r="K2818" i="1"/>
  <c r="M2818" i="1"/>
  <c r="N2818" i="1"/>
  <c r="K2819" i="1"/>
  <c r="M2819" i="1"/>
  <c r="N2819" i="1"/>
  <c r="K2820" i="1"/>
  <c r="M2820" i="1"/>
  <c r="N2820" i="1"/>
  <c r="K2821" i="1"/>
  <c r="M2821" i="1"/>
  <c r="N2821" i="1"/>
  <c r="K2822" i="1"/>
  <c r="M2822" i="1"/>
  <c r="N2822" i="1"/>
  <c r="K2823" i="1"/>
  <c r="M2823" i="1"/>
  <c r="N2823" i="1"/>
  <c r="K2824" i="1"/>
  <c r="M2824" i="1"/>
  <c r="N2824" i="1"/>
  <c r="K2825" i="1"/>
  <c r="M2825" i="1"/>
  <c r="N2825" i="1"/>
  <c r="K2826" i="1"/>
  <c r="M2826" i="1"/>
  <c r="N2826" i="1"/>
  <c r="K2827" i="1"/>
  <c r="M2827" i="1"/>
  <c r="N2827" i="1"/>
  <c r="K2828" i="1"/>
  <c r="M2828" i="1"/>
  <c r="N2828" i="1"/>
  <c r="K2829" i="1"/>
  <c r="M2829" i="1"/>
  <c r="N2829" i="1"/>
  <c r="K2830" i="1"/>
  <c r="M2830" i="1"/>
  <c r="N2830" i="1"/>
  <c r="K2831" i="1"/>
  <c r="M2831" i="1"/>
  <c r="N2831" i="1"/>
  <c r="K2832" i="1"/>
  <c r="M2832" i="1"/>
  <c r="N2832" i="1"/>
  <c r="K2833" i="1"/>
  <c r="M2833" i="1"/>
  <c r="N2833" i="1"/>
  <c r="K2834" i="1"/>
  <c r="M2834" i="1"/>
  <c r="N2834" i="1"/>
  <c r="K2835" i="1"/>
  <c r="M2835" i="1"/>
  <c r="N2835" i="1"/>
  <c r="K2836" i="1"/>
  <c r="M2836" i="1"/>
  <c r="N2836" i="1"/>
  <c r="K2837" i="1"/>
  <c r="M2837" i="1"/>
  <c r="N2837" i="1"/>
  <c r="K2838" i="1"/>
  <c r="M2838" i="1"/>
  <c r="N2838" i="1"/>
  <c r="K2839" i="1"/>
  <c r="M2839" i="1"/>
  <c r="N2839" i="1"/>
  <c r="K2840" i="1"/>
  <c r="M2840" i="1"/>
  <c r="N2840" i="1"/>
  <c r="K2841" i="1"/>
  <c r="M2841" i="1"/>
  <c r="N2841" i="1"/>
  <c r="K2842" i="1"/>
  <c r="M2842" i="1"/>
  <c r="N2842" i="1"/>
  <c r="K2843" i="1"/>
  <c r="M2843" i="1"/>
  <c r="N2843" i="1"/>
  <c r="K2844" i="1"/>
  <c r="M2844" i="1"/>
  <c r="N2844" i="1"/>
  <c r="K2845" i="1"/>
  <c r="M2845" i="1"/>
  <c r="N2845" i="1"/>
  <c r="K2846" i="1"/>
  <c r="M2846" i="1"/>
  <c r="N2846" i="1"/>
  <c r="K2847" i="1"/>
  <c r="M2847" i="1"/>
  <c r="N2847" i="1"/>
  <c r="K2848" i="1"/>
  <c r="M2848" i="1"/>
  <c r="N2848" i="1"/>
  <c r="K2849" i="1"/>
  <c r="M2849" i="1"/>
  <c r="N2849" i="1"/>
  <c r="K2850" i="1"/>
  <c r="M2850" i="1"/>
  <c r="N2850" i="1"/>
  <c r="K2851" i="1"/>
  <c r="M2851" i="1"/>
  <c r="N2851" i="1"/>
  <c r="K2852" i="1"/>
  <c r="M2852" i="1"/>
  <c r="N2852" i="1"/>
  <c r="K2853" i="1"/>
  <c r="M2853" i="1"/>
  <c r="N2853" i="1"/>
  <c r="K2854" i="1"/>
  <c r="M2854" i="1"/>
  <c r="N2854" i="1"/>
  <c r="K2855" i="1"/>
  <c r="M2855" i="1"/>
  <c r="N2855" i="1"/>
  <c r="K2856" i="1"/>
  <c r="M2856" i="1"/>
  <c r="N2856" i="1"/>
  <c r="K2857" i="1"/>
  <c r="M2857" i="1"/>
  <c r="N2857" i="1"/>
  <c r="K2858" i="1"/>
  <c r="M2858" i="1"/>
  <c r="N2858" i="1"/>
  <c r="K2859" i="1"/>
  <c r="M2859" i="1"/>
  <c r="N2859" i="1"/>
  <c r="K2860" i="1"/>
  <c r="M2860" i="1"/>
  <c r="N2860" i="1"/>
  <c r="K2861" i="1"/>
  <c r="M2861" i="1"/>
  <c r="N2861" i="1"/>
  <c r="K2862" i="1"/>
  <c r="M2862" i="1"/>
  <c r="N2862" i="1"/>
  <c r="K2863" i="1"/>
  <c r="M2863" i="1"/>
  <c r="N2863" i="1"/>
  <c r="K2864" i="1"/>
  <c r="M2864" i="1"/>
  <c r="N2864" i="1"/>
  <c r="K2865" i="1"/>
  <c r="M2865" i="1"/>
  <c r="N2865" i="1"/>
  <c r="K2866" i="1"/>
  <c r="M2866" i="1"/>
  <c r="N2866" i="1"/>
  <c r="K2867" i="1"/>
  <c r="M2867" i="1"/>
  <c r="N2867" i="1"/>
  <c r="K2868" i="1"/>
  <c r="M2868" i="1"/>
  <c r="N2868" i="1"/>
  <c r="K2869" i="1"/>
  <c r="M2869" i="1"/>
  <c r="N2869" i="1"/>
  <c r="K2870" i="1"/>
  <c r="M2870" i="1"/>
  <c r="N2870" i="1"/>
  <c r="K2871" i="1"/>
  <c r="M2871" i="1"/>
  <c r="N2871" i="1"/>
  <c r="K2872" i="1"/>
  <c r="M2872" i="1"/>
  <c r="N2872" i="1"/>
  <c r="K2873" i="1"/>
  <c r="M2873" i="1"/>
  <c r="N2873" i="1"/>
  <c r="K2874" i="1"/>
  <c r="M2874" i="1"/>
  <c r="N2874" i="1"/>
  <c r="K2875" i="1"/>
  <c r="M2875" i="1"/>
  <c r="N2875" i="1"/>
  <c r="K2876" i="1"/>
  <c r="M2876" i="1"/>
  <c r="N2876" i="1"/>
  <c r="K2877" i="1"/>
  <c r="M2877" i="1"/>
  <c r="N2877" i="1"/>
  <c r="K2878" i="1"/>
  <c r="M2878" i="1"/>
  <c r="N2878" i="1"/>
  <c r="K2879" i="1"/>
  <c r="M2879" i="1"/>
  <c r="N2879" i="1"/>
  <c r="K2880" i="1"/>
  <c r="M2880" i="1"/>
  <c r="N2880" i="1"/>
  <c r="K2881" i="1"/>
  <c r="M2881" i="1"/>
  <c r="N2881" i="1"/>
  <c r="K2882" i="1"/>
  <c r="M2882" i="1"/>
  <c r="N2882" i="1"/>
  <c r="K2883" i="1"/>
  <c r="M2883" i="1"/>
  <c r="N2883" i="1"/>
  <c r="K2884" i="1"/>
  <c r="M2884" i="1"/>
  <c r="N2884" i="1"/>
  <c r="K2885" i="1"/>
  <c r="M2885" i="1"/>
  <c r="N2885" i="1"/>
  <c r="K2886" i="1"/>
  <c r="M2886" i="1"/>
  <c r="N2886" i="1"/>
  <c r="K2887" i="1"/>
  <c r="M2887" i="1"/>
  <c r="N2887" i="1"/>
  <c r="K2888" i="1"/>
  <c r="M2888" i="1"/>
  <c r="N2888" i="1"/>
  <c r="K2889" i="1"/>
  <c r="M2889" i="1"/>
  <c r="N2889" i="1"/>
  <c r="K2890" i="1"/>
  <c r="M2890" i="1"/>
  <c r="N2890" i="1"/>
  <c r="K2891" i="1"/>
  <c r="M2891" i="1"/>
  <c r="N2891" i="1"/>
  <c r="K2892" i="1"/>
  <c r="M2892" i="1"/>
  <c r="N2892" i="1"/>
  <c r="K2893" i="1"/>
  <c r="M2893" i="1"/>
  <c r="N2893" i="1"/>
  <c r="K2894" i="1"/>
  <c r="M2894" i="1"/>
  <c r="N2894" i="1"/>
  <c r="K2895" i="1"/>
  <c r="M2895" i="1"/>
  <c r="N2895" i="1"/>
  <c r="K2896" i="1"/>
  <c r="M2896" i="1"/>
  <c r="N2896" i="1"/>
  <c r="K2897" i="1"/>
  <c r="M2897" i="1"/>
  <c r="N2897" i="1"/>
  <c r="K2898" i="1"/>
  <c r="M2898" i="1"/>
  <c r="N2898" i="1"/>
  <c r="K2899" i="1"/>
  <c r="M2899" i="1"/>
  <c r="N2899" i="1"/>
  <c r="K2900" i="1"/>
  <c r="M2900" i="1"/>
  <c r="N2900" i="1"/>
  <c r="K2901" i="1"/>
  <c r="M2901" i="1"/>
  <c r="N2901" i="1"/>
  <c r="K2902" i="1"/>
  <c r="M2902" i="1"/>
  <c r="N2902" i="1"/>
  <c r="K2903" i="1"/>
  <c r="M2903" i="1"/>
  <c r="N2903" i="1"/>
  <c r="K2904" i="1"/>
  <c r="M2904" i="1"/>
  <c r="N2904" i="1"/>
  <c r="K2905" i="1"/>
  <c r="M2905" i="1"/>
  <c r="N2905" i="1"/>
  <c r="K2906" i="1"/>
  <c r="M2906" i="1"/>
  <c r="N2906" i="1"/>
  <c r="K2907" i="1"/>
  <c r="M2907" i="1"/>
  <c r="N2907" i="1"/>
  <c r="K2908" i="1"/>
  <c r="M2908" i="1"/>
  <c r="N2908" i="1"/>
  <c r="K2909" i="1"/>
  <c r="M2909" i="1"/>
  <c r="N2909" i="1"/>
  <c r="K2910" i="1"/>
  <c r="M2910" i="1"/>
  <c r="N2910" i="1"/>
  <c r="K2911" i="1"/>
  <c r="M2911" i="1"/>
  <c r="N2911" i="1"/>
  <c r="K2912" i="1"/>
  <c r="M2912" i="1"/>
  <c r="N2912" i="1"/>
  <c r="K2913" i="1"/>
  <c r="M2913" i="1"/>
  <c r="N2913" i="1"/>
  <c r="K2914" i="1"/>
  <c r="M2914" i="1"/>
  <c r="N2914" i="1"/>
  <c r="K2915" i="1"/>
  <c r="M2915" i="1"/>
  <c r="N2915" i="1"/>
  <c r="K2916" i="1"/>
  <c r="M2916" i="1"/>
  <c r="N2916" i="1"/>
  <c r="K2917" i="1"/>
  <c r="M2917" i="1"/>
  <c r="N2917" i="1"/>
  <c r="K2918" i="1"/>
  <c r="M2918" i="1"/>
  <c r="N2918" i="1"/>
  <c r="K2919" i="1"/>
  <c r="M2919" i="1"/>
  <c r="N2919" i="1"/>
  <c r="K2920" i="1"/>
  <c r="M2920" i="1"/>
  <c r="N2920" i="1"/>
  <c r="K2921" i="1"/>
  <c r="M2921" i="1"/>
  <c r="N2921" i="1"/>
  <c r="K2922" i="1"/>
  <c r="M2922" i="1"/>
  <c r="N2922" i="1"/>
  <c r="K2923" i="1"/>
  <c r="M2923" i="1"/>
  <c r="N2923" i="1"/>
  <c r="K2924" i="1"/>
  <c r="M2924" i="1"/>
  <c r="N2924" i="1"/>
  <c r="K2925" i="1"/>
  <c r="M2925" i="1"/>
  <c r="N2925" i="1"/>
  <c r="K2926" i="1"/>
  <c r="M2926" i="1"/>
  <c r="N2926" i="1"/>
  <c r="K2927" i="1"/>
  <c r="M2927" i="1"/>
  <c r="N2927" i="1"/>
  <c r="K2928" i="1"/>
  <c r="M2928" i="1"/>
  <c r="N2928" i="1"/>
  <c r="K2929" i="1"/>
  <c r="M2929" i="1"/>
  <c r="N2929" i="1"/>
  <c r="K2930" i="1"/>
  <c r="M2930" i="1"/>
  <c r="N2930" i="1"/>
  <c r="K2931" i="1"/>
  <c r="M2931" i="1"/>
  <c r="N2931" i="1"/>
  <c r="K2932" i="1"/>
  <c r="M2932" i="1"/>
  <c r="N2932" i="1"/>
  <c r="K2933" i="1"/>
  <c r="M2933" i="1"/>
  <c r="N2933" i="1"/>
  <c r="K2934" i="1"/>
  <c r="M2934" i="1"/>
  <c r="N2934" i="1"/>
  <c r="K2935" i="1"/>
  <c r="M2935" i="1"/>
  <c r="N2935" i="1"/>
  <c r="K2936" i="1"/>
  <c r="M2936" i="1"/>
  <c r="N2936" i="1"/>
  <c r="K2937" i="1"/>
  <c r="M2937" i="1"/>
  <c r="N2937" i="1"/>
  <c r="K2938" i="1"/>
  <c r="M2938" i="1"/>
  <c r="N2938" i="1"/>
  <c r="K2939" i="1"/>
  <c r="M2939" i="1"/>
  <c r="N2939" i="1"/>
  <c r="K2940" i="1"/>
  <c r="M2940" i="1"/>
  <c r="N2940" i="1"/>
  <c r="K2941" i="1"/>
  <c r="M2941" i="1"/>
  <c r="N2941" i="1"/>
  <c r="K2942" i="1"/>
  <c r="M2942" i="1"/>
  <c r="N2942" i="1"/>
  <c r="K2943" i="1"/>
  <c r="M2943" i="1"/>
  <c r="N2943" i="1"/>
  <c r="K2944" i="1"/>
  <c r="M2944" i="1"/>
  <c r="N2944" i="1"/>
  <c r="K2945" i="1"/>
  <c r="M2945" i="1"/>
  <c r="N2945" i="1"/>
  <c r="K2946" i="1"/>
  <c r="M2946" i="1"/>
  <c r="N2946" i="1"/>
  <c r="K2947" i="1"/>
  <c r="M2947" i="1"/>
  <c r="N2947" i="1"/>
  <c r="K2948" i="1"/>
  <c r="M2948" i="1"/>
  <c r="N2948" i="1"/>
  <c r="K2949" i="1"/>
  <c r="M2949" i="1"/>
  <c r="N2949" i="1"/>
  <c r="K2950" i="1"/>
  <c r="M2950" i="1"/>
  <c r="N2950" i="1"/>
  <c r="K2951" i="1"/>
  <c r="M2951" i="1"/>
  <c r="N2951" i="1"/>
  <c r="K2952" i="1"/>
  <c r="M2952" i="1"/>
  <c r="N2952" i="1"/>
  <c r="K2953" i="1"/>
  <c r="M2953" i="1"/>
  <c r="N2953" i="1"/>
  <c r="K2954" i="1"/>
  <c r="M2954" i="1"/>
  <c r="N2954" i="1"/>
  <c r="K2955" i="1"/>
  <c r="M2955" i="1"/>
  <c r="N2955" i="1"/>
  <c r="K2956" i="1"/>
  <c r="M2956" i="1"/>
  <c r="N2956" i="1"/>
  <c r="K2957" i="1"/>
  <c r="M2957" i="1"/>
  <c r="N2957" i="1"/>
  <c r="K2958" i="1"/>
  <c r="M2958" i="1"/>
  <c r="N2958" i="1"/>
  <c r="K2959" i="1"/>
  <c r="M2959" i="1"/>
  <c r="N2959" i="1"/>
  <c r="K2960" i="1"/>
  <c r="M2960" i="1"/>
  <c r="N2960" i="1"/>
  <c r="K2961" i="1"/>
  <c r="M2961" i="1"/>
  <c r="N2961" i="1"/>
  <c r="K2962" i="1"/>
  <c r="M2962" i="1"/>
  <c r="N2962" i="1"/>
  <c r="K2963" i="1"/>
  <c r="M2963" i="1"/>
  <c r="N2963" i="1"/>
  <c r="K2964" i="1"/>
  <c r="M2964" i="1"/>
  <c r="N2964" i="1"/>
  <c r="K2965" i="1"/>
  <c r="M2965" i="1"/>
  <c r="N2965" i="1"/>
  <c r="K2966" i="1"/>
  <c r="M2966" i="1"/>
  <c r="N2966" i="1"/>
  <c r="K2967" i="1"/>
  <c r="M2967" i="1"/>
  <c r="N2967" i="1"/>
  <c r="K2968" i="1"/>
  <c r="M2968" i="1"/>
  <c r="N2968" i="1"/>
  <c r="K2969" i="1"/>
  <c r="M2969" i="1"/>
  <c r="N2969" i="1"/>
  <c r="K2970" i="1"/>
  <c r="M2970" i="1"/>
  <c r="N2970" i="1"/>
  <c r="K2971" i="1"/>
  <c r="M2971" i="1"/>
  <c r="N2971" i="1"/>
  <c r="K2972" i="1"/>
  <c r="M2972" i="1"/>
  <c r="N2972" i="1"/>
  <c r="K2973" i="1"/>
  <c r="M2973" i="1"/>
  <c r="N2973" i="1"/>
  <c r="K2974" i="1"/>
  <c r="M2974" i="1"/>
  <c r="N2974" i="1"/>
  <c r="K2975" i="1"/>
  <c r="M2975" i="1"/>
  <c r="N2975" i="1"/>
  <c r="K2976" i="1"/>
  <c r="M2976" i="1"/>
  <c r="N2976" i="1"/>
  <c r="K2977" i="1"/>
  <c r="M2977" i="1"/>
  <c r="N2977" i="1"/>
  <c r="K2978" i="1"/>
  <c r="M2978" i="1"/>
  <c r="N2978" i="1"/>
  <c r="K2979" i="1"/>
  <c r="M2979" i="1"/>
  <c r="N2979" i="1"/>
  <c r="K2980" i="1"/>
  <c r="M2980" i="1"/>
  <c r="N2980" i="1"/>
  <c r="K2981" i="1"/>
  <c r="M2981" i="1"/>
  <c r="N2981" i="1"/>
  <c r="K2982" i="1"/>
  <c r="M2982" i="1"/>
  <c r="N2982" i="1"/>
  <c r="K2983" i="1"/>
  <c r="M2983" i="1"/>
  <c r="N2983" i="1"/>
  <c r="K2984" i="1"/>
  <c r="M2984" i="1"/>
  <c r="N2984" i="1"/>
  <c r="K2985" i="1"/>
  <c r="M2985" i="1"/>
  <c r="N2985" i="1"/>
  <c r="K2986" i="1"/>
  <c r="M2986" i="1"/>
  <c r="N2986" i="1"/>
  <c r="K2987" i="1"/>
  <c r="M2987" i="1"/>
  <c r="N2987" i="1"/>
  <c r="K2988" i="1"/>
  <c r="M2988" i="1"/>
  <c r="N2988" i="1"/>
  <c r="K2989" i="1"/>
  <c r="M2989" i="1"/>
  <c r="N2989" i="1"/>
  <c r="K2990" i="1"/>
  <c r="M2990" i="1"/>
  <c r="N2990" i="1"/>
  <c r="K2991" i="1"/>
  <c r="M2991" i="1"/>
  <c r="N2991" i="1"/>
  <c r="K2992" i="1"/>
  <c r="M2992" i="1"/>
  <c r="N2992" i="1"/>
  <c r="K2993" i="1"/>
  <c r="M2993" i="1"/>
  <c r="N2993" i="1"/>
  <c r="K2994" i="1"/>
  <c r="M2994" i="1"/>
  <c r="N2994" i="1"/>
  <c r="K2995" i="1"/>
  <c r="M2995" i="1"/>
  <c r="N2995" i="1"/>
  <c r="K2996" i="1"/>
  <c r="M2996" i="1"/>
  <c r="N2996" i="1"/>
  <c r="K2997" i="1"/>
  <c r="M2997" i="1"/>
  <c r="N2997" i="1"/>
  <c r="K2998" i="1"/>
  <c r="M2998" i="1"/>
  <c r="N2998" i="1"/>
  <c r="K2999" i="1"/>
  <c r="M2999" i="1"/>
  <c r="N2999" i="1"/>
  <c r="K3000" i="1"/>
  <c r="M3000" i="1"/>
  <c r="N3000" i="1"/>
  <c r="K3001" i="1"/>
  <c r="M3001" i="1"/>
  <c r="N3001" i="1"/>
  <c r="K3002" i="1"/>
  <c r="M3002" i="1"/>
  <c r="N3002" i="1"/>
  <c r="K3003" i="1"/>
  <c r="M3003" i="1"/>
  <c r="N3003" i="1"/>
  <c r="K3004" i="1"/>
  <c r="M3004" i="1"/>
  <c r="N3004" i="1"/>
  <c r="K3005" i="1"/>
  <c r="M3005" i="1"/>
  <c r="N3005" i="1"/>
  <c r="K3006" i="1"/>
  <c r="M3006" i="1"/>
  <c r="N3006" i="1"/>
  <c r="K3007" i="1"/>
  <c r="M3007" i="1"/>
  <c r="N3007" i="1"/>
  <c r="K3008" i="1"/>
  <c r="M3008" i="1"/>
  <c r="N3008" i="1"/>
  <c r="K3009" i="1"/>
  <c r="M3009" i="1"/>
  <c r="N3009" i="1"/>
  <c r="K3010" i="1"/>
  <c r="M3010" i="1"/>
  <c r="N3010" i="1"/>
  <c r="K3011" i="1"/>
  <c r="M3011" i="1"/>
  <c r="N3011" i="1"/>
  <c r="K3012" i="1"/>
  <c r="M3012" i="1"/>
  <c r="N3012" i="1"/>
  <c r="K3013" i="1"/>
  <c r="M3013" i="1"/>
  <c r="N3013" i="1"/>
  <c r="K3014" i="1"/>
  <c r="M3014" i="1"/>
  <c r="N3014" i="1"/>
  <c r="K3015" i="1"/>
  <c r="M3015" i="1"/>
  <c r="N3015" i="1"/>
  <c r="K3016" i="1"/>
  <c r="M3016" i="1"/>
  <c r="N3016" i="1"/>
  <c r="K3017" i="1"/>
  <c r="M3017" i="1"/>
  <c r="N3017" i="1"/>
  <c r="K3018" i="1"/>
  <c r="M3018" i="1"/>
  <c r="N3018" i="1"/>
  <c r="K3019" i="1"/>
  <c r="M3019" i="1"/>
  <c r="N3019" i="1"/>
  <c r="K3020" i="1"/>
  <c r="M3020" i="1"/>
  <c r="N3020" i="1"/>
  <c r="K3021" i="1"/>
  <c r="M3021" i="1"/>
  <c r="N3021" i="1"/>
  <c r="K3022" i="1"/>
  <c r="M3022" i="1"/>
  <c r="N3022" i="1"/>
  <c r="K3023" i="1"/>
  <c r="M3023" i="1"/>
  <c r="N3023" i="1"/>
  <c r="K3024" i="1"/>
  <c r="M3024" i="1"/>
  <c r="N3024" i="1"/>
  <c r="K3025" i="1"/>
  <c r="M3025" i="1"/>
  <c r="N3025" i="1"/>
  <c r="K3026" i="1"/>
  <c r="M3026" i="1"/>
  <c r="N3026" i="1"/>
  <c r="K3027" i="1"/>
  <c r="M3027" i="1"/>
  <c r="N3027" i="1"/>
  <c r="K3028" i="1"/>
  <c r="M3028" i="1"/>
  <c r="N3028" i="1"/>
  <c r="K3029" i="1"/>
  <c r="M3029" i="1"/>
  <c r="N3029" i="1"/>
  <c r="K3030" i="1"/>
  <c r="M3030" i="1"/>
  <c r="N3030" i="1"/>
  <c r="K3031" i="1"/>
  <c r="M3031" i="1"/>
  <c r="N3031" i="1"/>
  <c r="K3032" i="1"/>
  <c r="M3032" i="1"/>
  <c r="N3032" i="1"/>
  <c r="K3033" i="1"/>
  <c r="M3033" i="1"/>
  <c r="N3033" i="1"/>
  <c r="K3034" i="1"/>
  <c r="M3034" i="1"/>
  <c r="N3034" i="1"/>
  <c r="K3035" i="1"/>
  <c r="M3035" i="1"/>
  <c r="N3035" i="1"/>
  <c r="K3036" i="1"/>
  <c r="M3036" i="1"/>
  <c r="N3036" i="1"/>
  <c r="K3037" i="1"/>
  <c r="M3037" i="1"/>
  <c r="N3037" i="1"/>
  <c r="K3038" i="1"/>
  <c r="M3038" i="1"/>
  <c r="N3038" i="1"/>
  <c r="K3039" i="1"/>
  <c r="M3039" i="1"/>
  <c r="N3039" i="1"/>
  <c r="K3040" i="1"/>
  <c r="M3040" i="1"/>
  <c r="N3040" i="1"/>
  <c r="K3041" i="1"/>
  <c r="M3041" i="1"/>
  <c r="N3041" i="1"/>
  <c r="K3042" i="1"/>
  <c r="M3042" i="1"/>
  <c r="N3042" i="1"/>
  <c r="K3043" i="1"/>
  <c r="M3043" i="1"/>
  <c r="N3043" i="1"/>
  <c r="K3044" i="1"/>
  <c r="M3044" i="1"/>
  <c r="N3044" i="1"/>
  <c r="K3045" i="1"/>
  <c r="M3045" i="1"/>
  <c r="N3045" i="1"/>
  <c r="K3046" i="1"/>
  <c r="M3046" i="1"/>
  <c r="N3046" i="1"/>
  <c r="K3047" i="1"/>
  <c r="M3047" i="1"/>
  <c r="N3047" i="1"/>
  <c r="K3048" i="1"/>
  <c r="M3048" i="1"/>
  <c r="N3048" i="1"/>
  <c r="K3049" i="1"/>
  <c r="M3049" i="1"/>
  <c r="N3049" i="1"/>
  <c r="K3050" i="1"/>
  <c r="M3050" i="1"/>
  <c r="N3050" i="1"/>
  <c r="K3051" i="1"/>
  <c r="M3051" i="1"/>
  <c r="N3051" i="1"/>
  <c r="K3052" i="1"/>
  <c r="M3052" i="1"/>
  <c r="N3052" i="1"/>
  <c r="K3053" i="1"/>
  <c r="M3053" i="1"/>
  <c r="N3053" i="1"/>
  <c r="K3054" i="1"/>
  <c r="M3054" i="1"/>
  <c r="N3054" i="1"/>
  <c r="K3055" i="1"/>
  <c r="M3055" i="1"/>
  <c r="N3055" i="1"/>
  <c r="K3056" i="1"/>
  <c r="M3056" i="1"/>
  <c r="N3056" i="1"/>
  <c r="K3057" i="1"/>
  <c r="M3057" i="1"/>
  <c r="N3057" i="1"/>
  <c r="K3058" i="1"/>
  <c r="M3058" i="1"/>
  <c r="N3058" i="1"/>
  <c r="K3059" i="1"/>
  <c r="M3059" i="1"/>
  <c r="N3059" i="1"/>
  <c r="K3060" i="1"/>
  <c r="M3060" i="1"/>
  <c r="N3060" i="1"/>
  <c r="K3061" i="1"/>
  <c r="M3061" i="1"/>
  <c r="N3061" i="1"/>
  <c r="K3062" i="1"/>
  <c r="M3062" i="1"/>
  <c r="N3062" i="1"/>
  <c r="K3063" i="1"/>
  <c r="M3063" i="1"/>
  <c r="N3063" i="1"/>
  <c r="K3064" i="1"/>
  <c r="M3064" i="1"/>
  <c r="N3064" i="1"/>
  <c r="K3065" i="1"/>
  <c r="M3065" i="1"/>
  <c r="N3065" i="1"/>
  <c r="K3066" i="1"/>
  <c r="M3066" i="1"/>
  <c r="N3066" i="1"/>
  <c r="K3067" i="1"/>
  <c r="M3067" i="1"/>
  <c r="N3067" i="1"/>
  <c r="K3068" i="1"/>
  <c r="M3068" i="1"/>
  <c r="N3068" i="1"/>
  <c r="K3069" i="1"/>
  <c r="M3069" i="1"/>
  <c r="N3069" i="1"/>
  <c r="K3070" i="1"/>
  <c r="M3070" i="1"/>
  <c r="N3070" i="1"/>
  <c r="K3071" i="1"/>
  <c r="M3071" i="1"/>
  <c r="N3071" i="1"/>
  <c r="K3072" i="1"/>
  <c r="M3072" i="1"/>
  <c r="N3072" i="1"/>
  <c r="K3073" i="1"/>
  <c r="M3073" i="1"/>
  <c r="N3073" i="1"/>
  <c r="K3074" i="1"/>
  <c r="M3074" i="1"/>
  <c r="N3074" i="1"/>
  <c r="K3075" i="1"/>
  <c r="M3075" i="1"/>
  <c r="N3075" i="1"/>
  <c r="K3076" i="1"/>
  <c r="M3076" i="1"/>
  <c r="N3076" i="1"/>
  <c r="K3077" i="1"/>
  <c r="M3077" i="1"/>
  <c r="N3077" i="1"/>
  <c r="K3078" i="1"/>
  <c r="M3078" i="1"/>
  <c r="N3078" i="1"/>
  <c r="K3079" i="1"/>
  <c r="M3079" i="1"/>
  <c r="N3079" i="1"/>
  <c r="K3080" i="1"/>
  <c r="M3080" i="1"/>
  <c r="N3080" i="1"/>
  <c r="K3081" i="1"/>
  <c r="M3081" i="1"/>
  <c r="N3081" i="1"/>
  <c r="K3082" i="1"/>
  <c r="M3082" i="1"/>
  <c r="N3082" i="1"/>
  <c r="K3083" i="1"/>
  <c r="M3083" i="1"/>
  <c r="N3083" i="1"/>
  <c r="K3084" i="1"/>
  <c r="M3084" i="1"/>
  <c r="N3084" i="1"/>
  <c r="K3085" i="1"/>
  <c r="M3085" i="1"/>
  <c r="N3085" i="1"/>
  <c r="K3086" i="1"/>
  <c r="M3086" i="1"/>
  <c r="N3086" i="1"/>
  <c r="K3087" i="1"/>
  <c r="M3087" i="1"/>
  <c r="N3087" i="1"/>
  <c r="K3088" i="1"/>
  <c r="M3088" i="1"/>
  <c r="N3088" i="1"/>
  <c r="K3089" i="1"/>
  <c r="M3089" i="1"/>
  <c r="N3089" i="1"/>
  <c r="K3090" i="1"/>
  <c r="M3090" i="1"/>
  <c r="N3090" i="1"/>
  <c r="K3091" i="1"/>
  <c r="M3091" i="1"/>
  <c r="N3091" i="1"/>
  <c r="K3092" i="1"/>
  <c r="M3092" i="1"/>
  <c r="N3092" i="1"/>
  <c r="K3093" i="1"/>
  <c r="M3093" i="1"/>
  <c r="N3093" i="1"/>
  <c r="K3094" i="1"/>
  <c r="M3094" i="1"/>
  <c r="N3094" i="1"/>
  <c r="K3095" i="1"/>
  <c r="M3095" i="1"/>
  <c r="N3095" i="1"/>
  <c r="K3096" i="1"/>
  <c r="M3096" i="1"/>
  <c r="N3096" i="1"/>
  <c r="K3097" i="1"/>
  <c r="M3097" i="1"/>
  <c r="N3097" i="1"/>
  <c r="K3098" i="1"/>
  <c r="M3098" i="1"/>
  <c r="N3098" i="1"/>
  <c r="K3099" i="1"/>
  <c r="M3099" i="1"/>
  <c r="N3099" i="1"/>
  <c r="K3100" i="1"/>
  <c r="M3100" i="1"/>
  <c r="N3100" i="1"/>
  <c r="K3101" i="1"/>
  <c r="M3101" i="1"/>
  <c r="N3101" i="1"/>
  <c r="K3102" i="1"/>
  <c r="M3102" i="1"/>
  <c r="N3102" i="1"/>
  <c r="K3103" i="1"/>
  <c r="M3103" i="1"/>
  <c r="N3103" i="1"/>
  <c r="K3104" i="1"/>
  <c r="M3104" i="1"/>
  <c r="N3104" i="1"/>
  <c r="K3105" i="1"/>
  <c r="M3105" i="1"/>
  <c r="N3105" i="1"/>
  <c r="K3106" i="1"/>
  <c r="M3106" i="1"/>
  <c r="N3106" i="1"/>
  <c r="K3107" i="1"/>
  <c r="M3107" i="1"/>
  <c r="N3107" i="1"/>
  <c r="K3108" i="1"/>
  <c r="M3108" i="1"/>
  <c r="N3108" i="1"/>
  <c r="K3109" i="1"/>
  <c r="M3109" i="1"/>
  <c r="N3109" i="1"/>
  <c r="K3110" i="1"/>
  <c r="M3110" i="1"/>
  <c r="N3110" i="1"/>
  <c r="K3111" i="1"/>
  <c r="M3111" i="1"/>
  <c r="N3111" i="1"/>
  <c r="K3112" i="1"/>
  <c r="M3112" i="1"/>
  <c r="N3112" i="1"/>
  <c r="K3113" i="1"/>
  <c r="M3113" i="1"/>
  <c r="N3113" i="1"/>
  <c r="K3114" i="1"/>
  <c r="M3114" i="1"/>
  <c r="N3114" i="1"/>
  <c r="K3115" i="1"/>
  <c r="M3115" i="1"/>
  <c r="N3115" i="1"/>
  <c r="K3116" i="1"/>
  <c r="M3116" i="1"/>
  <c r="N3116" i="1"/>
  <c r="K3117" i="1"/>
  <c r="M3117" i="1"/>
  <c r="N3117" i="1"/>
  <c r="K3118" i="1"/>
  <c r="M3118" i="1"/>
  <c r="N3118" i="1"/>
  <c r="K3119" i="1"/>
  <c r="M3119" i="1"/>
  <c r="N3119" i="1"/>
  <c r="K3120" i="1"/>
  <c r="M3120" i="1"/>
  <c r="N3120" i="1"/>
  <c r="K3121" i="1"/>
  <c r="M3121" i="1"/>
  <c r="N3121" i="1"/>
  <c r="K3122" i="1"/>
  <c r="M3122" i="1"/>
  <c r="N3122" i="1"/>
  <c r="K3123" i="1"/>
  <c r="M3123" i="1"/>
  <c r="N3123" i="1"/>
  <c r="K3124" i="1"/>
  <c r="M3124" i="1"/>
  <c r="N3124" i="1"/>
  <c r="K3125" i="1"/>
  <c r="M3125" i="1"/>
  <c r="N3125" i="1"/>
  <c r="K3126" i="1"/>
  <c r="M3126" i="1"/>
  <c r="N3126" i="1"/>
  <c r="K3127" i="1"/>
  <c r="M3127" i="1"/>
  <c r="N3127" i="1"/>
  <c r="K3128" i="1"/>
  <c r="M3128" i="1"/>
  <c r="N3128" i="1"/>
  <c r="K3129" i="1"/>
  <c r="M3129" i="1"/>
  <c r="N3129" i="1"/>
  <c r="K3130" i="1"/>
  <c r="M3130" i="1"/>
  <c r="N3130" i="1"/>
  <c r="K3131" i="1"/>
  <c r="M3131" i="1"/>
  <c r="N3131" i="1"/>
  <c r="K3132" i="1"/>
  <c r="M3132" i="1"/>
  <c r="N3132" i="1"/>
  <c r="K3133" i="1"/>
  <c r="M3133" i="1"/>
  <c r="N3133" i="1"/>
  <c r="K3134" i="1"/>
  <c r="M3134" i="1"/>
  <c r="N3134" i="1"/>
  <c r="K3135" i="1"/>
  <c r="M3135" i="1"/>
  <c r="N3135" i="1"/>
  <c r="K3136" i="1"/>
  <c r="M3136" i="1"/>
  <c r="N3136" i="1"/>
  <c r="K3137" i="1"/>
  <c r="M3137" i="1"/>
  <c r="N3137" i="1"/>
  <c r="K3138" i="1"/>
  <c r="M3138" i="1"/>
  <c r="N3138" i="1"/>
  <c r="K3139" i="1"/>
  <c r="M3139" i="1"/>
  <c r="N3139" i="1"/>
  <c r="K3140" i="1"/>
  <c r="M3140" i="1"/>
  <c r="N3140" i="1"/>
  <c r="K3141" i="1"/>
  <c r="M3141" i="1"/>
  <c r="N3141" i="1"/>
  <c r="K3142" i="1"/>
  <c r="M3142" i="1"/>
  <c r="N3142" i="1"/>
  <c r="K3143" i="1"/>
  <c r="M3143" i="1"/>
  <c r="N3143" i="1"/>
  <c r="K3144" i="1"/>
  <c r="M3144" i="1"/>
  <c r="N3144" i="1"/>
  <c r="K3145" i="1"/>
  <c r="M3145" i="1"/>
  <c r="N3145" i="1"/>
  <c r="K3146" i="1"/>
  <c r="M3146" i="1"/>
  <c r="N3146" i="1"/>
  <c r="K3147" i="1"/>
  <c r="M3147" i="1"/>
  <c r="N3147" i="1"/>
  <c r="K3148" i="1"/>
  <c r="M3148" i="1"/>
  <c r="N3148" i="1"/>
  <c r="K3149" i="1"/>
  <c r="M3149" i="1"/>
  <c r="N3149" i="1"/>
  <c r="K3150" i="1"/>
  <c r="M3150" i="1"/>
  <c r="N3150" i="1"/>
  <c r="K3151" i="1"/>
  <c r="M3151" i="1"/>
  <c r="N3151" i="1"/>
  <c r="K3152" i="1"/>
  <c r="M3152" i="1"/>
  <c r="N3152" i="1"/>
  <c r="K3153" i="1"/>
  <c r="M3153" i="1"/>
  <c r="N3153" i="1"/>
  <c r="K3154" i="1"/>
  <c r="M3154" i="1"/>
  <c r="N3154" i="1"/>
  <c r="K3155" i="1"/>
  <c r="M3155" i="1"/>
  <c r="N3155" i="1"/>
  <c r="K3156" i="1"/>
  <c r="M3156" i="1"/>
  <c r="N3156" i="1"/>
  <c r="K3157" i="1"/>
  <c r="M3157" i="1"/>
  <c r="N3157" i="1"/>
  <c r="K3158" i="1"/>
  <c r="M3158" i="1"/>
  <c r="N3158" i="1"/>
  <c r="K3159" i="1"/>
  <c r="M3159" i="1"/>
  <c r="N3159" i="1"/>
  <c r="K3160" i="1"/>
  <c r="M3160" i="1"/>
  <c r="N3160" i="1"/>
  <c r="K3161" i="1"/>
  <c r="M3161" i="1"/>
  <c r="N3161" i="1"/>
  <c r="K3162" i="1"/>
  <c r="M3162" i="1"/>
  <c r="N3162" i="1"/>
  <c r="K3163" i="1"/>
  <c r="M3163" i="1"/>
  <c r="N3163" i="1"/>
  <c r="K3164" i="1"/>
  <c r="M3164" i="1"/>
  <c r="N3164" i="1"/>
  <c r="K3165" i="1"/>
  <c r="M3165" i="1"/>
  <c r="N3165" i="1"/>
  <c r="K3166" i="1"/>
  <c r="M3166" i="1"/>
  <c r="N3166" i="1"/>
  <c r="K3167" i="1"/>
  <c r="M3167" i="1"/>
  <c r="N3167" i="1"/>
  <c r="K3168" i="1"/>
  <c r="M3168" i="1"/>
  <c r="N3168" i="1"/>
  <c r="K3169" i="1"/>
  <c r="M3169" i="1"/>
  <c r="N3169" i="1"/>
  <c r="K3170" i="1"/>
  <c r="M3170" i="1"/>
  <c r="N3170" i="1"/>
  <c r="K3171" i="1"/>
  <c r="M3171" i="1"/>
  <c r="N3171" i="1"/>
  <c r="K3172" i="1"/>
  <c r="M3172" i="1"/>
  <c r="N3172" i="1"/>
  <c r="K3173" i="1"/>
  <c r="M3173" i="1"/>
  <c r="N3173" i="1"/>
  <c r="K3174" i="1"/>
  <c r="M3174" i="1"/>
  <c r="N3174" i="1"/>
  <c r="K3175" i="1"/>
  <c r="M3175" i="1"/>
  <c r="N3175" i="1"/>
  <c r="K3176" i="1"/>
  <c r="M3176" i="1"/>
  <c r="N3176" i="1"/>
  <c r="K3177" i="1"/>
  <c r="M3177" i="1"/>
  <c r="N3177" i="1"/>
  <c r="K3178" i="1"/>
  <c r="M3178" i="1"/>
  <c r="N3178" i="1"/>
  <c r="K3179" i="1"/>
  <c r="M3179" i="1"/>
  <c r="N3179" i="1"/>
  <c r="K3180" i="1"/>
  <c r="M3180" i="1"/>
  <c r="N3180" i="1"/>
  <c r="K3181" i="1"/>
  <c r="M3181" i="1"/>
  <c r="N3181" i="1"/>
  <c r="K3182" i="1"/>
  <c r="M3182" i="1"/>
  <c r="N3182" i="1"/>
  <c r="K3183" i="1"/>
  <c r="M3183" i="1"/>
  <c r="N3183" i="1"/>
  <c r="K3184" i="1"/>
  <c r="M3184" i="1"/>
  <c r="N3184" i="1"/>
  <c r="K3185" i="1"/>
  <c r="M3185" i="1"/>
  <c r="N3185" i="1"/>
  <c r="K3186" i="1"/>
  <c r="M3186" i="1"/>
  <c r="N3186" i="1"/>
  <c r="K3187" i="1"/>
  <c r="M3187" i="1"/>
  <c r="N3187" i="1"/>
  <c r="K3188" i="1"/>
  <c r="M3188" i="1"/>
  <c r="N3188" i="1"/>
  <c r="K3189" i="1"/>
  <c r="M3189" i="1"/>
  <c r="N3189" i="1"/>
  <c r="K3190" i="1"/>
  <c r="M3190" i="1"/>
  <c r="N3190" i="1"/>
  <c r="K3191" i="1"/>
  <c r="M3191" i="1"/>
  <c r="N3191" i="1"/>
  <c r="K3192" i="1"/>
  <c r="M3192" i="1"/>
  <c r="N3192" i="1"/>
  <c r="K3193" i="1"/>
  <c r="M3193" i="1"/>
  <c r="N3193" i="1"/>
  <c r="K3194" i="1"/>
  <c r="M3194" i="1"/>
  <c r="N3194" i="1"/>
  <c r="K3195" i="1"/>
  <c r="M3195" i="1"/>
  <c r="N3195" i="1"/>
  <c r="K3196" i="1"/>
  <c r="M3196" i="1"/>
  <c r="N3196" i="1"/>
  <c r="K3197" i="1"/>
  <c r="M3197" i="1"/>
  <c r="N3197" i="1"/>
  <c r="K3198" i="1"/>
  <c r="M3198" i="1"/>
  <c r="N3198" i="1"/>
  <c r="K3199" i="1"/>
  <c r="M3199" i="1"/>
  <c r="N3199" i="1"/>
  <c r="K3200" i="1"/>
  <c r="M3200" i="1"/>
  <c r="N3200" i="1"/>
  <c r="K3201" i="1"/>
  <c r="M3201" i="1"/>
  <c r="N3201" i="1"/>
  <c r="K3202" i="1"/>
  <c r="M3202" i="1"/>
  <c r="N3202" i="1"/>
  <c r="K3203" i="1"/>
  <c r="M3203" i="1"/>
  <c r="N3203" i="1"/>
  <c r="K3204" i="1"/>
  <c r="M3204" i="1"/>
  <c r="N3204" i="1"/>
  <c r="K3205" i="1"/>
  <c r="M3205" i="1"/>
  <c r="N3205" i="1"/>
  <c r="K3206" i="1"/>
  <c r="M3206" i="1"/>
  <c r="N3206" i="1"/>
  <c r="K3207" i="1"/>
  <c r="M3207" i="1"/>
  <c r="N3207" i="1"/>
  <c r="K3208" i="1"/>
  <c r="M3208" i="1"/>
  <c r="N3208" i="1"/>
  <c r="K3209" i="1"/>
  <c r="M3209" i="1"/>
  <c r="N3209" i="1"/>
  <c r="K3210" i="1"/>
  <c r="M3210" i="1"/>
  <c r="N3210" i="1"/>
  <c r="K3211" i="1"/>
  <c r="M3211" i="1"/>
  <c r="N3211" i="1"/>
  <c r="K3212" i="1"/>
  <c r="M3212" i="1"/>
  <c r="N3212" i="1"/>
  <c r="K3213" i="1"/>
  <c r="M3213" i="1"/>
  <c r="N3213" i="1"/>
  <c r="K3214" i="1"/>
  <c r="M3214" i="1"/>
  <c r="N3214" i="1"/>
  <c r="K3215" i="1"/>
  <c r="M3215" i="1"/>
  <c r="N3215" i="1"/>
  <c r="K3216" i="1"/>
  <c r="M3216" i="1"/>
  <c r="N3216" i="1"/>
  <c r="K3217" i="1"/>
  <c r="M3217" i="1"/>
  <c r="N3217" i="1"/>
  <c r="K3218" i="1"/>
  <c r="M3218" i="1"/>
  <c r="N3218" i="1"/>
  <c r="K3219" i="1"/>
  <c r="M3219" i="1"/>
  <c r="N3219" i="1"/>
  <c r="K3220" i="1"/>
  <c r="M3220" i="1"/>
  <c r="N3220" i="1"/>
  <c r="K3221" i="1"/>
  <c r="M3221" i="1"/>
  <c r="N3221" i="1"/>
  <c r="K3222" i="1"/>
  <c r="M3222" i="1"/>
  <c r="N3222" i="1"/>
  <c r="K3223" i="1"/>
  <c r="M3223" i="1"/>
  <c r="N3223" i="1"/>
  <c r="K3224" i="1"/>
  <c r="M3224" i="1"/>
  <c r="N3224" i="1"/>
  <c r="K3225" i="1"/>
  <c r="M3225" i="1"/>
  <c r="N3225" i="1"/>
  <c r="K3226" i="1"/>
  <c r="M3226" i="1"/>
  <c r="N3226" i="1"/>
  <c r="K3227" i="1"/>
  <c r="M3227" i="1"/>
  <c r="N3227" i="1"/>
  <c r="K3228" i="1"/>
  <c r="M3228" i="1"/>
  <c r="N3228" i="1"/>
  <c r="K3229" i="1"/>
  <c r="M3229" i="1"/>
  <c r="N3229" i="1"/>
  <c r="K3230" i="1"/>
  <c r="M3230" i="1"/>
  <c r="N3230" i="1"/>
  <c r="K3231" i="1"/>
  <c r="M3231" i="1"/>
  <c r="N3231" i="1"/>
  <c r="K3232" i="1"/>
  <c r="M3232" i="1"/>
  <c r="N3232" i="1"/>
  <c r="K3233" i="1"/>
  <c r="M3233" i="1"/>
  <c r="N3233" i="1"/>
  <c r="K3234" i="1"/>
  <c r="M3234" i="1"/>
  <c r="N3234" i="1"/>
  <c r="K3235" i="1"/>
  <c r="M3235" i="1"/>
  <c r="N3235" i="1"/>
  <c r="K3236" i="1"/>
  <c r="M3236" i="1"/>
  <c r="N3236" i="1"/>
  <c r="K3237" i="1"/>
  <c r="M3237" i="1"/>
  <c r="N3237" i="1"/>
  <c r="K3238" i="1"/>
  <c r="M3238" i="1"/>
  <c r="N3238" i="1"/>
  <c r="K3239" i="1"/>
  <c r="M3239" i="1"/>
  <c r="N3239" i="1"/>
  <c r="K3240" i="1"/>
  <c r="M3240" i="1"/>
  <c r="N3240" i="1"/>
  <c r="K3241" i="1"/>
  <c r="M3241" i="1"/>
  <c r="N3241" i="1"/>
  <c r="K3242" i="1"/>
  <c r="M3242" i="1"/>
  <c r="N3242" i="1"/>
  <c r="K3243" i="1"/>
  <c r="M3243" i="1"/>
  <c r="N3243" i="1"/>
  <c r="K3244" i="1"/>
  <c r="M3244" i="1"/>
  <c r="N3244" i="1"/>
  <c r="K3245" i="1"/>
  <c r="M3245" i="1"/>
  <c r="N3245" i="1"/>
  <c r="K3246" i="1"/>
  <c r="M3246" i="1"/>
  <c r="N3246" i="1"/>
  <c r="K3247" i="1"/>
  <c r="M3247" i="1"/>
  <c r="N3247" i="1"/>
  <c r="K3248" i="1"/>
  <c r="M3248" i="1"/>
  <c r="N3248" i="1"/>
  <c r="K3249" i="1"/>
  <c r="M3249" i="1"/>
  <c r="N3249" i="1"/>
  <c r="K3250" i="1"/>
  <c r="M3250" i="1"/>
  <c r="N3250" i="1"/>
  <c r="K3251" i="1"/>
  <c r="M3251" i="1"/>
  <c r="N3251" i="1"/>
  <c r="K3252" i="1"/>
  <c r="M3252" i="1"/>
  <c r="N3252" i="1"/>
  <c r="K3253" i="1"/>
  <c r="M3253" i="1"/>
  <c r="N3253" i="1"/>
  <c r="K3254" i="1"/>
  <c r="M3254" i="1"/>
  <c r="N3254" i="1"/>
  <c r="K3255" i="1"/>
  <c r="M3255" i="1"/>
  <c r="N3255" i="1"/>
  <c r="K3256" i="1"/>
  <c r="M3256" i="1"/>
  <c r="N3256" i="1"/>
  <c r="K3257" i="1"/>
  <c r="M3257" i="1"/>
  <c r="N3257" i="1"/>
  <c r="K3258" i="1"/>
  <c r="M3258" i="1"/>
  <c r="N3258" i="1"/>
  <c r="K3259" i="1"/>
  <c r="M3259" i="1"/>
  <c r="N3259" i="1"/>
  <c r="K3260" i="1"/>
  <c r="M3260" i="1"/>
  <c r="N3260" i="1"/>
  <c r="K3261" i="1"/>
  <c r="M3261" i="1"/>
  <c r="N3261" i="1"/>
  <c r="K3262" i="1"/>
  <c r="M3262" i="1"/>
  <c r="N3262" i="1"/>
  <c r="K3263" i="1"/>
  <c r="M3263" i="1"/>
  <c r="N3263" i="1"/>
  <c r="K3264" i="1"/>
  <c r="M3264" i="1"/>
  <c r="N3264" i="1"/>
  <c r="K3265" i="1"/>
  <c r="M3265" i="1"/>
  <c r="N3265" i="1"/>
  <c r="K3266" i="1"/>
  <c r="M3266" i="1"/>
  <c r="N3266" i="1"/>
  <c r="K3267" i="1"/>
  <c r="M3267" i="1"/>
  <c r="N3267" i="1"/>
  <c r="K3268" i="1"/>
  <c r="M3268" i="1"/>
  <c r="N3268" i="1"/>
  <c r="K3269" i="1"/>
  <c r="M3269" i="1"/>
  <c r="N3269" i="1"/>
  <c r="K3270" i="1"/>
  <c r="M3270" i="1"/>
  <c r="N3270" i="1"/>
  <c r="K3271" i="1"/>
  <c r="M3271" i="1"/>
  <c r="N3271" i="1"/>
  <c r="K3272" i="1"/>
  <c r="M3272" i="1"/>
  <c r="N3272" i="1"/>
  <c r="K3273" i="1"/>
  <c r="M3273" i="1"/>
  <c r="N3273" i="1"/>
  <c r="K3274" i="1"/>
  <c r="M3274" i="1"/>
  <c r="N3274" i="1"/>
  <c r="K3275" i="1"/>
  <c r="M3275" i="1"/>
  <c r="N3275" i="1"/>
  <c r="K3276" i="1"/>
  <c r="M3276" i="1"/>
  <c r="N3276" i="1"/>
  <c r="K3277" i="1"/>
  <c r="M3277" i="1"/>
  <c r="N3277" i="1"/>
  <c r="K3278" i="1"/>
  <c r="M3278" i="1"/>
  <c r="N3278" i="1"/>
  <c r="K3279" i="1"/>
  <c r="M3279" i="1"/>
  <c r="N3279" i="1"/>
  <c r="K3280" i="1"/>
  <c r="M3280" i="1"/>
  <c r="N3280" i="1"/>
  <c r="K3281" i="1"/>
  <c r="M3281" i="1"/>
  <c r="N3281" i="1"/>
  <c r="K3282" i="1"/>
  <c r="M3282" i="1"/>
  <c r="N3282" i="1"/>
  <c r="K3283" i="1"/>
  <c r="M3283" i="1"/>
  <c r="N3283" i="1"/>
  <c r="K3284" i="1"/>
  <c r="M3284" i="1"/>
  <c r="N3284" i="1"/>
  <c r="K3285" i="1"/>
  <c r="M3285" i="1"/>
  <c r="N3285" i="1"/>
  <c r="K3286" i="1"/>
  <c r="M3286" i="1"/>
  <c r="N3286" i="1"/>
  <c r="K3287" i="1"/>
  <c r="M3287" i="1"/>
  <c r="N3287" i="1"/>
  <c r="K3288" i="1"/>
  <c r="M3288" i="1"/>
  <c r="N3288" i="1"/>
  <c r="K3289" i="1"/>
  <c r="M3289" i="1"/>
  <c r="N3289" i="1"/>
  <c r="K3290" i="1"/>
  <c r="M3290" i="1"/>
  <c r="N3290" i="1"/>
  <c r="K3291" i="1"/>
  <c r="M3291" i="1"/>
  <c r="N3291" i="1"/>
  <c r="K3292" i="1"/>
  <c r="M3292" i="1"/>
  <c r="N3292" i="1"/>
  <c r="K3293" i="1"/>
  <c r="M3293" i="1"/>
  <c r="N3293" i="1"/>
  <c r="K3294" i="1"/>
  <c r="M3294" i="1"/>
  <c r="N3294" i="1"/>
  <c r="K3295" i="1"/>
  <c r="M3295" i="1"/>
  <c r="N3295" i="1"/>
  <c r="K3296" i="1"/>
  <c r="M3296" i="1"/>
  <c r="N3296" i="1"/>
  <c r="K3297" i="1"/>
  <c r="M3297" i="1"/>
  <c r="N3297" i="1"/>
  <c r="K3298" i="1"/>
  <c r="M3298" i="1"/>
  <c r="N3298" i="1"/>
  <c r="K3299" i="1"/>
  <c r="M3299" i="1"/>
  <c r="N3299" i="1"/>
  <c r="K3300" i="1"/>
  <c r="M3300" i="1"/>
  <c r="N3300" i="1"/>
  <c r="K3301" i="1"/>
  <c r="M3301" i="1"/>
  <c r="N3301" i="1"/>
  <c r="K3302" i="1"/>
  <c r="M3302" i="1"/>
  <c r="N3302" i="1"/>
  <c r="K3303" i="1"/>
  <c r="M3303" i="1"/>
  <c r="N3303" i="1"/>
  <c r="K3304" i="1"/>
  <c r="M3304" i="1"/>
  <c r="N3304" i="1"/>
  <c r="K3305" i="1"/>
  <c r="M3305" i="1"/>
  <c r="N3305" i="1"/>
  <c r="K3306" i="1"/>
  <c r="M3306" i="1"/>
  <c r="N3306" i="1"/>
  <c r="K3307" i="1"/>
  <c r="M3307" i="1"/>
  <c r="N3307" i="1"/>
  <c r="K3308" i="1"/>
  <c r="M3308" i="1"/>
  <c r="N3308" i="1"/>
  <c r="K3309" i="1"/>
  <c r="M3309" i="1"/>
  <c r="N3309" i="1"/>
  <c r="K3310" i="1"/>
  <c r="M3310" i="1"/>
  <c r="N3310" i="1"/>
  <c r="K3311" i="1"/>
  <c r="M3311" i="1"/>
  <c r="N3311" i="1"/>
  <c r="K3312" i="1"/>
  <c r="M3312" i="1"/>
  <c r="N3312" i="1"/>
  <c r="K3313" i="1"/>
  <c r="M3313" i="1"/>
  <c r="N3313" i="1"/>
  <c r="K3314" i="1"/>
  <c r="M3314" i="1"/>
  <c r="N3314" i="1"/>
  <c r="K3315" i="1"/>
  <c r="M3315" i="1"/>
  <c r="N3315" i="1"/>
  <c r="K3316" i="1"/>
  <c r="M3316" i="1"/>
  <c r="N3316" i="1"/>
  <c r="K3317" i="1"/>
  <c r="M3317" i="1"/>
  <c r="N3317" i="1"/>
  <c r="K3318" i="1"/>
  <c r="M3318" i="1"/>
  <c r="N3318" i="1"/>
  <c r="K3319" i="1"/>
  <c r="M3319" i="1"/>
  <c r="N3319" i="1"/>
  <c r="K3320" i="1"/>
  <c r="M3320" i="1"/>
  <c r="N3320" i="1"/>
  <c r="K3321" i="1"/>
  <c r="M3321" i="1"/>
  <c r="N3321" i="1"/>
  <c r="K3322" i="1"/>
  <c r="M3322" i="1"/>
  <c r="N3322" i="1"/>
  <c r="K3323" i="1"/>
  <c r="M3323" i="1"/>
  <c r="N3323" i="1"/>
  <c r="K3324" i="1"/>
  <c r="M3324" i="1"/>
  <c r="N3324" i="1"/>
  <c r="K3325" i="1"/>
  <c r="M3325" i="1"/>
  <c r="N3325" i="1"/>
  <c r="K3326" i="1"/>
  <c r="M3326" i="1"/>
  <c r="N3326" i="1"/>
  <c r="K3327" i="1"/>
  <c r="M3327" i="1"/>
  <c r="N3327" i="1"/>
  <c r="K3328" i="1"/>
  <c r="M3328" i="1"/>
  <c r="N3328" i="1"/>
  <c r="K3329" i="1"/>
  <c r="M3329" i="1"/>
  <c r="N3329" i="1"/>
  <c r="K3330" i="1"/>
  <c r="M3330" i="1"/>
  <c r="N3330" i="1"/>
  <c r="K3331" i="1"/>
  <c r="M3331" i="1"/>
  <c r="N3331" i="1"/>
  <c r="K3332" i="1"/>
  <c r="M3332" i="1"/>
  <c r="N3332" i="1"/>
  <c r="K3333" i="1"/>
  <c r="M3333" i="1"/>
  <c r="N3333" i="1"/>
  <c r="K3334" i="1"/>
  <c r="M3334" i="1"/>
  <c r="N3334" i="1"/>
  <c r="K3335" i="1"/>
  <c r="M3335" i="1"/>
  <c r="N3335" i="1"/>
  <c r="K3336" i="1"/>
  <c r="M3336" i="1"/>
  <c r="N3336" i="1"/>
  <c r="K3337" i="1"/>
  <c r="M3337" i="1"/>
  <c r="N3337" i="1"/>
  <c r="K3338" i="1"/>
  <c r="M3338" i="1"/>
  <c r="N3338" i="1"/>
  <c r="K3339" i="1"/>
  <c r="M3339" i="1"/>
  <c r="N3339" i="1"/>
  <c r="K3340" i="1"/>
  <c r="M3340" i="1"/>
  <c r="N3340" i="1"/>
  <c r="K3341" i="1"/>
  <c r="M3341" i="1"/>
  <c r="N3341" i="1"/>
  <c r="K3342" i="1"/>
  <c r="M3342" i="1"/>
  <c r="N3342" i="1"/>
  <c r="K3343" i="1"/>
  <c r="M3343" i="1"/>
  <c r="N3343" i="1"/>
  <c r="K3344" i="1"/>
  <c r="M3344" i="1"/>
  <c r="N3344" i="1"/>
  <c r="K3345" i="1"/>
  <c r="M3345" i="1"/>
  <c r="N3345" i="1"/>
  <c r="K3346" i="1"/>
  <c r="M3346" i="1"/>
  <c r="N3346" i="1"/>
  <c r="K3347" i="1"/>
  <c r="M3347" i="1"/>
  <c r="N3347" i="1"/>
  <c r="K3348" i="1"/>
  <c r="M3348" i="1"/>
  <c r="N3348" i="1"/>
  <c r="K3349" i="1"/>
  <c r="M3349" i="1"/>
  <c r="N3349" i="1"/>
  <c r="K3350" i="1"/>
  <c r="M3350" i="1"/>
  <c r="N3350" i="1"/>
  <c r="K3351" i="1"/>
  <c r="M3351" i="1"/>
  <c r="N3351" i="1"/>
  <c r="K3352" i="1"/>
  <c r="M3352" i="1"/>
  <c r="N3352" i="1"/>
  <c r="K3353" i="1"/>
  <c r="M3353" i="1"/>
  <c r="N3353" i="1"/>
  <c r="K3354" i="1"/>
  <c r="M3354" i="1"/>
  <c r="N3354" i="1"/>
  <c r="K3355" i="1"/>
  <c r="M3355" i="1"/>
  <c r="N3355" i="1"/>
  <c r="K3356" i="1"/>
  <c r="M3356" i="1"/>
  <c r="N3356" i="1"/>
  <c r="K3357" i="1"/>
  <c r="M3357" i="1"/>
  <c r="N3357" i="1"/>
  <c r="K3358" i="1"/>
  <c r="M3358" i="1"/>
  <c r="N3358" i="1"/>
  <c r="K3359" i="1"/>
  <c r="M3359" i="1"/>
  <c r="N3359" i="1"/>
  <c r="K3360" i="1"/>
  <c r="M3360" i="1"/>
  <c r="N3360" i="1"/>
  <c r="K3361" i="1"/>
  <c r="M3361" i="1"/>
  <c r="N3361" i="1"/>
  <c r="K3362" i="1"/>
  <c r="M3362" i="1"/>
  <c r="N3362" i="1"/>
  <c r="K3363" i="1"/>
  <c r="M3363" i="1"/>
  <c r="N3363" i="1"/>
  <c r="K3364" i="1"/>
  <c r="M3364" i="1"/>
  <c r="N3364" i="1"/>
  <c r="K3365" i="1"/>
  <c r="M3365" i="1"/>
  <c r="N3365" i="1"/>
  <c r="K3366" i="1"/>
  <c r="M3366" i="1"/>
  <c r="N3366" i="1"/>
  <c r="K3367" i="1"/>
  <c r="M3367" i="1"/>
  <c r="N3367" i="1"/>
  <c r="K3368" i="1"/>
  <c r="M3368" i="1"/>
  <c r="N3368" i="1"/>
  <c r="K3369" i="1"/>
  <c r="M3369" i="1"/>
  <c r="N3369" i="1"/>
  <c r="K3370" i="1"/>
  <c r="M3370" i="1"/>
  <c r="N3370" i="1"/>
  <c r="K3371" i="1"/>
  <c r="M3371" i="1"/>
  <c r="N3371" i="1"/>
  <c r="K3372" i="1"/>
  <c r="M3372" i="1"/>
  <c r="N3372" i="1"/>
  <c r="K3373" i="1"/>
  <c r="M3373" i="1"/>
  <c r="N3373" i="1"/>
  <c r="K3374" i="1"/>
  <c r="M3374" i="1"/>
  <c r="N3374" i="1"/>
  <c r="K3375" i="1"/>
  <c r="M3375" i="1"/>
  <c r="N3375" i="1"/>
  <c r="K3376" i="1"/>
  <c r="M3376" i="1"/>
  <c r="N3376" i="1"/>
  <c r="K3377" i="1"/>
  <c r="M3377" i="1"/>
  <c r="N3377" i="1"/>
  <c r="K3378" i="1"/>
  <c r="M3378" i="1"/>
  <c r="N3378" i="1"/>
  <c r="K3379" i="1"/>
  <c r="M3379" i="1"/>
  <c r="N3379" i="1"/>
  <c r="K3380" i="1"/>
  <c r="M3380" i="1"/>
  <c r="N3380" i="1"/>
  <c r="K3381" i="1"/>
  <c r="M3381" i="1"/>
  <c r="N3381" i="1"/>
  <c r="K3382" i="1"/>
  <c r="M3382" i="1"/>
  <c r="N3382" i="1"/>
  <c r="K3383" i="1"/>
  <c r="M3383" i="1"/>
  <c r="N3383" i="1"/>
  <c r="K3384" i="1"/>
  <c r="M3384" i="1"/>
  <c r="N3384" i="1"/>
  <c r="K3385" i="1"/>
  <c r="M3385" i="1"/>
  <c r="N3385" i="1"/>
  <c r="K3386" i="1"/>
  <c r="M3386" i="1"/>
  <c r="N3386" i="1"/>
  <c r="K3387" i="1"/>
  <c r="M3387" i="1"/>
  <c r="N3387" i="1"/>
  <c r="K3388" i="1"/>
  <c r="M3388" i="1"/>
  <c r="N3388" i="1"/>
  <c r="K3389" i="1"/>
  <c r="M3389" i="1"/>
  <c r="N3389" i="1"/>
  <c r="K3390" i="1"/>
  <c r="M3390" i="1"/>
  <c r="N3390" i="1"/>
  <c r="K3391" i="1"/>
  <c r="M3391" i="1"/>
  <c r="N3391" i="1"/>
  <c r="K3392" i="1"/>
  <c r="M3392" i="1"/>
  <c r="N3392" i="1"/>
  <c r="K3393" i="1"/>
  <c r="M3393" i="1"/>
  <c r="N3393" i="1"/>
  <c r="K3394" i="1"/>
  <c r="M3394" i="1"/>
  <c r="N3394" i="1"/>
  <c r="K3395" i="1"/>
  <c r="M3395" i="1"/>
  <c r="N3395" i="1"/>
  <c r="K3396" i="1"/>
  <c r="M3396" i="1"/>
  <c r="N3396" i="1"/>
  <c r="K3397" i="1"/>
  <c r="M3397" i="1"/>
  <c r="N3397" i="1"/>
  <c r="K3398" i="1"/>
  <c r="M3398" i="1"/>
  <c r="N3398" i="1"/>
  <c r="K3399" i="1"/>
  <c r="M3399" i="1"/>
  <c r="N3399" i="1"/>
  <c r="K3400" i="1"/>
  <c r="M3400" i="1"/>
  <c r="N3400" i="1"/>
  <c r="K3401" i="1"/>
  <c r="M3401" i="1"/>
  <c r="N3401" i="1"/>
  <c r="K3402" i="1"/>
  <c r="M3402" i="1"/>
  <c r="N3402" i="1"/>
  <c r="K3403" i="1"/>
  <c r="M3403" i="1"/>
  <c r="N3403" i="1"/>
  <c r="K3404" i="1"/>
  <c r="M3404" i="1"/>
  <c r="N3404" i="1"/>
  <c r="K3405" i="1"/>
  <c r="M3405" i="1"/>
  <c r="N3405" i="1"/>
  <c r="K3406" i="1"/>
  <c r="M3406" i="1"/>
  <c r="N3406" i="1"/>
  <c r="K3407" i="1"/>
  <c r="M3407" i="1"/>
  <c r="N3407" i="1"/>
  <c r="K3408" i="1"/>
  <c r="M3408" i="1"/>
  <c r="N3408" i="1"/>
  <c r="K3409" i="1"/>
  <c r="M3409" i="1"/>
  <c r="N3409" i="1"/>
  <c r="K3410" i="1"/>
  <c r="M3410" i="1"/>
  <c r="N3410" i="1"/>
  <c r="K3411" i="1"/>
  <c r="M3411" i="1"/>
  <c r="N3411" i="1"/>
  <c r="K3412" i="1"/>
  <c r="M3412" i="1"/>
  <c r="N3412" i="1"/>
  <c r="K3413" i="1"/>
  <c r="M3413" i="1"/>
  <c r="N3413" i="1"/>
  <c r="K3414" i="1"/>
  <c r="M3414" i="1"/>
  <c r="N3414" i="1"/>
  <c r="K3415" i="1"/>
  <c r="M3415" i="1"/>
  <c r="N3415" i="1"/>
  <c r="K3416" i="1"/>
  <c r="M3416" i="1"/>
  <c r="N3416" i="1"/>
  <c r="K3417" i="1"/>
  <c r="M3417" i="1"/>
  <c r="N3417" i="1"/>
  <c r="K3418" i="1"/>
  <c r="M3418" i="1"/>
  <c r="N3418" i="1"/>
  <c r="K3419" i="1"/>
  <c r="M3419" i="1"/>
  <c r="N3419" i="1"/>
  <c r="K3420" i="1"/>
  <c r="M3420" i="1"/>
  <c r="N3420" i="1"/>
  <c r="K3421" i="1"/>
  <c r="M3421" i="1"/>
  <c r="N3421" i="1"/>
  <c r="K3422" i="1"/>
  <c r="M3422" i="1"/>
  <c r="N3422" i="1"/>
  <c r="K3423" i="1"/>
  <c r="M3423" i="1"/>
  <c r="N3423" i="1"/>
  <c r="K3424" i="1"/>
  <c r="M3424" i="1"/>
  <c r="N3424" i="1"/>
  <c r="K3425" i="1"/>
  <c r="M3425" i="1"/>
  <c r="N3425" i="1"/>
  <c r="K3426" i="1"/>
  <c r="M3426" i="1"/>
  <c r="N3426" i="1"/>
  <c r="K3427" i="1"/>
  <c r="M3427" i="1"/>
  <c r="N3427" i="1"/>
  <c r="K3428" i="1"/>
  <c r="M3428" i="1"/>
  <c r="N3428" i="1"/>
  <c r="K3429" i="1"/>
  <c r="M3429" i="1"/>
  <c r="N3429" i="1"/>
  <c r="K3430" i="1"/>
  <c r="M3430" i="1"/>
  <c r="N3430" i="1"/>
  <c r="K3431" i="1"/>
  <c r="M3431" i="1"/>
  <c r="N3431" i="1"/>
  <c r="K3432" i="1"/>
  <c r="M3432" i="1"/>
  <c r="N3432" i="1"/>
  <c r="K3433" i="1"/>
  <c r="M3433" i="1"/>
  <c r="N3433" i="1"/>
  <c r="K3434" i="1"/>
  <c r="M3434" i="1"/>
  <c r="N3434" i="1"/>
  <c r="K3435" i="1"/>
  <c r="M3435" i="1"/>
  <c r="N3435" i="1"/>
  <c r="K3436" i="1"/>
  <c r="M3436" i="1"/>
  <c r="N3436" i="1"/>
  <c r="K3437" i="1"/>
  <c r="M3437" i="1"/>
  <c r="N3437" i="1"/>
  <c r="K3438" i="1"/>
  <c r="M3438" i="1"/>
  <c r="N3438" i="1"/>
  <c r="K3439" i="1"/>
  <c r="M3439" i="1"/>
  <c r="N3439" i="1"/>
  <c r="K3440" i="1"/>
  <c r="M3440" i="1"/>
  <c r="N3440" i="1"/>
  <c r="K3441" i="1"/>
  <c r="M3441" i="1"/>
  <c r="N3441" i="1"/>
  <c r="K3442" i="1"/>
  <c r="M3442" i="1"/>
  <c r="N3442" i="1"/>
  <c r="K3443" i="1"/>
  <c r="M3443" i="1"/>
  <c r="N3443" i="1"/>
  <c r="K3444" i="1"/>
  <c r="M3444" i="1"/>
  <c r="N3444" i="1"/>
  <c r="K3445" i="1"/>
  <c r="M3445" i="1"/>
  <c r="N3445" i="1"/>
  <c r="K3446" i="1"/>
  <c r="M3446" i="1"/>
  <c r="N3446" i="1"/>
  <c r="K3447" i="1"/>
  <c r="M3447" i="1"/>
  <c r="N3447" i="1"/>
  <c r="K3448" i="1"/>
  <c r="M3448" i="1"/>
  <c r="N3448" i="1"/>
  <c r="K3449" i="1"/>
  <c r="M3449" i="1"/>
  <c r="N3449" i="1"/>
  <c r="K3450" i="1"/>
  <c r="M3450" i="1"/>
  <c r="N3450" i="1"/>
  <c r="K3451" i="1"/>
  <c r="M3451" i="1"/>
  <c r="N3451" i="1"/>
  <c r="K3452" i="1"/>
  <c r="M3452" i="1"/>
  <c r="N3452" i="1"/>
  <c r="K3453" i="1"/>
  <c r="M3453" i="1"/>
  <c r="N3453" i="1"/>
  <c r="K3454" i="1"/>
  <c r="M3454" i="1"/>
  <c r="N3454" i="1"/>
  <c r="K3455" i="1"/>
  <c r="M3455" i="1"/>
  <c r="N3455" i="1"/>
  <c r="K3456" i="1"/>
  <c r="M3456" i="1"/>
  <c r="N3456" i="1"/>
  <c r="K3457" i="1"/>
  <c r="M3457" i="1"/>
  <c r="N3457" i="1"/>
  <c r="K3458" i="1"/>
  <c r="M3458" i="1"/>
  <c r="N3458" i="1"/>
  <c r="K3459" i="1"/>
  <c r="M3459" i="1"/>
  <c r="N3459" i="1"/>
  <c r="K3460" i="1"/>
  <c r="M3460" i="1"/>
  <c r="N3460" i="1"/>
  <c r="K3461" i="1"/>
  <c r="M3461" i="1"/>
  <c r="N3461" i="1"/>
  <c r="K3462" i="1"/>
  <c r="M3462" i="1"/>
  <c r="N3462" i="1"/>
  <c r="K3463" i="1"/>
  <c r="M3463" i="1"/>
  <c r="N3463" i="1"/>
  <c r="K3464" i="1"/>
  <c r="M3464" i="1"/>
  <c r="N3464" i="1"/>
  <c r="K3465" i="1"/>
  <c r="M3465" i="1"/>
  <c r="N3465" i="1"/>
  <c r="K3466" i="1"/>
  <c r="M3466" i="1"/>
  <c r="N3466" i="1"/>
  <c r="K3467" i="1"/>
  <c r="M3467" i="1"/>
  <c r="N3467" i="1"/>
  <c r="K3468" i="1"/>
  <c r="M3468" i="1"/>
  <c r="N3468" i="1"/>
  <c r="K3469" i="1"/>
  <c r="M3469" i="1"/>
  <c r="N3469" i="1"/>
  <c r="K3470" i="1"/>
  <c r="M3470" i="1"/>
  <c r="N3470" i="1"/>
  <c r="K3471" i="1"/>
  <c r="M3471" i="1"/>
  <c r="N3471" i="1"/>
  <c r="K3472" i="1"/>
  <c r="M3472" i="1"/>
  <c r="N3472" i="1"/>
  <c r="K3473" i="1"/>
  <c r="M3473" i="1"/>
  <c r="N3473" i="1"/>
  <c r="K3474" i="1"/>
  <c r="M3474" i="1"/>
  <c r="N3474" i="1"/>
  <c r="K3475" i="1"/>
  <c r="M3475" i="1"/>
  <c r="N3475" i="1"/>
  <c r="K3476" i="1"/>
  <c r="M3476" i="1"/>
  <c r="N3476" i="1"/>
  <c r="K3477" i="1"/>
  <c r="M3477" i="1"/>
  <c r="N3477" i="1"/>
  <c r="K3478" i="1"/>
  <c r="M3478" i="1"/>
  <c r="N3478" i="1"/>
  <c r="K3479" i="1"/>
  <c r="M3479" i="1"/>
  <c r="N3479" i="1"/>
  <c r="K3480" i="1"/>
  <c r="M3480" i="1"/>
  <c r="N3480" i="1"/>
  <c r="K3481" i="1"/>
  <c r="M3481" i="1"/>
  <c r="N3481" i="1"/>
  <c r="K3482" i="1"/>
  <c r="M3482" i="1"/>
  <c r="N3482" i="1"/>
  <c r="K3483" i="1"/>
  <c r="M3483" i="1"/>
  <c r="N3483" i="1"/>
  <c r="K3484" i="1"/>
  <c r="M3484" i="1"/>
  <c r="N3484" i="1"/>
  <c r="K3485" i="1"/>
  <c r="M3485" i="1"/>
  <c r="N3485" i="1"/>
  <c r="K3486" i="1"/>
  <c r="M3486" i="1"/>
  <c r="N3486" i="1"/>
  <c r="K3487" i="1"/>
  <c r="M3487" i="1"/>
  <c r="N3487" i="1"/>
  <c r="K3488" i="1"/>
  <c r="M3488" i="1"/>
  <c r="N3488" i="1"/>
  <c r="K3489" i="1"/>
  <c r="M3489" i="1"/>
  <c r="N3489" i="1"/>
  <c r="K3490" i="1"/>
  <c r="M3490" i="1"/>
  <c r="N3490" i="1"/>
  <c r="K3491" i="1"/>
  <c r="M3491" i="1"/>
  <c r="N3491" i="1"/>
  <c r="K3492" i="1"/>
  <c r="M3492" i="1"/>
  <c r="N3492" i="1"/>
  <c r="K3493" i="1"/>
  <c r="M3493" i="1"/>
  <c r="N3493" i="1"/>
  <c r="K3494" i="1"/>
  <c r="M3494" i="1"/>
  <c r="N3494" i="1"/>
  <c r="K3495" i="1"/>
  <c r="M3495" i="1"/>
  <c r="N3495" i="1"/>
  <c r="K3496" i="1"/>
  <c r="M3496" i="1"/>
  <c r="N3496" i="1"/>
  <c r="K3497" i="1"/>
  <c r="M3497" i="1"/>
  <c r="N3497" i="1"/>
  <c r="K3498" i="1"/>
  <c r="M3498" i="1"/>
  <c r="N3498" i="1"/>
  <c r="K3499" i="1"/>
  <c r="M3499" i="1"/>
  <c r="N3499" i="1"/>
  <c r="K3500" i="1"/>
  <c r="M3500" i="1"/>
  <c r="N3500" i="1"/>
  <c r="K3501" i="1"/>
  <c r="M3501" i="1"/>
  <c r="N3501" i="1"/>
  <c r="K3502" i="1"/>
  <c r="M3502" i="1"/>
  <c r="N3502" i="1"/>
  <c r="K3503" i="1"/>
  <c r="M3503" i="1"/>
  <c r="N3503" i="1"/>
  <c r="K3504" i="1"/>
  <c r="M3504" i="1"/>
  <c r="N3504" i="1"/>
  <c r="K3505" i="1"/>
  <c r="M3505" i="1"/>
  <c r="N3505" i="1"/>
  <c r="K3506" i="1"/>
  <c r="M3506" i="1"/>
  <c r="N3506" i="1"/>
  <c r="K3507" i="1"/>
  <c r="M3507" i="1"/>
  <c r="N3507" i="1"/>
  <c r="K3508" i="1"/>
  <c r="M3508" i="1"/>
  <c r="N3508" i="1"/>
  <c r="K3509" i="1"/>
  <c r="M3509" i="1"/>
  <c r="N3509" i="1"/>
  <c r="K3510" i="1"/>
  <c r="M3510" i="1"/>
  <c r="N3510" i="1"/>
  <c r="K3511" i="1"/>
  <c r="M3511" i="1"/>
  <c r="N3511" i="1"/>
  <c r="K3512" i="1"/>
  <c r="M3512" i="1"/>
  <c r="N3512" i="1"/>
  <c r="K3513" i="1"/>
  <c r="M3513" i="1"/>
  <c r="N3513" i="1"/>
  <c r="K3514" i="1"/>
  <c r="M3514" i="1"/>
  <c r="N3514" i="1"/>
  <c r="K3515" i="1"/>
  <c r="M3515" i="1"/>
  <c r="N3515" i="1"/>
  <c r="K3516" i="1"/>
  <c r="M3516" i="1"/>
  <c r="N3516" i="1"/>
  <c r="K3517" i="1"/>
  <c r="M3517" i="1"/>
  <c r="N3517" i="1"/>
  <c r="K3518" i="1"/>
  <c r="M3518" i="1"/>
  <c r="N3518" i="1"/>
  <c r="K3519" i="1"/>
  <c r="M3519" i="1"/>
  <c r="N3519" i="1"/>
  <c r="K3520" i="1"/>
  <c r="M3520" i="1"/>
  <c r="N3520" i="1"/>
  <c r="K3521" i="1"/>
  <c r="M3521" i="1"/>
  <c r="N3521" i="1"/>
  <c r="K3522" i="1"/>
  <c r="M3522" i="1"/>
  <c r="N3522" i="1"/>
  <c r="K3523" i="1"/>
  <c r="M3523" i="1"/>
  <c r="N3523" i="1"/>
  <c r="K3524" i="1"/>
  <c r="M3524" i="1"/>
  <c r="N3524" i="1"/>
  <c r="K3525" i="1"/>
  <c r="M3525" i="1"/>
  <c r="N3525" i="1"/>
  <c r="K3526" i="1"/>
  <c r="M3526" i="1"/>
  <c r="N3526" i="1"/>
  <c r="K3527" i="1"/>
  <c r="M3527" i="1"/>
  <c r="N3527" i="1"/>
  <c r="K3528" i="1"/>
  <c r="M3528" i="1"/>
  <c r="N3528" i="1"/>
  <c r="K3529" i="1"/>
  <c r="M3529" i="1"/>
  <c r="N3529" i="1"/>
  <c r="K3530" i="1"/>
  <c r="M3530" i="1"/>
  <c r="N3530" i="1"/>
  <c r="K3531" i="1"/>
  <c r="M3531" i="1"/>
  <c r="N3531" i="1"/>
  <c r="K3532" i="1"/>
  <c r="M3532" i="1"/>
  <c r="N3532" i="1"/>
  <c r="K3533" i="1"/>
  <c r="M3533" i="1"/>
  <c r="N3533" i="1"/>
  <c r="K3534" i="1"/>
  <c r="M3534" i="1"/>
  <c r="N3534" i="1"/>
  <c r="K3535" i="1"/>
  <c r="M3535" i="1"/>
  <c r="N3535" i="1"/>
  <c r="K3536" i="1"/>
  <c r="M3536" i="1"/>
  <c r="N3536" i="1"/>
  <c r="K3537" i="1"/>
  <c r="M3537" i="1"/>
  <c r="N3537" i="1"/>
  <c r="K3538" i="1"/>
  <c r="M3538" i="1"/>
  <c r="N3538" i="1"/>
  <c r="K3539" i="1"/>
  <c r="M3539" i="1"/>
  <c r="N3539" i="1"/>
  <c r="K3540" i="1"/>
  <c r="M3540" i="1"/>
  <c r="N3540" i="1"/>
  <c r="K3541" i="1"/>
  <c r="M3541" i="1"/>
  <c r="N3541" i="1"/>
  <c r="K3542" i="1"/>
  <c r="M3542" i="1"/>
  <c r="N3542" i="1"/>
  <c r="K3543" i="1"/>
  <c r="M3543" i="1"/>
  <c r="N3543" i="1"/>
  <c r="K3544" i="1"/>
  <c r="M3544" i="1"/>
  <c r="N3544" i="1"/>
  <c r="K3545" i="1"/>
  <c r="M3545" i="1"/>
  <c r="N3545" i="1"/>
  <c r="K3546" i="1"/>
  <c r="M3546" i="1"/>
  <c r="N3546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1" i="49" a="1"/>
  <c r="A1" i="49" l="1"/>
  <c r="A3772" i="46"/>
  <c r="A3773" i="46"/>
  <c r="A3774" i="46"/>
  <c r="A3775" i="46"/>
  <c r="A3776" i="46"/>
  <c r="A3777" i="46"/>
  <c r="A3778" i="46"/>
  <c r="A3779" i="46"/>
  <c r="A3780" i="46"/>
  <c r="A3781" i="46"/>
  <c r="A3782" i="46"/>
  <c r="A3783" i="46"/>
  <c r="A3784" i="46"/>
  <c r="A3785" i="46"/>
  <c r="A3786" i="46"/>
  <c r="A3787" i="46"/>
  <c r="A3788" i="46"/>
  <c r="A3789" i="46"/>
  <c r="A3790" i="46"/>
  <c r="M6" i="1"/>
  <c r="N6" i="1"/>
  <c r="M7" i="1"/>
  <c r="N7" i="1"/>
  <c r="M8" i="1"/>
  <c r="N8" i="1"/>
  <c r="M9" i="1"/>
  <c r="N9" i="1"/>
  <c r="M10" i="1"/>
  <c r="N10" i="1"/>
  <c r="M11" i="1"/>
  <c r="N11" i="1"/>
  <c r="M12" i="1"/>
  <c r="N12" i="1"/>
  <c r="M13" i="1"/>
  <c r="N13" i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36" i="1"/>
  <c r="N36" i="1"/>
  <c r="M37" i="1"/>
  <c r="N37" i="1"/>
  <c r="M38" i="1"/>
  <c r="N38" i="1"/>
  <c r="M39" i="1"/>
  <c r="N39" i="1"/>
  <c r="M40" i="1"/>
  <c r="N40" i="1"/>
  <c r="M41" i="1"/>
  <c r="N41" i="1"/>
  <c r="M42" i="1"/>
  <c r="N42" i="1"/>
  <c r="M43" i="1"/>
  <c r="N43" i="1"/>
  <c r="M44" i="1"/>
  <c r="N44" i="1"/>
  <c r="M45" i="1"/>
  <c r="N45" i="1"/>
  <c r="M46" i="1"/>
  <c r="N46" i="1"/>
  <c r="M47" i="1"/>
  <c r="N47" i="1"/>
  <c r="M48" i="1"/>
  <c r="N48" i="1"/>
  <c r="M49" i="1"/>
  <c r="N49" i="1"/>
  <c r="M50" i="1"/>
  <c r="N50" i="1"/>
  <c r="M51" i="1"/>
  <c r="N51" i="1"/>
  <c r="M52" i="1"/>
  <c r="N52" i="1"/>
  <c r="M53" i="1"/>
  <c r="N53" i="1"/>
  <c r="M54" i="1"/>
  <c r="N54" i="1"/>
  <c r="M55" i="1"/>
  <c r="N55" i="1"/>
  <c r="M56" i="1"/>
  <c r="N56" i="1"/>
  <c r="M57" i="1"/>
  <c r="N57" i="1"/>
  <c r="M58" i="1"/>
  <c r="N58" i="1"/>
  <c r="M59" i="1"/>
  <c r="N59" i="1"/>
  <c r="M60" i="1"/>
  <c r="N60" i="1"/>
  <c r="M61" i="1"/>
  <c r="N61" i="1"/>
  <c r="M62" i="1"/>
  <c r="N62" i="1"/>
  <c r="M63" i="1"/>
  <c r="N63" i="1"/>
  <c r="M64" i="1"/>
  <c r="N64" i="1"/>
  <c r="M65" i="1"/>
  <c r="N65" i="1"/>
  <c r="M66" i="1"/>
  <c r="N66" i="1"/>
  <c r="M67" i="1"/>
  <c r="N67" i="1"/>
  <c r="M68" i="1"/>
  <c r="N68" i="1"/>
  <c r="M69" i="1"/>
  <c r="N69" i="1"/>
  <c r="M70" i="1"/>
  <c r="N70" i="1"/>
  <c r="M71" i="1"/>
  <c r="N71" i="1"/>
  <c r="M72" i="1"/>
  <c r="N72" i="1"/>
  <c r="M73" i="1"/>
  <c r="N73" i="1"/>
  <c r="M74" i="1"/>
  <c r="N74" i="1"/>
  <c r="M75" i="1"/>
  <c r="N75" i="1"/>
  <c r="M76" i="1"/>
  <c r="N76" i="1"/>
  <c r="M77" i="1"/>
  <c r="N77" i="1"/>
  <c r="M78" i="1"/>
  <c r="N78" i="1"/>
  <c r="M79" i="1"/>
  <c r="N79" i="1"/>
  <c r="M80" i="1"/>
  <c r="N80" i="1"/>
  <c r="M81" i="1"/>
  <c r="N81" i="1"/>
  <c r="M82" i="1"/>
  <c r="N82" i="1"/>
  <c r="M83" i="1"/>
  <c r="N83" i="1"/>
  <c r="M84" i="1"/>
  <c r="N84" i="1"/>
  <c r="M85" i="1"/>
  <c r="N85" i="1"/>
  <c r="M86" i="1"/>
  <c r="N86" i="1"/>
  <c r="M87" i="1"/>
  <c r="N87" i="1"/>
  <c r="M88" i="1"/>
  <c r="N88" i="1"/>
  <c r="M89" i="1"/>
  <c r="N89" i="1"/>
  <c r="M90" i="1"/>
  <c r="N90" i="1"/>
  <c r="M91" i="1"/>
  <c r="N91" i="1"/>
  <c r="M92" i="1"/>
  <c r="N92" i="1"/>
  <c r="M93" i="1"/>
  <c r="N93" i="1"/>
  <c r="M94" i="1"/>
  <c r="N94" i="1"/>
  <c r="M95" i="1"/>
  <c r="N95" i="1"/>
  <c r="M96" i="1"/>
  <c r="N96" i="1"/>
  <c r="M97" i="1"/>
  <c r="N97" i="1"/>
  <c r="M98" i="1"/>
  <c r="N98" i="1"/>
  <c r="M99" i="1"/>
  <c r="N99" i="1"/>
  <c r="M100" i="1"/>
  <c r="N100" i="1"/>
  <c r="M101" i="1"/>
  <c r="N101" i="1"/>
  <c r="M102" i="1"/>
  <c r="N102" i="1"/>
  <c r="M103" i="1"/>
  <c r="N103" i="1"/>
  <c r="M104" i="1"/>
  <c r="N104" i="1"/>
  <c r="M105" i="1"/>
  <c r="N105" i="1"/>
  <c r="M106" i="1"/>
  <c r="N106" i="1"/>
  <c r="M107" i="1"/>
  <c r="N107" i="1"/>
  <c r="M108" i="1"/>
  <c r="N108" i="1"/>
  <c r="M109" i="1"/>
  <c r="N109" i="1"/>
  <c r="M110" i="1"/>
  <c r="N110" i="1"/>
  <c r="M111" i="1"/>
  <c r="N111" i="1"/>
  <c r="M112" i="1"/>
  <c r="N112" i="1"/>
  <c r="M113" i="1"/>
  <c r="N113" i="1"/>
  <c r="M114" i="1"/>
  <c r="N114" i="1"/>
  <c r="M115" i="1"/>
  <c r="N115" i="1"/>
  <c r="M116" i="1"/>
  <c r="N116" i="1"/>
  <c r="M117" i="1"/>
  <c r="N117" i="1"/>
  <c r="M118" i="1"/>
  <c r="N118" i="1"/>
  <c r="M119" i="1"/>
  <c r="N119" i="1"/>
  <c r="M120" i="1"/>
  <c r="N120" i="1"/>
  <c r="M121" i="1"/>
  <c r="N121" i="1"/>
  <c r="M122" i="1"/>
  <c r="N122" i="1"/>
  <c r="M123" i="1"/>
  <c r="N123" i="1"/>
  <c r="M124" i="1"/>
  <c r="N124" i="1"/>
  <c r="M125" i="1"/>
  <c r="N125" i="1"/>
  <c r="M126" i="1"/>
  <c r="N126" i="1"/>
  <c r="M127" i="1"/>
  <c r="N127" i="1"/>
  <c r="M128" i="1"/>
  <c r="N128" i="1"/>
  <c r="M129" i="1"/>
  <c r="N129" i="1"/>
  <c r="M130" i="1"/>
  <c r="N130" i="1"/>
  <c r="M131" i="1"/>
  <c r="N131" i="1"/>
  <c r="M132" i="1"/>
  <c r="N132" i="1"/>
  <c r="M133" i="1"/>
  <c r="N133" i="1"/>
  <c r="M134" i="1"/>
  <c r="N134" i="1"/>
  <c r="M135" i="1"/>
  <c r="N135" i="1"/>
  <c r="M136" i="1"/>
  <c r="N136" i="1"/>
  <c r="M137" i="1"/>
  <c r="N137" i="1"/>
  <c r="M138" i="1"/>
  <c r="N138" i="1"/>
  <c r="M139" i="1"/>
  <c r="N139" i="1"/>
  <c r="M140" i="1"/>
  <c r="N140" i="1"/>
  <c r="M141" i="1"/>
  <c r="N141" i="1"/>
  <c r="M142" i="1"/>
  <c r="N142" i="1"/>
  <c r="M143" i="1"/>
  <c r="N143" i="1"/>
  <c r="M144" i="1"/>
  <c r="N144" i="1"/>
  <c r="M145" i="1"/>
  <c r="N145" i="1"/>
  <c r="M146" i="1"/>
  <c r="N146" i="1"/>
  <c r="M147" i="1"/>
  <c r="N147" i="1"/>
  <c r="M148" i="1"/>
  <c r="N148" i="1"/>
  <c r="M149" i="1"/>
  <c r="N149" i="1"/>
  <c r="M150" i="1"/>
  <c r="N150" i="1"/>
  <c r="M151" i="1"/>
  <c r="N151" i="1"/>
  <c r="M152" i="1"/>
  <c r="N152" i="1"/>
  <c r="M153" i="1"/>
  <c r="N153" i="1"/>
  <c r="M154" i="1"/>
  <c r="N154" i="1"/>
  <c r="M155" i="1"/>
  <c r="N155" i="1"/>
  <c r="M156" i="1"/>
  <c r="N156" i="1"/>
  <c r="M157" i="1"/>
  <c r="N157" i="1"/>
  <c r="M158" i="1"/>
  <c r="N158" i="1"/>
  <c r="M159" i="1"/>
  <c r="N159" i="1"/>
  <c r="M160" i="1"/>
  <c r="N160" i="1"/>
  <c r="M161" i="1"/>
  <c r="N161" i="1"/>
  <c r="M162" i="1"/>
  <c r="N162" i="1"/>
  <c r="M163" i="1"/>
  <c r="N163" i="1"/>
  <c r="M164" i="1"/>
  <c r="N164" i="1"/>
  <c r="M165" i="1"/>
  <c r="N165" i="1"/>
  <c r="M166" i="1"/>
  <c r="N166" i="1"/>
  <c r="M167" i="1"/>
  <c r="N167" i="1"/>
  <c r="M168" i="1"/>
  <c r="N168" i="1"/>
  <c r="M169" i="1"/>
  <c r="N169" i="1"/>
  <c r="M170" i="1"/>
  <c r="N170" i="1"/>
  <c r="M171" i="1"/>
  <c r="N171" i="1"/>
  <c r="M172" i="1"/>
  <c r="N172" i="1"/>
  <c r="M173" i="1"/>
  <c r="N173" i="1"/>
  <c r="M174" i="1"/>
  <c r="N174" i="1"/>
  <c r="M175" i="1"/>
  <c r="N175" i="1"/>
  <c r="M176" i="1"/>
  <c r="N176" i="1"/>
  <c r="M177" i="1"/>
  <c r="N177" i="1"/>
  <c r="M178" i="1"/>
  <c r="N178" i="1"/>
  <c r="M179" i="1"/>
  <c r="N179" i="1"/>
  <c r="M180" i="1"/>
  <c r="N180" i="1"/>
  <c r="M181" i="1"/>
  <c r="N181" i="1"/>
  <c r="M182" i="1"/>
  <c r="N182" i="1"/>
  <c r="M183" i="1"/>
  <c r="N183" i="1"/>
  <c r="M184" i="1"/>
  <c r="N184" i="1"/>
  <c r="M185" i="1"/>
  <c r="N185" i="1"/>
  <c r="M186" i="1"/>
  <c r="N186" i="1"/>
  <c r="M187" i="1"/>
  <c r="N187" i="1"/>
  <c r="M188" i="1"/>
  <c r="N188" i="1"/>
  <c r="M189" i="1"/>
  <c r="N189" i="1"/>
  <c r="M190" i="1"/>
  <c r="N190" i="1"/>
  <c r="M191" i="1"/>
  <c r="N191" i="1"/>
  <c r="M192" i="1"/>
  <c r="N192" i="1"/>
  <c r="M193" i="1"/>
  <c r="N193" i="1"/>
  <c r="M194" i="1"/>
  <c r="N194" i="1"/>
  <c r="M195" i="1"/>
  <c r="N195" i="1"/>
  <c r="M196" i="1"/>
  <c r="N196" i="1"/>
  <c r="M197" i="1"/>
  <c r="N197" i="1"/>
  <c r="M198" i="1"/>
  <c r="N198" i="1"/>
  <c r="M199" i="1"/>
  <c r="N199" i="1"/>
  <c r="M200" i="1"/>
  <c r="N200" i="1"/>
  <c r="M201" i="1"/>
  <c r="N201" i="1"/>
  <c r="M202" i="1"/>
  <c r="N202" i="1"/>
  <c r="M203" i="1"/>
  <c r="N203" i="1"/>
  <c r="M204" i="1"/>
  <c r="N204" i="1"/>
  <c r="M205" i="1"/>
  <c r="N205" i="1"/>
  <c r="M206" i="1"/>
  <c r="N206" i="1"/>
  <c r="M207" i="1"/>
  <c r="N207" i="1"/>
  <c r="M208" i="1"/>
  <c r="N208" i="1"/>
  <c r="M209" i="1"/>
  <c r="N209" i="1"/>
  <c r="M210" i="1"/>
  <c r="N210" i="1"/>
  <c r="M211" i="1"/>
  <c r="N211" i="1"/>
  <c r="M212" i="1"/>
  <c r="N212" i="1"/>
  <c r="M213" i="1"/>
  <c r="N213" i="1"/>
  <c r="M214" i="1"/>
  <c r="N214" i="1"/>
  <c r="M215" i="1"/>
  <c r="N215" i="1"/>
  <c r="M216" i="1"/>
  <c r="N216" i="1"/>
  <c r="M217" i="1"/>
  <c r="N217" i="1"/>
  <c r="M218" i="1"/>
  <c r="N218" i="1"/>
  <c r="M219" i="1"/>
  <c r="N219" i="1"/>
  <c r="M220" i="1"/>
  <c r="N220" i="1"/>
  <c r="M221" i="1"/>
  <c r="N221" i="1"/>
  <c r="M222" i="1"/>
  <c r="N222" i="1"/>
  <c r="M223" i="1"/>
  <c r="N223" i="1"/>
  <c r="M224" i="1"/>
  <c r="N224" i="1"/>
  <c r="M225" i="1"/>
  <c r="N225" i="1"/>
  <c r="M226" i="1"/>
  <c r="N226" i="1"/>
  <c r="M227" i="1"/>
  <c r="N227" i="1"/>
  <c r="M228" i="1"/>
  <c r="N228" i="1"/>
  <c r="M229" i="1"/>
  <c r="N229" i="1"/>
  <c r="M230" i="1"/>
  <c r="N230" i="1"/>
  <c r="M231" i="1"/>
  <c r="N231" i="1"/>
  <c r="M232" i="1"/>
  <c r="N232" i="1"/>
  <c r="M233" i="1"/>
  <c r="N233" i="1"/>
  <c r="M234" i="1"/>
  <c r="N234" i="1"/>
  <c r="M235" i="1"/>
  <c r="N235" i="1"/>
  <c r="M236" i="1"/>
  <c r="N236" i="1"/>
  <c r="M237" i="1"/>
  <c r="N237" i="1"/>
  <c r="M238" i="1"/>
  <c r="N238" i="1"/>
  <c r="M239" i="1"/>
  <c r="N239" i="1"/>
  <c r="M240" i="1"/>
  <c r="N240" i="1"/>
  <c r="M241" i="1"/>
  <c r="N241" i="1"/>
  <c r="M242" i="1"/>
  <c r="N242" i="1"/>
  <c r="M243" i="1"/>
  <c r="N243" i="1"/>
  <c r="M244" i="1"/>
  <c r="N244" i="1"/>
  <c r="M245" i="1"/>
  <c r="N245" i="1"/>
  <c r="M246" i="1"/>
  <c r="N246" i="1"/>
  <c r="M247" i="1"/>
  <c r="N247" i="1"/>
  <c r="M248" i="1"/>
  <c r="N248" i="1"/>
  <c r="M249" i="1"/>
  <c r="N249" i="1"/>
  <c r="M250" i="1"/>
  <c r="N250" i="1"/>
  <c r="M251" i="1"/>
  <c r="N251" i="1"/>
  <c r="M252" i="1"/>
  <c r="N252" i="1"/>
  <c r="M253" i="1"/>
  <c r="N253" i="1"/>
  <c r="M254" i="1"/>
  <c r="N254" i="1"/>
  <c r="M255" i="1"/>
  <c r="N255" i="1"/>
  <c r="M256" i="1"/>
  <c r="N256" i="1"/>
  <c r="M257" i="1"/>
  <c r="N257" i="1"/>
  <c r="M258" i="1"/>
  <c r="N258" i="1"/>
  <c r="M259" i="1"/>
  <c r="N259" i="1"/>
  <c r="M260" i="1"/>
  <c r="N260" i="1"/>
  <c r="M261" i="1"/>
  <c r="N261" i="1"/>
  <c r="M262" i="1"/>
  <c r="N262" i="1"/>
  <c r="M263" i="1"/>
  <c r="N263" i="1"/>
  <c r="M264" i="1"/>
  <c r="N264" i="1"/>
  <c r="M3547" i="1"/>
  <c r="N3547" i="1"/>
  <c r="M3548" i="1"/>
  <c r="N3548" i="1"/>
  <c r="M3549" i="1"/>
  <c r="N3549" i="1"/>
  <c r="M3550" i="1"/>
  <c r="N3550" i="1"/>
  <c r="M3551" i="1"/>
  <c r="N3551" i="1"/>
  <c r="M3552" i="1"/>
  <c r="N3552" i="1"/>
  <c r="M3553" i="1"/>
  <c r="N3553" i="1"/>
  <c r="M3554" i="1"/>
  <c r="N3554" i="1"/>
  <c r="M3555" i="1"/>
  <c r="N3555" i="1"/>
  <c r="M3556" i="1"/>
  <c r="N3556" i="1"/>
  <c r="M3557" i="1"/>
  <c r="N3557" i="1"/>
  <c r="M3558" i="1"/>
  <c r="N3558" i="1"/>
  <c r="M3559" i="1"/>
  <c r="N3559" i="1"/>
  <c r="M3560" i="1"/>
  <c r="N3560" i="1"/>
  <c r="M3561" i="1"/>
  <c r="N3561" i="1"/>
  <c r="M3562" i="1"/>
  <c r="N3562" i="1"/>
  <c r="M3563" i="1"/>
  <c r="N3563" i="1"/>
  <c r="M3564" i="1"/>
  <c r="N3564" i="1"/>
  <c r="M3565" i="1"/>
  <c r="N3565" i="1"/>
  <c r="M3566" i="1"/>
  <c r="N3566" i="1"/>
  <c r="M3567" i="1"/>
  <c r="N3567" i="1"/>
  <c r="M3568" i="1"/>
  <c r="N3568" i="1"/>
  <c r="M3569" i="1"/>
  <c r="N3569" i="1"/>
  <c r="M3570" i="1"/>
  <c r="N3570" i="1"/>
  <c r="M3571" i="1"/>
  <c r="N3571" i="1"/>
  <c r="M3572" i="1"/>
  <c r="N3572" i="1"/>
  <c r="M3573" i="1"/>
  <c r="N3573" i="1"/>
  <c r="M3574" i="1"/>
  <c r="N3574" i="1"/>
  <c r="M3575" i="1"/>
  <c r="N3575" i="1"/>
  <c r="M3576" i="1"/>
  <c r="N3576" i="1"/>
  <c r="M3577" i="1"/>
  <c r="N3577" i="1"/>
  <c r="M3578" i="1"/>
  <c r="N3578" i="1"/>
  <c r="M3579" i="1"/>
  <c r="N3579" i="1"/>
  <c r="M3580" i="1"/>
  <c r="N3580" i="1"/>
  <c r="M3581" i="1"/>
  <c r="N3581" i="1"/>
  <c r="M3582" i="1"/>
  <c r="N3582" i="1"/>
  <c r="M3583" i="1"/>
  <c r="N3583" i="1"/>
  <c r="M3584" i="1"/>
  <c r="N3584" i="1"/>
  <c r="M3585" i="1"/>
  <c r="N3585" i="1"/>
  <c r="M3586" i="1"/>
  <c r="N3586" i="1"/>
  <c r="M3587" i="1"/>
  <c r="N3587" i="1"/>
  <c r="M3588" i="1"/>
  <c r="N3588" i="1"/>
  <c r="M3589" i="1"/>
  <c r="N3589" i="1"/>
  <c r="M3590" i="1"/>
  <c r="N3590" i="1"/>
  <c r="M3591" i="1"/>
  <c r="N3591" i="1"/>
  <c r="M3592" i="1"/>
  <c r="N3592" i="1"/>
  <c r="M3593" i="1"/>
  <c r="N3593" i="1"/>
  <c r="M3594" i="1"/>
  <c r="N3594" i="1"/>
  <c r="M3595" i="1"/>
  <c r="N3595" i="1"/>
  <c r="M3596" i="1"/>
  <c r="N3596" i="1"/>
  <c r="M3597" i="1"/>
  <c r="N3597" i="1"/>
  <c r="M3598" i="1"/>
  <c r="N3598" i="1"/>
  <c r="M3599" i="1"/>
  <c r="N3599" i="1"/>
  <c r="M3600" i="1"/>
  <c r="N3600" i="1"/>
  <c r="M3601" i="1"/>
  <c r="N3601" i="1"/>
  <c r="M3602" i="1"/>
  <c r="N3602" i="1"/>
  <c r="M3603" i="1"/>
  <c r="N3603" i="1"/>
  <c r="M3604" i="1"/>
  <c r="N3604" i="1"/>
  <c r="M3605" i="1"/>
  <c r="N3605" i="1"/>
  <c r="M3606" i="1"/>
  <c r="N3606" i="1"/>
  <c r="M3607" i="1"/>
  <c r="N3607" i="1"/>
  <c r="M3608" i="1"/>
  <c r="N3608" i="1"/>
  <c r="M3609" i="1"/>
  <c r="N3609" i="1"/>
  <c r="M3610" i="1"/>
  <c r="N3610" i="1"/>
  <c r="M3611" i="1"/>
  <c r="N3611" i="1"/>
  <c r="M3612" i="1"/>
  <c r="N3612" i="1"/>
  <c r="M3613" i="1"/>
  <c r="N3613" i="1"/>
  <c r="M3614" i="1"/>
  <c r="N3614" i="1"/>
  <c r="M3615" i="1"/>
  <c r="N3615" i="1"/>
  <c r="M3616" i="1"/>
  <c r="N3616" i="1"/>
  <c r="M3617" i="1"/>
  <c r="N3617" i="1"/>
  <c r="M3618" i="1"/>
  <c r="N3618" i="1"/>
  <c r="M3619" i="1"/>
  <c r="N3619" i="1"/>
  <c r="M3620" i="1"/>
  <c r="N3620" i="1"/>
  <c r="M3621" i="1"/>
  <c r="N3621" i="1"/>
  <c r="M3622" i="1"/>
  <c r="N3622" i="1"/>
  <c r="M3623" i="1"/>
  <c r="N3623" i="1"/>
  <c r="M3624" i="1"/>
  <c r="N3624" i="1"/>
  <c r="M3625" i="1"/>
  <c r="N3625" i="1"/>
  <c r="M3626" i="1"/>
  <c r="N3626" i="1"/>
  <c r="M3627" i="1"/>
  <c r="N3627" i="1"/>
  <c r="M3628" i="1"/>
  <c r="N3628" i="1"/>
  <c r="M3629" i="1"/>
  <c r="N3629" i="1"/>
  <c r="M3630" i="1"/>
  <c r="N3630" i="1"/>
  <c r="M3631" i="1"/>
  <c r="N3631" i="1"/>
  <c r="M3632" i="1"/>
  <c r="N3632" i="1"/>
  <c r="M3633" i="1"/>
  <c r="N3633" i="1"/>
  <c r="M3634" i="1"/>
  <c r="N3634" i="1"/>
  <c r="M3635" i="1"/>
  <c r="N3635" i="1"/>
  <c r="M3636" i="1"/>
  <c r="N3636" i="1"/>
  <c r="M3637" i="1"/>
  <c r="N3637" i="1"/>
  <c r="M3638" i="1"/>
  <c r="N3638" i="1"/>
  <c r="M3639" i="1"/>
  <c r="N3639" i="1"/>
  <c r="M3640" i="1"/>
  <c r="N3640" i="1"/>
  <c r="M3641" i="1"/>
  <c r="N3641" i="1"/>
  <c r="M3642" i="1"/>
  <c r="N3642" i="1"/>
  <c r="M3643" i="1"/>
  <c r="N3643" i="1"/>
  <c r="M3644" i="1"/>
  <c r="N3644" i="1"/>
  <c r="M3645" i="1"/>
  <c r="N3645" i="1"/>
  <c r="M3646" i="1"/>
  <c r="N3646" i="1"/>
  <c r="M3647" i="1"/>
  <c r="N3647" i="1"/>
  <c r="M3648" i="1"/>
  <c r="N3648" i="1"/>
  <c r="M3649" i="1"/>
  <c r="N3649" i="1"/>
  <c r="M3650" i="1"/>
  <c r="N3650" i="1"/>
  <c r="M3651" i="1"/>
  <c r="N3651" i="1"/>
  <c r="M3652" i="1"/>
  <c r="N3652" i="1"/>
  <c r="M3653" i="1"/>
  <c r="N3653" i="1"/>
  <c r="M3654" i="1"/>
  <c r="N3654" i="1"/>
  <c r="M3655" i="1"/>
  <c r="N3655" i="1"/>
  <c r="M3656" i="1"/>
  <c r="N3656" i="1"/>
  <c r="M3657" i="1"/>
  <c r="N3657" i="1"/>
  <c r="M3658" i="1"/>
  <c r="N3658" i="1"/>
  <c r="M3659" i="1"/>
  <c r="N3659" i="1"/>
  <c r="M3660" i="1"/>
  <c r="N3660" i="1"/>
  <c r="M3661" i="1"/>
  <c r="N3661" i="1"/>
  <c r="M3662" i="1"/>
  <c r="N3662" i="1"/>
  <c r="M3663" i="1"/>
  <c r="N3663" i="1"/>
  <c r="M3664" i="1"/>
  <c r="N3664" i="1"/>
  <c r="M3665" i="1"/>
  <c r="N3665" i="1"/>
  <c r="M3666" i="1"/>
  <c r="N3666" i="1"/>
  <c r="M3667" i="1"/>
  <c r="N3667" i="1"/>
  <c r="M3668" i="1"/>
  <c r="N3668" i="1"/>
  <c r="M3669" i="1"/>
  <c r="N3669" i="1"/>
  <c r="M3670" i="1"/>
  <c r="N3670" i="1"/>
  <c r="M3671" i="1"/>
  <c r="N3671" i="1"/>
  <c r="M3672" i="1"/>
  <c r="N3672" i="1"/>
  <c r="M3673" i="1"/>
  <c r="N3673" i="1"/>
  <c r="M3674" i="1"/>
  <c r="N3674" i="1"/>
  <c r="M3675" i="1"/>
  <c r="N3675" i="1"/>
  <c r="M3676" i="1"/>
  <c r="N3676" i="1"/>
  <c r="M3677" i="1"/>
  <c r="N3677" i="1"/>
  <c r="M3678" i="1"/>
  <c r="N3678" i="1"/>
  <c r="M3679" i="1"/>
  <c r="N3679" i="1"/>
  <c r="M3680" i="1"/>
  <c r="N3680" i="1"/>
  <c r="M3681" i="1"/>
  <c r="N3681" i="1"/>
  <c r="M3682" i="1"/>
  <c r="N3682" i="1"/>
  <c r="M3683" i="1"/>
  <c r="N3683" i="1"/>
  <c r="M3684" i="1"/>
  <c r="N3684" i="1"/>
  <c r="M3685" i="1"/>
  <c r="N3685" i="1"/>
  <c r="M3686" i="1"/>
  <c r="N3686" i="1"/>
  <c r="M3687" i="1"/>
  <c r="N3687" i="1"/>
  <c r="M3688" i="1"/>
  <c r="N3688" i="1"/>
  <c r="M3689" i="1"/>
  <c r="N3689" i="1"/>
  <c r="M3690" i="1"/>
  <c r="N3690" i="1"/>
  <c r="M3691" i="1"/>
  <c r="N3691" i="1"/>
  <c r="M3692" i="1"/>
  <c r="N3692" i="1"/>
  <c r="M3693" i="1"/>
  <c r="N3693" i="1"/>
  <c r="M3694" i="1"/>
  <c r="N3694" i="1"/>
  <c r="M3695" i="1"/>
  <c r="N3695" i="1"/>
  <c r="M3696" i="1"/>
  <c r="N3696" i="1"/>
  <c r="M3697" i="1"/>
  <c r="N3697" i="1"/>
  <c r="M3698" i="1"/>
  <c r="N3698" i="1"/>
  <c r="M3699" i="1"/>
  <c r="N3699" i="1"/>
  <c r="M3700" i="1"/>
  <c r="N3700" i="1"/>
  <c r="M3701" i="1"/>
  <c r="N3701" i="1"/>
  <c r="M3702" i="1"/>
  <c r="N3702" i="1"/>
  <c r="M3703" i="1"/>
  <c r="N3703" i="1"/>
  <c r="M3704" i="1"/>
  <c r="N3704" i="1"/>
  <c r="M3705" i="1"/>
  <c r="N3705" i="1"/>
  <c r="M3706" i="1"/>
  <c r="N3706" i="1"/>
  <c r="M3707" i="1"/>
  <c r="N3707" i="1"/>
  <c r="M3708" i="1"/>
  <c r="N3708" i="1"/>
  <c r="M3709" i="1"/>
  <c r="N3709" i="1"/>
  <c r="A2" i="49"/>
  <c r="A2" i="52"/>
  <c r="A3768" i="46"/>
  <c r="A3769" i="46"/>
  <c r="A3770" i="46"/>
  <c r="A3771" i="46"/>
  <c r="I5" i="46"/>
  <c r="A6" i="46"/>
  <c r="A7" i="46"/>
  <c r="A8" i="46"/>
  <c r="A9" i="46"/>
  <c r="A10" i="46"/>
  <c r="A11" i="46"/>
  <c r="A12" i="46"/>
  <c r="A13" i="46"/>
  <c r="A14" i="46"/>
  <c r="A15" i="46"/>
  <c r="A16" i="46"/>
  <c r="A17" i="46"/>
  <c r="A18" i="46"/>
  <c r="A19" i="46"/>
  <c r="A20" i="46"/>
  <c r="A21" i="46"/>
  <c r="A22" i="46"/>
  <c r="A23" i="46"/>
  <c r="A24" i="46"/>
  <c r="A25" i="46"/>
  <c r="A26" i="46"/>
  <c r="A27" i="46"/>
  <c r="A28" i="46"/>
  <c r="A29" i="46"/>
  <c r="A30" i="46"/>
  <c r="A31" i="46"/>
  <c r="A32" i="46"/>
  <c r="A33" i="46"/>
  <c r="A34" i="46"/>
  <c r="A35" i="46"/>
  <c r="A36" i="46"/>
  <c r="A37" i="46"/>
  <c r="A38" i="46"/>
  <c r="A39" i="46"/>
  <c r="A40" i="46"/>
  <c r="A41" i="46"/>
  <c r="A42" i="46"/>
  <c r="A43" i="46"/>
  <c r="A44" i="46"/>
  <c r="A45" i="46"/>
  <c r="A46" i="46"/>
  <c r="A47" i="46"/>
  <c r="A48" i="46"/>
  <c r="A49" i="46"/>
  <c r="A50" i="46"/>
  <c r="A51" i="46"/>
  <c r="A52" i="46"/>
  <c r="A53" i="46"/>
  <c r="A54" i="46"/>
  <c r="A55" i="46"/>
  <c r="A56" i="46"/>
  <c r="A57" i="46"/>
  <c r="A58" i="46"/>
  <c r="A59" i="46"/>
  <c r="A60" i="46"/>
  <c r="A61" i="46"/>
  <c r="A62" i="46"/>
  <c r="A63" i="46"/>
  <c r="A64" i="46"/>
  <c r="A65" i="46"/>
  <c r="A66" i="46"/>
  <c r="A67" i="46"/>
  <c r="A68" i="46"/>
  <c r="A69" i="46"/>
  <c r="A70" i="46"/>
  <c r="A71" i="46"/>
  <c r="A72" i="46"/>
  <c r="A73" i="46"/>
  <c r="A74" i="46"/>
  <c r="A75" i="46"/>
  <c r="A76" i="46"/>
  <c r="A77" i="46"/>
  <c r="A78" i="46"/>
  <c r="A79" i="46"/>
  <c r="A80" i="46"/>
  <c r="A81" i="46"/>
  <c r="A82" i="46"/>
  <c r="A83" i="46"/>
  <c r="A84" i="46"/>
  <c r="A85" i="46"/>
  <c r="A86" i="46"/>
  <c r="A87" i="46"/>
  <c r="A88" i="46"/>
  <c r="A89" i="46"/>
  <c r="A90" i="46"/>
  <c r="A91" i="46"/>
  <c r="A92" i="46"/>
  <c r="A93" i="46"/>
  <c r="A94" i="46"/>
  <c r="A95" i="46"/>
  <c r="A96" i="46"/>
  <c r="A97" i="46"/>
  <c r="A98" i="46"/>
  <c r="A99" i="46"/>
  <c r="A100" i="46"/>
  <c r="A101" i="46"/>
  <c r="A102" i="46"/>
  <c r="A103" i="46"/>
  <c r="A104" i="46"/>
  <c r="A105" i="46"/>
  <c r="A106" i="46"/>
  <c r="A107" i="46"/>
  <c r="A108" i="46"/>
  <c r="A109" i="46"/>
  <c r="A110" i="46"/>
  <c r="A111" i="46"/>
  <c r="A112" i="46"/>
  <c r="A113" i="46"/>
  <c r="A114" i="46"/>
  <c r="A115" i="46"/>
  <c r="A116" i="46"/>
  <c r="A117" i="46"/>
  <c r="A118" i="46"/>
  <c r="A119" i="46"/>
  <c r="A120" i="46"/>
  <c r="A121" i="46"/>
  <c r="A122" i="46"/>
  <c r="A123" i="46"/>
  <c r="A124" i="46"/>
  <c r="A125" i="46"/>
  <c r="A126" i="46"/>
  <c r="A127" i="46"/>
  <c r="A128" i="46"/>
  <c r="A129" i="46"/>
  <c r="A130" i="46"/>
  <c r="A131" i="46"/>
  <c r="A132" i="46"/>
  <c r="A133" i="46"/>
  <c r="A134" i="46"/>
  <c r="A135" i="46"/>
  <c r="A136" i="46"/>
  <c r="A137" i="46"/>
  <c r="A138" i="46"/>
  <c r="A139" i="46"/>
  <c r="A140" i="46"/>
  <c r="A141" i="46"/>
  <c r="A142" i="46"/>
  <c r="A143" i="46"/>
  <c r="A144" i="46"/>
  <c r="A145" i="46"/>
  <c r="A146" i="46"/>
  <c r="A147" i="46"/>
  <c r="A148" i="46"/>
  <c r="A149" i="46"/>
  <c r="A150" i="46"/>
  <c r="A151" i="46"/>
  <c r="A152" i="46"/>
  <c r="A153" i="46"/>
  <c r="A154" i="46"/>
  <c r="A155" i="46"/>
  <c r="A156" i="46"/>
  <c r="A157" i="46"/>
  <c r="A158" i="46"/>
  <c r="A159" i="46"/>
  <c r="A160" i="46"/>
  <c r="A161" i="46"/>
  <c r="A162" i="46"/>
  <c r="A163" i="46"/>
  <c r="A164" i="46"/>
  <c r="A165" i="46"/>
  <c r="A166" i="46"/>
  <c r="A167" i="46"/>
  <c r="A168" i="46"/>
  <c r="A169" i="46"/>
  <c r="A170" i="46"/>
  <c r="A171" i="46"/>
  <c r="A172" i="46"/>
  <c r="A173" i="46"/>
  <c r="A174" i="46"/>
  <c r="A175" i="46"/>
  <c r="A176" i="46"/>
  <c r="A177" i="46"/>
  <c r="A178" i="46"/>
  <c r="A179" i="46"/>
  <c r="A180" i="46"/>
  <c r="A181" i="46"/>
  <c r="A182" i="46"/>
  <c r="A183" i="46"/>
  <c r="A184" i="46"/>
  <c r="A185" i="46"/>
  <c r="A186" i="46"/>
  <c r="A187" i="46"/>
  <c r="A188" i="46"/>
  <c r="A189" i="46"/>
  <c r="A190" i="46"/>
  <c r="A191" i="46"/>
  <c r="A192" i="46"/>
  <c r="A193" i="46"/>
  <c r="A194" i="46"/>
  <c r="A195" i="46"/>
  <c r="A196" i="46"/>
  <c r="A197" i="46"/>
  <c r="A198" i="46"/>
  <c r="A199" i="46"/>
  <c r="A200" i="46"/>
  <c r="A201" i="46"/>
  <c r="A202" i="46"/>
  <c r="A203" i="46"/>
  <c r="A204" i="46"/>
  <c r="A205" i="46"/>
  <c r="A206" i="46"/>
  <c r="A207" i="46"/>
  <c r="A208" i="46"/>
  <c r="A209" i="46"/>
  <c r="A210" i="46"/>
  <c r="A211" i="46"/>
  <c r="A212" i="46"/>
  <c r="A213" i="46"/>
  <c r="A214" i="46"/>
  <c r="A215" i="46"/>
  <c r="A216" i="46"/>
  <c r="A217" i="46"/>
  <c r="A218" i="46"/>
  <c r="A219" i="46"/>
  <c r="A220" i="46"/>
  <c r="A221" i="46"/>
  <c r="A222" i="46"/>
  <c r="A223" i="46"/>
  <c r="A224" i="46"/>
  <c r="A225" i="46"/>
  <c r="A226" i="46"/>
  <c r="A227" i="46"/>
  <c r="A228" i="46"/>
  <c r="A229" i="46"/>
  <c r="A230" i="46"/>
  <c r="A231" i="46"/>
  <c r="A232" i="46"/>
  <c r="A233" i="46"/>
  <c r="A234" i="46"/>
  <c r="A235" i="46"/>
  <c r="A236" i="46"/>
  <c r="A237" i="46"/>
  <c r="A238" i="46"/>
  <c r="A239" i="46"/>
  <c r="A240" i="46"/>
  <c r="A241" i="46"/>
  <c r="A242" i="46"/>
  <c r="A243" i="46"/>
  <c r="A244" i="46"/>
  <c r="A245" i="46"/>
  <c r="A246" i="46"/>
  <c r="A247" i="46"/>
  <c r="A248" i="46"/>
  <c r="A249" i="46"/>
  <c r="A250" i="46"/>
  <c r="A251" i="46"/>
  <c r="A252" i="46"/>
  <c r="A253" i="46"/>
  <c r="A254" i="46"/>
  <c r="A255" i="46"/>
  <c r="A256" i="46"/>
  <c r="A257" i="46"/>
  <c r="A258" i="46"/>
  <c r="A259" i="46"/>
  <c r="A260" i="46"/>
  <c r="A261" i="46"/>
  <c r="A262" i="46"/>
  <c r="A263" i="46"/>
  <c r="A264" i="46"/>
  <c r="A265" i="46"/>
  <c r="A266" i="46"/>
  <c r="A267" i="46"/>
  <c r="A268" i="46"/>
  <c r="A269" i="46"/>
  <c r="A270" i="46"/>
  <c r="A271" i="46"/>
  <c r="A272" i="46"/>
  <c r="A273" i="46"/>
  <c r="A274" i="46"/>
  <c r="A275" i="46"/>
  <c r="A276" i="46"/>
  <c r="A277" i="46"/>
  <c r="A278" i="46"/>
  <c r="A279" i="46"/>
  <c r="A280" i="46"/>
  <c r="A281" i="46"/>
  <c r="A282" i="46"/>
  <c r="A283" i="46"/>
  <c r="A284" i="46"/>
  <c r="A285" i="46"/>
  <c r="A286" i="46"/>
  <c r="A287" i="46"/>
  <c r="A288" i="46"/>
  <c r="A289" i="46"/>
  <c r="A290" i="46"/>
  <c r="A291" i="46"/>
  <c r="A292" i="46"/>
  <c r="A293" i="46"/>
  <c r="A294" i="46"/>
  <c r="A295" i="46"/>
  <c r="A296" i="46"/>
  <c r="A297" i="46"/>
  <c r="A298" i="46"/>
  <c r="A299" i="46"/>
  <c r="A300" i="46"/>
  <c r="A301" i="46"/>
  <c r="A302" i="46"/>
  <c r="A303" i="46"/>
  <c r="A304" i="46"/>
  <c r="A305" i="46"/>
  <c r="A306" i="46"/>
  <c r="A307" i="46"/>
  <c r="A308" i="46"/>
  <c r="A309" i="46"/>
  <c r="A310" i="46"/>
  <c r="A311" i="46"/>
  <c r="A312" i="46"/>
  <c r="A313" i="46"/>
  <c r="A314" i="46"/>
  <c r="A315" i="46"/>
  <c r="A316" i="46"/>
  <c r="A317" i="46"/>
  <c r="A318" i="46"/>
  <c r="A319" i="46"/>
  <c r="A320" i="46"/>
  <c r="A321" i="46"/>
  <c r="A322" i="46"/>
  <c r="A323" i="46"/>
  <c r="A324" i="46"/>
  <c r="A325" i="46"/>
  <c r="A326" i="46"/>
  <c r="A327" i="46"/>
  <c r="A328" i="46"/>
  <c r="A329" i="46"/>
  <c r="A330" i="46"/>
  <c r="A331" i="46"/>
  <c r="A332" i="46"/>
  <c r="A333" i="46"/>
  <c r="A334" i="46"/>
  <c r="A335" i="46"/>
  <c r="A336" i="46"/>
  <c r="A337" i="46"/>
  <c r="A338" i="46"/>
  <c r="A339" i="46"/>
  <c r="A340" i="46"/>
  <c r="A341" i="46"/>
  <c r="A342" i="46"/>
  <c r="A343" i="46"/>
  <c r="A344" i="46"/>
  <c r="A345" i="46"/>
  <c r="A346" i="46"/>
  <c r="A347" i="46"/>
  <c r="A348" i="46"/>
  <c r="A349" i="46"/>
  <c r="A350" i="46"/>
  <c r="A351" i="46"/>
  <c r="A352" i="46"/>
  <c r="A353" i="46"/>
  <c r="A354" i="46"/>
  <c r="A355" i="46"/>
  <c r="A356" i="46"/>
  <c r="A357" i="46"/>
  <c r="A358" i="46"/>
  <c r="A359" i="46"/>
  <c r="A360" i="46"/>
  <c r="A361" i="46"/>
  <c r="A362" i="46"/>
  <c r="A363" i="46"/>
  <c r="A364" i="46"/>
  <c r="A365" i="46"/>
  <c r="A366" i="46"/>
  <c r="A367" i="46"/>
  <c r="A368" i="46"/>
  <c r="A369" i="46"/>
  <c r="A370" i="46"/>
  <c r="A371" i="46"/>
  <c r="A372" i="46"/>
  <c r="A373" i="46"/>
  <c r="A374" i="46"/>
  <c r="A375" i="46"/>
  <c r="A376" i="46"/>
  <c r="A377" i="46"/>
  <c r="A378" i="46"/>
  <c r="A379" i="46"/>
  <c r="A380" i="46"/>
  <c r="A381" i="46"/>
  <c r="A382" i="46"/>
  <c r="A383" i="46"/>
  <c r="A384" i="46"/>
  <c r="A385" i="46"/>
  <c r="A386" i="46"/>
  <c r="A387" i="46"/>
  <c r="A388" i="46"/>
  <c r="A389" i="46"/>
  <c r="A390" i="46"/>
  <c r="A391" i="46"/>
  <c r="A392" i="46"/>
  <c r="A393" i="46"/>
  <c r="A394" i="46"/>
  <c r="A395" i="46"/>
  <c r="A396" i="46"/>
  <c r="A397" i="46"/>
  <c r="A398" i="46"/>
  <c r="A399" i="46"/>
  <c r="A400" i="46"/>
  <c r="A401" i="46"/>
  <c r="A402" i="46"/>
  <c r="A403" i="46"/>
  <c r="A404" i="46"/>
  <c r="A405" i="46"/>
  <c r="A406" i="46"/>
  <c r="A407" i="46"/>
  <c r="A408" i="46"/>
  <c r="A409" i="46"/>
  <c r="A410" i="46"/>
  <c r="A411" i="46"/>
  <c r="A412" i="46"/>
  <c r="A413" i="46"/>
  <c r="A414" i="46"/>
  <c r="A415" i="46"/>
  <c r="A416" i="46"/>
  <c r="A417" i="46"/>
  <c r="A418" i="46"/>
  <c r="A419" i="46"/>
  <c r="A420" i="46"/>
  <c r="A421" i="46"/>
  <c r="A422" i="46"/>
  <c r="A423" i="46"/>
  <c r="A424" i="46"/>
  <c r="A425" i="46"/>
  <c r="A426" i="46"/>
  <c r="A427" i="46"/>
  <c r="A428" i="46"/>
  <c r="A429" i="46"/>
  <c r="A430" i="46"/>
  <c r="A431" i="46"/>
  <c r="A432" i="46"/>
  <c r="A433" i="46"/>
  <c r="A434" i="46"/>
  <c r="A435" i="46"/>
  <c r="A436" i="46"/>
  <c r="A437" i="46"/>
  <c r="A438" i="46"/>
  <c r="A439" i="46"/>
  <c r="A440" i="46"/>
  <c r="A441" i="46"/>
  <c r="A442" i="46"/>
  <c r="A443" i="46"/>
  <c r="A444" i="46"/>
  <c r="A445" i="46"/>
  <c r="A446" i="46"/>
  <c r="A447" i="46"/>
  <c r="A448" i="46"/>
  <c r="A449" i="46"/>
  <c r="A450" i="46"/>
  <c r="A451" i="46"/>
  <c r="A452" i="46"/>
  <c r="A453" i="46"/>
  <c r="A454" i="46"/>
  <c r="A455" i="46"/>
  <c r="A456" i="46"/>
  <c r="A457" i="46"/>
  <c r="A458" i="46"/>
  <c r="A459" i="46"/>
  <c r="A460" i="46"/>
  <c r="A461" i="46"/>
  <c r="A462" i="46"/>
  <c r="A463" i="46"/>
  <c r="A464" i="46"/>
  <c r="A465" i="46"/>
  <c r="A466" i="46"/>
  <c r="A467" i="46"/>
  <c r="A468" i="46"/>
  <c r="A469" i="46"/>
  <c r="A470" i="46"/>
  <c r="A471" i="46"/>
  <c r="A472" i="46"/>
  <c r="A473" i="46"/>
  <c r="A474" i="46"/>
  <c r="A475" i="46"/>
  <c r="A476" i="46"/>
  <c r="A477" i="46"/>
  <c r="A478" i="46"/>
  <c r="A479" i="46"/>
  <c r="A480" i="46"/>
  <c r="A481" i="46"/>
  <c r="A482" i="46"/>
  <c r="A483" i="46"/>
  <c r="A484" i="46"/>
  <c r="A485" i="46"/>
  <c r="A486" i="46"/>
  <c r="A487" i="46"/>
  <c r="A488" i="46"/>
  <c r="A489" i="46"/>
  <c r="A490" i="46"/>
  <c r="A491" i="46"/>
  <c r="A492" i="46"/>
  <c r="A493" i="46"/>
  <c r="A494" i="46"/>
  <c r="A495" i="46"/>
  <c r="A496" i="46"/>
  <c r="A497" i="46"/>
  <c r="A498" i="46"/>
  <c r="A499" i="46"/>
  <c r="A500" i="46"/>
  <c r="A501" i="46"/>
  <c r="A502" i="46"/>
  <c r="A503" i="46"/>
  <c r="A504" i="46"/>
  <c r="A505" i="46"/>
  <c r="A506" i="46"/>
  <c r="A507" i="46"/>
  <c r="A508" i="46"/>
  <c r="A509" i="46"/>
  <c r="A510" i="46"/>
  <c r="A511" i="46"/>
  <c r="A512" i="46"/>
  <c r="A513" i="46"/>
  <c r="A514" i="46"/>
  <c r="A515" i="46"/>
  <c r="A516" i="46"/>
  <c r="A517" i="46"/>
  <c r="A518" i="46"/>
  <c r="A519" i="46"/>
  <c r="A520" i="46"/>
  <c r="A521" i="46"/>
  <c r="A522" i="46"/>
  <c r="A523" i="46"/>
  <c r="A524" i="46"/>
  <c r="A525" i="46"/>
  <c r="A526" i="46"/>
  <c r="A527" i="46"/>
  <c r="A528" i="46"/>
  <c r="A529" i="46"/>
  <c r="A530" i="46"/>
  <c r="A531" i="46"/>
  <c r="A532" i="46"/>
  <c r="A533" i="46"/>
  <c r="A534" i="46"/>
  <c r="A535" i="46"/>
  <c r="A536" i="46"/>
  <c r="A537" i="46"/>
  <c r="A538" i="46"/>
  <c r="A539" i="46"/>
  <c r="A540" i="46"/>
  <c r="A541" i="46"/>
  <c r="A542" i="46"/>
  <c r="A543" i="46"/>
  <c r="A544" i="46"/>
  <c r="A545" i="46"/>
  <c r="A546" i="46"/>
  <c r="A547" i="46"/>
  <c r="A548" i="46"/>
  <c r="A549" i="46"/>
  <c r="A550" i="46"/>
  <c r="A551" i="46"/>
  <c r="A552" i="46"/>
  <c r="A553" i="46"/>
  <c r="A554" i="46"/>
  <c r="A555" i="46"/>
  <c r="A556" i="46"/>
  <c r="A557" i="46"/>
  <c r="A558" i="46"/>
  <c r="A559" i="46"/>
  <c r="A560" i="46"/>
  <c r="A561" i="46"/>
  <c r="A562" i="46"/>
  <c r="A563" i="46"/>
  <c r="A564" i="46"/>
  <c r="A565" i="46"/>
  <c r="A566" i="46"/>
  <c r="A567" i="46"/>
  <c r="A568" i="46"/>
  <c r="A569" i="46"/>
  <c r="A570" i="46"/>
  <c r="A571" i="46"/>
  <c r="A572" i="46"/>
  <c r="A573" i="46"/>
  <c r="A574" i="46"/>
  <c r="A575" i="46"/>
  <c r="A576" i="46"/>
  <c r="A577" i="46"/>
  <c r="A578" i="46"/>
  <c r="A579" i="46"/>
  <c r="A580" i="46"/>
  <c r="A581" i="46"/>
  <c r="A582" i="46"/>
  <c r="A583" i="46"/>
  <c r="A584" i="46"/>
  <c r="A585" i="46"/>
  <c r="A586" i="46"/>
  <c r="A587" i="46"/>
  <c r="A588" i="46"/>
  <c r="A589" i="46"/>
  <c r="A590" i="46"/>
  <c r="A591" i="46"/>
  <c r="A592" i="46"/>
  <c r="A593" i="46"/>
  <c r="A594" i="46"/>
  <c r="A595" i="46"/>
  <c r="A596" i="46"/>
  <c r="A597" i="46"/>
  <c r="A598" i="46"/>
  <c r="A599" i="46"/>
  <c r="A600" i="46"/>
  <c r="A601" i="46"/>
  <c r="A602" i="46"/>
  <c r="A603" i="46"/>
  <c r="A604" i="46"/>
  <c r="A605" i="46"/>
  <c r="A606" i="46"/>
  <c r="A607" i="46"/>
  <c r="A608" i="46"/>
  <c r="A609" i="46"/>
  <c r="A610" i="46"/>
  <c r="A611" i="46"/>
  <c r="A612" i="46"/>
  <c r="A613" i="46"/>
  <c r="A614" i="46"/>
  <c r="A615" i="46"/>
  <c r="A616" i="46"/>
  <c r="A617" i="46"/>
  <c r="A618" i="46"/>
  <c r="A619" i="46"/>
  <c r="A620" i="46"/>
  <c r="A621" i="46"/>
  <c r="A622" i="46"/>
  <c r="A623" i="46"/>
  <c r="A624" i="46"/>
  <c r="A625" i="46"/>
  <c r="A626" i="46"/>
  <c r="A627" i="46"/>
  <c r="A628" i="46"/>
  <c r="A629" i="46"/>
  <c r="A630" i="46"/>
  <c r="A631" i="46"/>
  <c r="A632" i="46"/>
  <c r="A633" i="46"/>
  <c r="A634" i="46"/>
  <c r="A635" i="46"/>
  <c r="A636" i="46"/>
  <c r="A637" i="46"/>
  <c r="A638" i="46"/>
  <c r="A639" i="46"/>
  <c r="A640" i="46"/>
  <c r="A641" i="46"/>
  <c r="A642" i="46"/>
  <c r="A643" i="46"/>
  <c r="A644" i="46"/>
  <c r="A645" i="46"/>
  <c r="A646" i="46"/>
  <c r="A647" i="46"/>
  <c r="A648" i="46"/>
  <c r="A649" i="46"/>
  <c r="A650" i="46"/>
  <c r="A651" i="46"/>
  <c r="A652" i="46"/>
  <c r="A653" i="46"/>
  <c r="A654" i="46"/>
  <c r="A655" i="46"/>
  <c r="A656" i="46"/>
  <c r="A657" i="46"/>
  <c r="A658" i="46"/>
  <c r="A659" i="46"/>
  <c r="A660" i="46"/>
  <c r="A661" i="46"/>
  <c r="A662" i="46"/>
  <c r="A663" i="46"/>
  <c r="A664" i="46"/>
  <c r="A665" i="46"/>
  <c r="A666" i="46"/>
  <c r="A667" i="46"/>
  <c r="A668" i="46"/>
  <c r="A669" i="46"/>
  <c r="A670" i="46"/>
  <c r="A671" i="46"/>
  <c r="A672" i="46"/>
  <c r="A673" i="46"/>
  <c r="A674" i="46"/>
  <c r="A675" i="46"/>
  <c r="A676" i="46"/>
  <c r="A677" i="46"/>
  <c r="A678" i="46"/>
  <c r="A679" i="46"/>
  <c r="A680" i="46"/>
  <c r="A681" i="46"/>
  <c r="A682" i="46"/>
  <c r="A683" i="46"/>
  <c r="A684" i="46"/>
  <c r="A685" i="46"/>
  <c r="A686" i="46"/>
  <c r="A687" i="46"/>
  <c r="A688" i="46"/>
  <c r="A689" i="46"/>
  <c r="A690" i="46"/>
  <c r="A691" i="46"/>
  <c r="A692" i="46"/>
  <c r="A693" i="46"/>
  <c r="A694" i="46"/>
  <c r="A695" i="46"/>
  <c r="A696" i="46"/>
  <c r="A697" i="46"/>
  <c r="A698" i="46"/>
  <c r="A699" i="46"/>
  <c r="A700" i="46"/>
  <c r="A701" i="46"/>
  <c r="A702" i="46"/>
  <c r="A703" i="46"/>
  <c r="A704" i="46"/>
  <c r="A705" i="46"/>
  <c r="A706" i="46"/>
  <c r="A707" i="46"/>
  <c r="A708" i="46"/>
  <c r="A709" i="46"/>
  <c r="A710" i="46"/>
  <c r="A711" i="46"/>
  <c r="A712" i="46"/>
  <c r="A713" i="46"/>
  <c r="A714" i="46"/>
  <c r="A715" i="46"/>
  <c r="A716" i="46"/>
  <c r="A717" i="46"/>
  <c r="A718" i="46"/>
  <c r="A719" i="46"/>
  <c r="A720" i="46"/>
  <c r="A721" i="46"/>
  <c r="A722" i="46"/>
  <c r="A723" i="46"/>
  <c r="A724" i="46"/>
  <c r="A725" i="46"/>
  <c r="A726" i="46"/>
  <c r="A727" i="46"/>
  <c r="A728" i="46"/>
  <c r="A729" i="46"/>
  <c r="A730" i="46"/>
  <c r="A731" i="46"/>
  <c r="A732" i="46"/>
  <c r="A733" i="46"/>
  <c r="A734" i="46"/>
  <c r="A735" i="46"/>
  <c r="A736" i="46"/>
  <c r="A737" i="46"/>
  <c r="A738" i="46"/>
  <c r="A739" i="46"/>
  <c r="A740" i="46"/>
  <c r="A741" i="46"/>
  <c r="A742" i="46"/>
  <c r="A743" i="46"/>
  <c r="A744" i="46"/>
  <c r="A745" i="46"/>
  <c r="A746" i="46"/>
  <c r="A747" i="46"/>
  <c r="A748" i="46"/>
  <c r="A749" i="46"/>
  <c r="A750" i="46"/>
  <c r="A751" i="46"/>
  <c r="A752" i="46"/>
  <c r="A753" i="46"/>
  <c r="A754" i="46"/>
  <c r="A755" i="46"/>
  <c r="A756" i="46"/>
  <c r="A757" i="46"/>
  <c r="A758" i="46"/>
  <c r="A759" i="46"/>
  <c r="A760" i="46"/>
  <c r="A761" i="46"/>
  <c r="A762" i="46"/>
  <c r="A763" i="46"/>
  <c r="A764" i="46"/>
  <c r="A765" i="46"/>
  <c r="A766" i="46"/>
  <c r="A767" i="46"/>
  <c r="A768" i="46"/>
  <c r="A769" i="46"/>
  <c r="A770" i="46"/>
  <c r="A771" i="46"/>
  <c r="A772" i="46"/>
  <c r="A773" i="46"/>
  <c r="A774" i="46"/>
  <c r="A775" i="46"/>
  <c r="A776" i="46"/>
  <c r="A777" i="46"/>
  <c r="A778" i="46"/>
  <c r="A779" i="46"/>
  <c r="A780" i="46"/>
  <c r="A781" i="46"/>
  <c r="A782" i="46"/>
  <c r="A783" i="46"/>
  <c r="A784" i="46"/>
  <c r="A785" i="46"/>
  <c r="A786" i="46"/>
  <c r="A787" i="46"/>
  <c r="A788" i="46"/>
  <c r="A789" i="46"/>
  <c r="A790" i="46"/>
  <c r="A791" i="46"/>
  <c r="A792" i="46"/>
  <c r="A793" i="46"/>
  <c r="A794" i="46"/>
  <c r="A795" i="46"/>
  <c r="A796" i="46"/>
  <c r="A797" i="46"/>
  <c r="A798" i="46"/>
  <c r="A799" i="46"/>
  <c r="A800" i="46"/>
  <c r="A801" i="46"/>
  <c r="A802" i="46"/>
  <c r="A803" i="46"/>
  <c r="A804" i="46"/>
  <c r="A805" i="46"/>
  <c r="A806" i="46"/>
  <c r="A807" i="46"/>
  <c r="A808" i="46"/>
  <c r="A809" i="46"/>
  <c r="A810" i="46"/>
  <c r="A811" i="46"/>
  <c r="A812" i="46"/>
  <c r="A813" i="46"/>
  <c r="A814" i="46"/>
  <c r="A815" i="46"/>
  <c r="A816" i="46"/>
  <c r="A817" i="46"/>
  <c r="A818" i="46"/>
  <c r="A819" i="46"/>
  <c r="A820" i="46"/>
  <c r="A821" i="46"/>
  <c r="A822" i="46"/>
  <c r="A823" i="46"/>
  <c r="A824" i="46"/>
  <c r="A825" i="46"/>
  <c r="A826" i="46"/>
  <c r="A827" i="46"/>
  <c r="A828" i="46"/>
  <c r="A829" i="46"/>
  <c r="A830" i="46"/>
  <c r="A831" i="46"/>
  <c r="A832" i="46"/>
  <c r="A833" i="46"/>
  <c r="A834" i="46"/>
  <c r="A835" i="46"/>
  <c r="A836" i="46"/>
  <c r="A837" i="46"/>
  <c r="A838" i="46"/>
  <c r="A839" i="46"/>
  <c r="A840" i="46"/>
  <c r="A841" i="46"/>
  <c r="A842" i="46"/>
  <c r="A843" i="46"/>
  <c r="A844" i="46"/>
  <c r="A845" i="46"/>
  <c r="A846" i="46"/>
  <c r="A847" i="46"/>
  <c r="A848" i="46"/>
  <c r="A849" i="46"/>
  <c r="A850" i="46"/>
  <c r="A851" i="46"/>
  <c r="A852" i="46"/>
  <c r="A853" i="46"/>
  <c r="A854" i="46"/>
  <c r="A855" i="46"/>
  <c r="A856" i="46"/>
  <c r="A857" i="46"/>
  <c r="A858" i="46"/>
  <c r="A859" i="46"/>
  <c r="A860" i="46"/>
  <c r="A861" i="46"/>
  <c r="A862" i="46"/>
  <c r="A863" i="46"/>
  <c r="A864" i="46"/>
  <c r="A865" i="46"/>
  <c r="A866" i="46"/>
  <c r="A867" i="46"/>
  <c r="A868" i="46"/>
  <c r="A869" i="46"/>
  <c r="A870" i="46"/>
  <c r="A871" i="46"/>
  <c r="A872" i="46"/>
  <c r="A873" i="46"/>
  <c r="A874" i="46"/>
  <c r="A875" i="46"/>
  <c r="A876" i="46"/>
  <c r="A877" i="46"/>
  <c r="A878" i="46"/>
  <c r="A879" i="46"/>
  <c r="A880" i="46"/>
  <c r="A881" i="46"/>
  <c r="A882" i="46"/>
  <c r="A883" i="46"/>
  <c r="A884" i="46"/>
  <c r="A885" i="46"/>
  <c r="A886" i="46"/>
  <c r="A887" i="46"/>
  <c r="A888" i="46"/>
  <c r="A889" i="46"/>
  <c r="A890" i="46"/>
  <c r="A891" i="46"/>
  <c r="A892" i="46"/>
  <c r="A893" i="46"/>
  <c r="A894" i="46"/>
  <c r="A895" i="46"/>
  <c r="A896" i="46"/>
  <c r="A897" i="46"/>
  <c r="A898" i="46"/>
  <c r="A899" i="46"/>
  <c r="A900" i="46"/>
  <c r="A901" i="46"/>
  <c r="A902" i="46"/>
  <c r="A903" i="46"/>
  <c r="A904" i="46"/>
  <c r="A905" i="46"/>
  <c r="A906" i="46"/>
  <c r="A907" i="46"/>
  <c r="A908" i="46"/>
  <c r="A909" i="46"/>
  <c r="A910" i="46"/>
  <c r="A911" i="46"/>
  <c r="A912" i="46"/>
  <c r="A913" i="46"/>
  <c r="A914" i="46"/>
  <c r="A915" i="46"/>
  <c r="A916" i="46"/>
  <c r="A917" i="46"/>
  <c r="A918" i="46"/>
  <c r="A919" i="46"/>
  <c r="A920" i="46"/>
  <c r="A921" i="46"/>
  <c r="A922" i="46"/>
  <c r="A923" i="46"/>
  <c r="A924" i="46"/>
  <c r="A925" i="46"/>
  <c r="A926" i="46"/>
  <c r="A927" i="46"/>
  <c r="A928" i="46"/>
  <c r="A929" i="46"/>
  <c r="A930" i="46"/>
  <c r="A931" i="46"/>
  <c r="A932" i="46"/>
  <c r="A933" i="46"/>
  <c r="A934" i="46"/>
  <c r="A935" i="46"/>
  <c r="A936" i="46"/>
  <c r="A937" i="46"/>
  <c r="A938" i="46"/>
  <c r="A939" i="46"/>
  <c r="A940" i="46"/>
  <c r="A941" i="46"/>
  <c r="A942" i="46"/>
  <c r="A943" i="46"/>
  <c r="A944" i="46"/>
  <c r="A945" i="46"/>
  <c r="A946" i="46"/>
  <c r="A947" i="46"/>
  <c r="A948" i="46"/>
  <c r="A949" i="46"/>
  <c r="A950" i="46"/>
  <c r="A951" i="46"/>
  <c r="A952" i="46"/>
  <c r="A953" i="46"/>
  <c r="A954" i="46"/>
  <c r="A955" i="46"/>
  <c r="A956" i="46"/>
  <c r="A957" i="46"/>
  <c r="A958" i="46"/>
  <c r="A959" i="46"/>
  <c r="A960" i="46"/>
  <c r="A961" i="46"/>
  <c r="A962" i="46"/>
  <c r="A963" i="46"/>
  <c r="A964" i="46"/>
  <c r="A965" i="46"/>
  <c r="A966" i="46"/>
  <c r="A967" i="46"/>
  <c r="A968" i="46"/>
  <c r="A969" i="46"/>
  <c r="A970" i="46"/>
  <c r="A971" i="46"/>
  <c r="A972" i="46"/>
  <c r="A973" i="46"/>
  <c r="A974" i="46"/>
  <c r="A975" i="46"/>
  <c r="A976" i="46"/>
  <c r="A977" i="46"/>
  <c r="A978" i="46"/>
  <c r="A979" i="46"/>
  <c r="A980" i="46"/>
  <c r="A981" i="46"/>
  <c r="A982" i="46"/>
  <c r="A983" i="46"/>
  <c r="A984" i="46"/>
  <c r="A985" i="46"/>
  <c r="A986" i="46"/>
  <c r="A987" i="46"/>
  <c r="A988" i="46"/>
  <c r="A989" i="46"/>
  <c r="A990" i="46"/>
  <c r="A991" i="46"/>
  <c r="A992" i="46"/>
  <c r="A993" i="46"/>
  <c r="A994" i="46"/>
  <c r="A995" i="46"/>
  <c r="A996" i="46"/>
  <c r="A997" i="46"/>
  <c r="A998" i="46"/>
  <c r="A999" i="46"/>
  <c r="A1000" i="46"/>
  <c r="A1001" i="46"/>
  <c r="A1002" i="46"/>
  <c r="A1003" i="46"/>
  <c r="A1004" i="46"/>
  <c r="A1005" i="46"/>
  <c r="A1006" i="46"/>
  <c r="A1007" i="46"/>
  <c r="A1008" i="46"/>
  <c r="A1009" i="46"/>
  <c r="A1010" i="46"/>
  <c r="A1011" i="46"/>
  <c r="A1012" i="46"/>
  <c r="A1013" i="46"/>
  <c r="A1014" i="46"/>
  <c r="A1015" i="46"/>
  <c r="A1016" i="46"/>
  <c r="A1017" i="46"/>
  <c r="A1018" i="46"/>
  <c r="A1019" i="46"/>
  <c r="A1020" i="46"/>
  <c r="A1021" i="46"/>
  <c r="A1022" i="46"/>
  <c r="A1023" i="46"/>
  <c r="A1024" i="46"/>
  <c r="A1025" i="46"/>
  <c r="A1026" i="46"/>
  <c r="A1027" i="46"/>
  <c r="A1028" i="46"/>
  <c r="A1029" i="46"/>
  <c r="A1030" i="46"/>
  <c r="A1031" i="46"/>
  <c r="A1032" i="46"/>
  <c r="A1033" i="46"/>
  <c r="A1034" i="46"/>
  <c r="A1035" i="46"/>
  <c r="A1036" i="46"/>
  <c r="A1037" i="46"/>
  <c r="A1038" i="46"/>
  <c r="A1039" i="46"/>
  <c r="A1040" i="46"/>
  <c r="A1041" i="46"/>
  <c r="A1042" i="46"/>
  <c r="A1043" i="46"/>
  <c r="A1044" i="46"/>
  <c r="A1045" i="46"/>
  <c r="A1046" i="46"/>
  <c r="A1047" i="46"/>
  <c r="A1048" i="46"/>
  <c r="A1049" i="46"/>
  <c r="A1050" i="46"/>
  <c r="A1051" i="46"/>
  <c r="A1052" i="46"/>
  <c r="A1053" i="46"/>
  <c r="A1054" i="46"/>
  <c r="A1055" i="46"/>
  <c r="A1056" i="46"/>
  <c r="A1057" i="46"/>
  <c r="A1058" i="46"/>
  <c r="A1059" i="46"/>
  <c r="A1060" i="46"/>
  <c r="A1061" i="46"/>
  <c r="A1062" i="46"/>
  <c r="A1063" i="46"/>
  <c r="A1064" i="46"/>
  <c r="A1065" i="46"/>
  <c r="A1066" i="46"/>
  <c r="A1067" i="46"/>
  <c r="A1068" i="46"/>
  <c r="A1069" i="46"/>
  <c r="A1070" i="46"/>
  <c r="A1071" i="46"/>
  <c r="A1072" i="46"/>
  <c r="A1073" i="46"/>
  <c r="A1074" i="46"/>
  <c r="A1075" i="46"/>
  <c r="A1076" i="46"/>
  <c r="A1077" i="46"/>
  <c r="A1078" i="46"/>
  <c r="A1079" i="46"/>
  <c r="A1080" i="46"/>
  <c r="A1081" i="46"/>
  <c r="A1082" i="46"/>
  <c r="A1083" i="46"/>
  <c r="A1084" i="46"/>
  <c r="A1085" i="46"/>
  <c r="A1086" i="46"/>
  <c r="A1087" i="46"/>
  <c r="A1088" i="46"/>
  <c r="A1089" i="46"/>
  <c r="A1090" i="46"/>
  <c r="A1091" i="46"/>
  <c r="A1092" i="46"/>
  <c r="A1093" i="46"/>
  <c r="A1094" i="46"/>
  <c r="A1095" i="46"/>
  <c r="A1096" i="46"/>
  <c r="A1097" i="46"/>
  <c r="A1098" i="46"/>
  <c r="A1099" i="46"/>
  <c r="A1100" i="46"/>
  <c r="A1101" i="46"/>
  <c r="A1102" i="46"/>
  <c r="A1103" i="46"/>
  <c r="A1104" i="46"/>
  <c r="A1105" i="46"/>
  <c r="A1106" i="46"/>
  <c r="A1107" i="46"/>
  <c r="A1108" i="46"/>
  <c r="A1109" i="46"/>
  <c r="A1110" i="46"/>
  <c r="A1111" i="46"/>
  <c r="A1112" i="46"/>
  <c r="A1113" i="46"/>
  <c r="A1114" i="46"/>
  <c r="A1115" i="46"/>
  <c r="A1116" i="46"/>
  <c r="A1117" i="46"/>
  <c r="A1118" i="46"/>
  <c r="A1119" i="46"/>
  <c r="A1120" i="46"/>
  <c r="A1121" i="46"/>
  <c r="A1122" i="46"/>
  <c r="A1123" i="46"/>
  <c r="A1124" i="46"/>
  <c r="A1125" i="46"/>
  <c r="A1126" i="46"/>
  <c r="A1127" i="46"/>
  <c r="A1128" i="46"/>
  <c r="A1129" i="46"/>
  <c r="A1130" i="46"/>
  <c r="A1131" i="46"/>
  <c r="A1132" i="46"/>
  <c r="A1133" i="46"/>
  <c r="A1134" i="46"/>
  <c r="A1135" i="46"/>
  <c r="A1136" i="46"/>
  <c r="A1137" i="46"/>
  <c r="A1138" i="46"/>
  <c r="A1139" i="46"/>
  <c r="A1140" i="46"/>
  <c r="A1141" i="46"/>
  <c r="A1142" i="46"/>
  <c r="A1143" i="46"/>
  <c r="A1144" i="46"/>
  <c r="A1145" i="46"/>
  <c r="A1146" i="46"/>
  <c r="A1147" i="46"/>
  <c r="A1148" i="46"/>
  <c r="A1149" i="46"/>
  <c r="A1150" i="46"/>
  <c r="A1151" i="46"/>
  <c r="A1152" i="46"/>
  <c r="A1153" i="46"/>
  <c r="A1154" i="46"/>
  <c r="A1155" i="46"/>
  <c r="A1156" i="46"/>
  <c r="A1157" i="46"/>
  <c r="A1158" i="46"/>
  <c r="A1159" i="46"/>
  <c r="A1160" i="46"/>
  <c r="A1161" i="46"/>
  <c r="A1162" i="46"/>
  <c r="A1163" i="46"/>
  <c r="A1164" i="46"/>
  <c r="A1165" i="46"/>
  <c r="A1166" i="46"/>
  <c r="A1167" i="46"/>
  <c r="A1168" i="46"/>
  <c r="A1169" i="46"/>
  <c r="A1170" i="46"/>
  <c r="A1171" i="46"/>
  <c r="A1172" i="46"/>
  <c r="A1173" i="46"/>
  <c r="A1174" i="46"/>
  <c r="A1175" i="46"/>
  <c r="A1176" i="46"/>
  <c r="A1177" i="46"/>
  <c r="A1178" i="46"/>
  <c r="A1179" i="46"/>
  <c r="A1180" i="46"/>
  <c r="A1181" i="46"/>
  <c r="A1182" i="46"/>
  <c r="A1183" i="46"/>
  <c r="A1184" i="46"/>
  <c r="A1185" i="46"/>
  <c r="A1186" i="46"/>
  <c r="A1187" i="46"/>
  <c r="A1188" i="46"/>
  <c r="A1189" i="46"/>
  <c r="A1190" i="46"/>
  <c r="A1191" i="46"/>
  <c r="A1192" i="46"/>
  <c r="A1193" i="46"/>
  <c r="A1194" i="46"/>
  <c r="A1195" i="46"/>
  <c r="A1196" i="46"/>
  <c r="A1197" i="46"/>
  <c r="A1198" i="46"/>
  <c r="A1199" i="46"/>
  <c r="A1200" i="46"/>
  <c r="A1201" i="46"/>
  <c r="A1202" i="46"/>
  <c r="A1203" i="46"/>
  <c r="A1204" i="46"/>
  <c r="A1205" i="46"/>
  <c r="A1206" i="46"/>
  <c r="A1207" i="46"/>
  <c r="A1208" i="46"/>
  <c r="A1209" i="46"/>
  <c r="A1210" i="46"/>
  <c r="A1211" i="46"/>
  <c r="A1212" i="46"/>
  <c r="A1213" i="46"/>
  <c r="A1214" i="46"/>
  <c r="A1215" i="46"/>
  <c r="A1216" i="46"/>
  <c r="A1217" i="46"/>
  <c r="A1218" i="46"/>
  <c r="A1219" i="46"/>
  <c r="A1220" i="46"/>
  <c r="A1221" i="46"/>
  <c r="A1222" i="46"/>
  <c r="A1223" i="46"/>
  <c r="A1224" i="46"/>
  <c r="A1225" i="46"/>
  <c r="A1226" i="46"/>
  <c r="A1227" i="46"/>
  <c r="A1228" i="46"/>
  <c r="A1229" i="46"/>
  <c r="A1230" i="46"/>
  <c r="A1231" i="46"/>
  <c r="A1232" i="46"/>
  <c r="A1233" i="46"/>
  <c r="A1234" i="46"/>
  <c r="A1235" i="46"/>
  <c r="A1236" i="46"/>
  <c r="A1237" i="46"/>
  <c r="A1238" i="46"/>
  <c r="A1239" i="46"/>
  <c r="A1240" i="46"/>
  <c r="A1241" i="46"/>
  <c r="A1242" i="46"/>
  <c r="A1243" i="46"/>
  <c r="A1244" i="46"/>
  <c r="A1245" i="46"/>
  <c r="A1246" i="46"/>
  <c r="A1247" i="46"/>
  <c r="A1248" i="46"/>
  <c r="A1249" i="46"/>
  <c r="A1250" i="46"/>
  <c r="A1251" i="46"/>
  <c r="A1252" i="46"/>
  <c r="A1253" i="46"/>
  <c r="A1254" i="46"/>
  <c r="A1255" i="46"/>
  <c r="A1256" i="46"/>
  <c r="A1257" i="46"/>
  <c r="A1258" i="46"/>
  <c r="A1259" i="46"/>
  <c r="A1260" i="46"/>
  <c r="A1261" i="46"/>
  <c r="A1262" i="46"/>
  <c r="A1263" i="46"/>
  <c r="A1264" i="46"/>
  <c r="A1265" i="46"/>
  <c r="A1266" i="46"/>
  <c r="A1267" i="46"/>
  <c r="A1268" i="46"/>
  <c r="A1269" i="46"/>
  <c r="A1270" i="46"/>
  <c r="A1271" i="46"/>
  <c r="A1272" i="46"/>
  <c r="A1273" i="46"/>
  <c r="A1274" i="46"/>
  <c r="A1275" i="46"/>
  <c r="A1276" i="46"/>
  <c r="A1277" i="46"/>
  <c r="A1278" i="46"/>
  <c r="A1279" i="46"/>
  <c r="A1280" i="46"/>
  <c r="A1281" i="46"/>
  <c r="A1282" i="46"/>
  <c r="A1283" i="46"/>
  <c r="A1284" i="46"/>
  <c r="A1285" i="46"/>
  <c r="A1286" i="46"/>
  <c r="A1287" i="46"/>
  <c r="A1288" i="46"/>
  <c r="A1289" i="46"/>
  <c r="A1290" i="46"/>
  <c r="A1291" i="46"/>
  <c r="A1292" i="46"/>
  <c r="A1293" i="46"/>
  <c r="A1294" i="46"/>
  <c r="A1295" i="46"/>
  <c r="A1296" i="46"/>
  <c r="A1297" i="46"/>
  <c r="A1298" i="46"/>
  <c r="A1299" i="46"/>
  <c r="A1300" i="46"/>
  <c r="A1301" i="46"/>
  <c r="A1302" i="46"/>
  <c r="A1303" i="46"/>
  <c r="A1304" i="46"/>
  <c r="A1305" i="46"/>
  <c r="A1306" i="46"/>
  <c r="A1307" i="46"/>
  <c r="A1308" i="46"/>
  <c r="A1309" i="46"/>
  <c r="A1310" i="46"/>
  <c r="A1311" i="46"/>
  <c r="A1312" i="46"/>
  <c r="A1313" i="46"/>
  <c r="A1314" i="46"/>
  <c r="A1315" i="46"/>
  <c r="A1316" i="46"/>
  <c r="A1317" i="46"/>
  <c r="A1318" i="46"/>
  <c r="A1319" i="46"/>
  <c r="A1320" i="46"/>
  <c r="A1321" i="46"/>
  <c r="A1322" i="46"/>
  <c r="A1323" i="46"/>
  <c r="A1324" i="46"/>
  <c r="A1325" i="46"/>
  <c r="A1326" i="46"/>
  <c r="A1327" i="46"/>
  <c r="A1328" i="46"/>
  <c r="A1329" i="46"/>
  <c r="A1330" i="46"/>
  <c r="A1331" i="46"/>
  <c r="A1332" i="46"/>
  <c r="A1333" i="46"/>
  <c r="A1334" i="46"/>
  <c r="A1335" i="46"/>
  <c r="A1336" i="46"/>
  <c r="A1337" i="46"/>
  <c r="A1338" i="46"/>
  <c r="A1339" i="46"/>
  <c r="A1340" i="46"/>
  <c r="A1341" i="46"/>
  <c r="A1342" i="46"/>
  <c r="A1343" i="46"/>
  <c r="A1344" i="46"/>
  <c r="A1345" i="46"/>
  <c r="A1346" i="46"/>
  <c r="A1347" i="46"/>
  <c r="A1348" i="46"/>
  <c r="A1349" i="46"/>
  <c r="A1350" i="46"/>
  <c r="A1351" i="46"/>
  <c r="A1352" i="46"/>
  <c r="A1353" i="46"/>
  <c r="A1354" i="46"/>
  <c r="A1355" i="46"/>
  <c r="A1356" i="46"/>
  <c r="A1357" i="46"/>
  <c r="A1358" i="46"/>
  <c r="A1359" i="46"/>
  <c r="A1360" i="46"/>
  <c r="A1361" i="46"/>
  <c r="A1362" i="46"/>
  <c r="A1363" i="46"/>
  <c r="A1364" i="46"/>
  <c r="A1365" i="46"/>
  <c r="A1366" i="46"/>
  <c r="A1367" i="46"/>
  <c r="A1368" i="46"/>
  <c r="A1369" i="46"/>
  <c r="A1370" i="46"/>
  <c r="A1371" i="46"/>
  <c r="A1372" i="46"/>
  <c r="A1373" i="46"/>
  <c r="A1374" i="46"/>
  <c r="A1375" i="46"/>
  <c r="A1376" i="46"/>
  <c r="A1377" i="46"/>
  <c r="A1378" i="46"/>
  <c r="A1379" i="46"/>
  <c r="A1380" i="46"/>
  <c r="A1381" i="46"/>
  <c r="A1382" i="46"/>
  <c r="A1383" i="46"/>
  <c r="A1384" i="46"/>
  <c r="A1385" i="46"/>
  <c r="A1386" i="46"/>
  <c r="A1387" i="46"/>
  <c r="A1388" i="46"/>
  <c r="A1389" i="46"/>
  <c r="A1390" i="46"/>
  <c r="A1391" i="46"/>
  <c r="A1392" i="46"/>
  <c r="A1393" i="46"/>
  <c r="A1394" i="46"/>
  <c r="A1395" i="46"/>
  <c r="A1396" i="46"/>
  <c r="A1397" i="46"/>
  <c r="A1398" i="46"/>
  <c r="A1399" i="46"/>
  <c r="A1400" i="46"/>
  <c r="A1401" i="46"/>
  <c r="A1402" i="46"/>
  <c r="A1403" i="46"/>
  <c r="A1404" i="46"/>
  <c r="A1405" i="46"/>
  <c r="A1406" i="46"/>
  <c r="A1407" i="46"/>
  <c r="A1408" i="46"/>
  <c r="A1409" i="46"/>
  <c r="A1410" i="46"/>
  <c r="A1411" i="46"/>
  <c r="A1412" i="46"/>
  <c r="A1413" i="46"/>
  <c r="A1414" i="46"/>
  <c r="A1415" i="46"/>
  <c r="A1416" i="46"/>
  <c r="A1417" i="46"/>
  <c r="A1418" i="46"/>
  <c r="A1419" i="46"/>
  <c r="A1420" i="46"/>
  <c r="A1421" i="46"/>
  <c r="A1422" i="46"/>
  <c r="A1423" i="46"/>
  <c r="A1424" i="46"/>
  <c r="A1425" i="46"/>
  <c r="A1426" i="46"/>
  <c r="A1427" i="46"/>
  <c r="A1428" i="46"/>
  <c r="A1429" i="46"/>
  <c r="A1430" i="46"/>
  <c r="A1431" i="46"/>
  <c r="A1432" i="46"/>
  <c r="A1433" i="46"/>
  <c r="A1434" i="46"/>
  <c r="A1435" i="46"/>
  <c r="A1436" i="46"/>
  <c r="A1437" i="46"/>
  <c r="A1438" i="46"/>
  <c r="A1439" i="46"/>
  <c r="A1440" i="46"/>
  <c r="A1441" i="46"/>
  <c r="A1442" i="46"/>
  <c r="A1443" i="46"/>
  <c r="A1444" i="46"/>
  <c r="A1445" i="46"/>
  <c r="A1446" i="46"/>
  <c r="A1447" i="46"/>
  <c r="A1448" i="46"/>
  <c r="A1449" i="46"/>
  <c r="A1450" i="46"/>
  <c r="A1451" i="46"/>
  <c r="A1452" i="46"/>
  <c r="A1453" i="46"/>
  <c r="A1454" i="46"/>
  <c r="A1455" i="46"/>
  <c r="A1456" i="46"/>
  <c r="A1457" i="46"/>
  <c r="A1458" i="46"/>
  <c r="A1459" i="46"/>
  <c r="A1460" i="46"/>
  <c r="A1461" i="46"/>
  <c r="A1462" i="46"/>
  <c r="A1463" i="46"/>
  <c r="A1464" i="46"/>
  <c r="A1465" i="46"/>
  <c r="A1466" i="46"/>
  <c r="A1467" i="46"/>
  <c r="A1468" i="46"/>
  <c r="A1469" i="46"/>
  <c r="A1470" i="46"/>
  <c r="A1471" i="46"/>
  <c r="A1472" i="46"/>
  <c r="A1473" i="46"/>
  <c r="A1474" i="46"/>
  <c r="A1475" i="46"/>
  <c r="A1476" i="46"/>
  <c r="A1477" i="46"/>
  <c r="A1478" i="46"/>
  <c r="A1479" i="46"/>
  <c r="A1480" i="46"/>
  <c r="A1481" i="46"/>
  <c r="A1482" i="46"/>
  <c r="A1483" i="46"/>
  <c r="A1484" i="46"/>
  <c r="A1485" i="46"/>
  <c r="A1486" i="46"/>
  <c r="A1487" i="46"/>
  <c r="A1488" i="46"/>
  <c r="A1489" i="46"/>
  <c r="A1490" i="46"/>
  <c r="A1491" i="46"/>
  <c r="A1492" i="46"/>
  <c r="A1493" i="46"/>
  <c r="A1494" i="46"/>
  <c r="A1495" i="46"/>
  <c r="A1496" i="46"/>
  <c r="A1497" i="46"/>
  <c r="A1498" i="46"/>
  <c r="A1499" i="46"/>
  <c r="A1500" i="46"/>
  <c r="A1501" i="46"/>
  <c r="A1502" i="46"/>
  <c r="A1503" i="46"/>
  <c r="A1504" i="46"/>
  <c r="A1505" i="46"/>
  <c r="A1506" i="46"/>
  <c r="A1507" i="46"/>
  <c r="A1508" i="46"/>
  <c r="A1509" i="46"/>
  <c r="A1510" i="46"/>
  <c r="A1511" i="46"/>
  <c r="A1512" i="46"/>
  <c r="A1513" i="46"/>
  <c r="A1514" i="46"/>
  <c r="A1515" i="46"/>
  <c r="A1516" i="46"/>
  <c r="A1517" i="46"/>
  <c r="A1518" i="46"/>
  <c r="A1519" i="46"/>
  <c r="A1520" i="46"/>
  <c r="A1521" i="46"/>
  <c r="A1522" i="46"/>
  <c r="A1523" i="46"/>
  <c r="A1524" i="46"/>
  <c r="A1525" i="46"/>
  <c r="A1526" i="46"/>
  <c r="A1527" i="46"/>
  <c r="A1528" i="46"/>
  <c r="A1529" i="46"/>
  <c r="A1530" i="46"/>
  <c r="A1531" i="46"/>
  <c r="A1532" i="46"/>
  <c r="A1533" i="46"/>
  <c r="A1534" i="46"/>
  <c r="A1535" i="46"/>
  <c r="A1536" i="46"/>
  <c r="A1537" i="46"/>
  <c r="A1538" i="46"/>
  <c r="A1539" i="46"/>
  <c r="A1540" i="46"/>
  <c r="A1541" i="46"/>
  <c r="A1542" i="46"/>
  <c r="A1543" i="46"/>
  <c r="A1544" i="46"/>
  <c r="A1545" i="46"/>
  <c r="A1546" i="46"/>
  <c r="A1547" i="46"/>
  <c r="A1548" i="46"/>
  <c r="A1549" i="46"/>
  <c r="A1550" i="46"/>
  <c r="A1551" i="46"/>
  <c r="A1552" i="46"/>
  <c r="A1553" i="46"/>
  <c r="A1554" i="46"/>
  <c r="A1555" i="46"/>
  <c r="A1556" i="46"/>
  <c r="A1557" i="46"/>
  <c r="A1558" i="46"/>
  <c r="A1559" i="46"/>
  <c r="A1560" i="46"/>
  <c r="A1561" i="46"/>
  <c r="A1562" i="46"/>
  <c r="A1563" i="46"/>
  <c r="A1564" i="46"/>
  <c r="A1565" i="46"/>
  <c r="A1566" i="46"/>
  <c r="A1567" i="46"/>
  <c r="A1568" i="46"/>
  <c r="A1569" i="46"/>
  <c r="A1570" i="46"/>
  <c r="A1571" i="46"/>
  <c r="A1572" i="46"/>
  <c r="A1573" i="46"/>
  <c r="A1574" i="46"/>
  <c r="A1575" i="46"/>
  <c r="A1576" i="46"/>
  <c r="A1577" i="46"/>
  <c r="A1578" i="46"/>
  <c r="A1579" i="46"/>
  <c r="A1580" i="46"/>
  <c r="A1581" i="46"/>
  <c r="A1582" i="46"/>
  <c r="A1583" i="46"/>
  <c r="A1584" i="46"/>
  <c r="A1585" i="46"/>
  <c r="A1586" i="46"/>
  <c r="A1587" i="46"/>
  <c r="A1588" i="46"/>
  <c r="A1589" i="46"/>
  <c r="A1590" i="46"/>
  <c r="A1591" i="46"/>
  <c r="A1592" i="46"/>
  <c r="A1593" i="46"/>
  <c r="A1594" i="46"/>
  <c r="A1595" i="46"/>
  <c r="A1596" i="46"/>
  <c r="A1597" i="46"/>
  <c r="A1598" i="46"/>
  <c r="A1599" i="46"/>
  <c r="A1600" i="46"/>
  <c r="A1601" i="46"/>
  <c r="A1602" i="46"/>
  <c r="A1603" i="46"/>
  <c r="A1604" i="46"/>
  <c r="A1605" i="46"/>
  <c r="A1606" i="46"/>
  <c r="A1607" i="46"/>
  <c r="A1608" i="46"/>
  <c r="A1609" i="46"/>
  <c r="A1610" i="46"/>
  <c r="A1611" i="46"/>
  <c r="A1612" i="46"/>
  <c r="A1613" i="46"/>
  <c r="A1614" i="46"/>
  <c r="A1615" i="46"/>
  <c r="A1616" i="46"/>
  <c r="A1617" i="46"/>
  <c r="A1618" i="46"/>
  <c r="A1619" i="46"/>
  <c r="A1620" i="46"/>
  <c r="A1621" i="46"/>
  <c r="A1622" i="46"/>
  <c r="A1623" i="46"/>
  <c r="A1624" i="46"/>
  <c r="A1625" i="46"/>
  <c r="A1626" i="46"/>
  <c r="A1627" i="46"/>
  <c r="A1628" i="46"/>
  <c r="A1629" i="46"/>
  <c r="A1630" i="46"/>
  <c r="A1631" i="46"/>
  <c r="A1632" i="46"/>
  <c r="A1633" i="46"/>
  <c r="A1634" i="46"/>
  <c r="A1635" i="46"/>
  <c r="A1636" i="46"/>
  <c r="A1637" i="46"/>
  <c r="A1638" i="46"/>
  <c r="A1639" i="46"/>
  <c r="A1640" i="46"/>
  <c r="A1641" i="46"/>
  <c r="A1642" i="46"/>
  <c r="A1643" i="46"/>
  <c r="A1644" i="46"/>
  <c r="A1645" i="46"/>
  <c r="A1646" i="46"/>
  <c r="A1647" i="46"/>
  <c r="A1648" i="46"/>
  <c r="A1649" i="46"/>
  <c r="A1650" i="46"/>
  <c r="A1651" i="46"/>
  <c r="A1652" i="46"/>
  <c r="A1653" i="46"/>
  <c r="A1654" i="46"/>
  <c r="A1655" i="46"/>
  <c r="A1656" i="46"/>
  <c r="A1657" i="46"/>
  <c r="A1658" i="46"/>
  <c r="A1659" i="46"/>
  <c r="A1660" i="46"/>
  <c r="A1661" i="46"/>
  <c r="A1662" i="46"/>
  <c r="A1663" i="46"/>
  <c r="A1664" i="46"/>
  <c r="A1665" i="46"/>
  <c r="A1666" i="46"/>
  <c r="A1667" i="46"/>
  <c r="A1668" i="46"/>
  <c r="A1669" i="46"/>
  <c r="A1670" i="46"/>
  <c r="A1671" i="46"/>
  <c r="A1672" i="46"/>
  <c r="A1673" i="46"/>
  <c r="A1674" i="46"/>
  <c r="A1675" i="46"/>
  <c r="A1676" i="46"/>
  <c r="A1677" i="46"/>
  <c r="A1678" i="46"/>
  <c r="A1679" i="46"/>
  <c r="A1680" i="46"/>
  <c r="A1681" i="46"/>
  <c r="A1682" i="46"/>
  <c r="A1683" i="46"/>
  <c r="A1684" i="46"/>
  <c r="A1685" i="46"/>
  <c r="A1686" i="46"/>
  <c r="A1687" i="46"/>
  <c r="A1688" i="46"/>
  <c r="A1689" i="46"/>
  <c r="A1690" i="46"/>
  <c r="A1691" i="46"/>
  <c r="A1692" i="46"/>
  <c r="A1693" i="46"/>
  <c r="A1694" i="46"/>
  <c r="A1695" i="46"/>
  <c r="A1696" i="46"/>
  <c r="A1697" i="46"/>
  <c r="A1698" i="46"/>
  <c r="A1699" i="46"/>
  <c r="A1700" i="46"/>
  <c r="A1701" i="46"/>
  <c r="A1702" i="46"/>
  <c r="A1703" i="46"/>
  <c r="A1704" i="46"/>
  <c r="A1705" i="46"/>
  <c r="A1706" i="46"/>
  <c r="A1707" i="46"/>
  <c r="A1708" i="46"/>
  <c r="A1709" i="46"/>
  <c r="A1710" i="46"/>
  <c r="A1711" i="46"/>
  <c r="A1712" i="46"/>
  <c r="A1713" i="46"/>
  <c r="A1714" i="46"/>
  <c r="A1715" i="46"/>
  <c r="A1716" i="46"/>
  <c r="A1717" i="46"/>
  <c r="A1718" i="46"/>
  <c r="A1719" i="46"/>
  <c r="A1720" i="46"/>
  <c r="A1721" i="46"/>
  <c r="A1722" i="46"/>
  <c r="A1723" i="46"/>
  <c r="A1724" i="46"/>
  <c r="A1725" i="46"/>
  <c r="A1726" i="46"/>
  <c r="A1727" i="46"/>
  <c r="A1728" i="46"/>
  <c r="A1729" i="46"/>
  <c r="A1730" i="46"/>
  <c r="A1731" i="46"/>
  <c r="A1732" i="46"/>
  <c r="A1733" i="46"/>
  <c r="A1734" i="46"/>
  <c r="A1735" i="46"/>
  <c r="A1736" i="46"/>
  <c r="A1737" i="46"/>
  <c r="A1738" i="46"/>
  <c r="A1739" i="46"/>
  <c r="A1740" i="46"/>
  <c r="A1741" i="46"/>
  <c r="A1742" i="46"/>
  <c r="A1743" i="46"/>
  <c r="A1744" i="46"/>
  <c r="A1745" i="46"/>
  <c r="A1746" i="46"/>
  <c r="A1747" i="46"/>
  <c r="A1748" i="46"/>
  <c r="A1749" i="46"/>
  <c r="A1750" i="46"/>
  <c r="A1751" i="46"/>
  <c r="A1752" i="46"/>
  <c r="A1753" i="46"/>
  <c r="A1754" i="46"/>
  <c r="A1755" i="46"/>
  <c r="A1756" i="46"/>
  <c r="A1757" i="46"/>
  <c r="A1758" i="46"/>
  <c r="A1759" i="46"/>
  <c r="A1760" i="46"/>
  <c r="A1761" i="46"/>
  <c r="A1762" i="46"/>
  <c r="A1763" i="46"/>
  <c r="A1764" i="46"/>
  <c r="A1765" i="46"/>
  <c r="A1766" i="46"/>
  <c r="A1767" i="46"/>
  <c r="A1768" i="46"/>
  <c r="A1769" i="46"/>
  <c r="A1770" i="46"/>
  <c r="A1771" i="46"/>
  <c r="A1772" i="46"/>
  <c r="A1773" i="46"/>
  <c r="A1774" i="46"/>
  <c r="A1775" i="46"/>
  <c r="A1776" i="46"/>
  <c r="A1777" i="46"/>
  <c r="A1778" i="46"/>
  <c r="A1779" i="46"/>
  <c r="A1780" i="46"/>
  <c r="A1781" i="46"/>
  <c r="A1782" i="46"/>
  <c r="A1783" i="46"/>
  <c r="A1784" i="46"/>
  <c r="A1785" i="46"/>
  <c r="A1786" i="46"/>
  <c r="A1787" i="46"/>
  <c r="A1788" i="46"/>
  <c r="A1789" i="46"/>
  <c r="A1790" i="46"/>
  <c r="A1791" i="46"/>
  <c r="A1792" i="46"/>
  <c r="A1793" i="46"/>
  <c r="A1794" i="46"/>
  <c r="A1795" i="46"/>
  <c r="A1796" i="46"/>
  <c r="A1797" i="46"/>
  <c r="A1798" i="46"/>
  <c r="A1799" i="46"/>
  <c r="A1800" i="46"/>
  <c r="A1801" i="46"/>
  <c r="A1802" i="46"/>
  <c r="A1803" i="46"/>
  <c r="A1804" i="46"/>
  <c r="A1805" i="46"/>
  <c r="A1806" i="46"/>
  <c r="A1807" i="46"/>
  <c r="A1808" i="46"/>
  <c r="A1809" i="46"/>
  <c r="A1810" i="46"/>
  <c r="A1811" i="46"/>
  <c r="A1812" i="46"/>
  <c r="A1813" i="46"/>
  <c r="A1814" i="46"/>
  <c r="A1815" i="46"/>
  <c r="A1816" i="46"/>
  <c r="A1817" i="46"/>
  <c r="A1818" i="46"/>
  <c r="A1819" i="46"/>
  <c r="A1820" i="46"/>
  <c r="A1821" i="46"/>
  <c r="A1822" i="46"/>
  <c r="A1823" i="46"/>
  <c r="A1824" i="46"/>
  <c r="A1825" i="46"/>
  <c r="A1826" i="46"/>
  <c r="A1827" i="46"/>
  <c r="A1828" i="46"/>
  <c r="A1829" i="46"/>
  <c r="A1830" i="46"/>
  <c r="A1831" i="46"/>
  <c r="A1832" i="46"/>
  <c r="A1833" i="46"/>
  <c r="A1834" i="46"/>
  <c r="A1835" i="46"/>
  <c r="A1836" i="46"/>
  <c r="A1837" i="46"/>
  <c r="A1838" i="46"/>
  <c r="A1839" i="46"/>
  <c r="A1840" i="46"/>
  <c r="A1841" i="46"/>
  <c r="A1842" i="46"/>
  <c r="A1843" i="46"/>
  <c r="A1844" i="46"/>
  <c r="A1845" i="46"/>
  <c r="A1846" i="46"/>
  <c r="A1847" i="46"/>
  <c r="A1848" i="46"/>
  <c r="A1849" i="46"/>
  <c r="A1850" i="46"/>
  <c r="A1851" i="46"/>
  <c r="A1852" i="46"/>
  <c r="A1853" i="46"/>
  <c r="A1854" i="46"/>
  <c r="A1855" i="46"/>
  <c r="A1856" i="46"/>
  <c r="A1857" i="46"/>
  <c r="A1858" i="46"/>
  <c r="A1859" i="46"/>
  <c r="A1860" i="46"/>
  <c r="A1861" i="46"/>
  <c r="A1862" i="46"/>
  <c r="A1863" i="46"/>
  <c r="A1864" i="46"/>
  <c r="A1865" i="46"/>
  <c r="A1866" i="46"/>
  <c r="A1867" i="46"/>
  <c r="A1868" i="46"/>
  <c r="A1869" i="46"/>
  <c r="A1870" i="46"/>
  <c r="A1871" i="46"/>
  <c r="A1872" i="46"/>
  <c r="A1873" i="46"/>
  <c r="A1874" i="46"/>
  <c r="A1875" i="46"/>
  <c r="A1876" i="46"/>
  <c r="A1877" i="46"/>
  <c r="A1878" i="46"/>
  <c r="A1879" i="46"/>
  <c r="A1880" i="46"/>
  <c r="A1881" i="46"/>
  <c r="A1882" i="46"/>
  <c r="A1883" i="46"/>
  <c r="A1884" i="46"/>
  <c r="A1885" i="46"/>
  <c r="A1886" i="46"/>
  <c r="A1887" i="46"/>
  <c r="A1888" i="46"/>
  <c r="A1889" i="46"/>
  <c r="A1890" i="46"/>
  <c r="A1891" i="46"/>
  <c r="A1892" i="46"/>
  <c r="A1893" i="46"/>
  <c r="A1894" i="46"/>
  <c r="A1895" i="46"/>
  <c r="A1896" i="46"/>
  <c r="A1897" i="46"/>
  <c r="A1898" i="46"/>
  <c r="A1899" i="46"/>
  <c r="A1900" i="46"/>
  <c r="A1901" i="46"/>
  <c r="A1902" i="46"/>
  <c r="A1903" i="46"/>
  <c r="A1904" i="46"/>
  <c r="A1905" i="46"/>
  <c r="A1906" i="46"/>
  <c r="A1907" i="46"/>
  <c r="A1908" i="46"/>
  <c r="A1909" i="46"/>
  <c r="A1910" i="46"/>
  <c r="A1911" i="46"/>
  <c r="A1912" i="46"/>
  <c r="A1913" i="46"/>
  <c r="A1914" i="46"/>
  <c r="A1915" i="46"/>
  <c r="A1916" i="46"/>
  <c r="A1917" i="46"/>
  <c r="A1918" i="46"/>
  <c r="A1919" i="46"/>
  <c r="A1920" i="46"/>
  <c r="A1921" i="46"/>
  <c r="A1922" i="46"/>
  <c r="A1923" i="46"/>
  <c r="A1924" i="46"/>
  <c r="A1925" i="46"/>
  <c r="A1926" i="46"/>
  <c r="A1927" i="46"/>
  <c r="A1928" i="46"/>
  <c r="A1929" i="46"/>
  <c r="A1930" i="46"/>
  <c r="A1931" i="46"/>
  <c r="A1932" i="46"/>
  <c r="A1933" i="46"/>
  <c r="A1934" i="46"/>
  <c r="A1935" i="46"/>
  <c r="A1936" i="46"/>
  <c r="A1937" i="46"/>
  <c r="A1938" i="46"/>
  <c r="A1939" i="46"/>
  <c r="A1940" i="46"/>
  <c r="A1941" i="46"/>
  <c r="A1942" i="46"/>
  <c r="A1943" i="46"/>
  <c r="A1944" i="46"/>
  <c r="A1945" i="46"/>
  <c r="A1946" i="46"/>
  <c r="A1947" i="46"/>
  <c r="A1948" i="46"/>
  <c r="A1949" i="46"/>
  <c r="A1950" i="46"/>
  <c r="A1951" i="46"/>
  <c r="A1952" i="46"/>
  <c r="A1953" i="46"/>
  <c r="A1954" i="46"/>
  <c r="A1955" i="46"/>
  <c r="A1956" i="46"/>
  <c r="A1957" i="46"/>
  <c r="A1958" i="46"/>
  <c r="A1959" i="46"/>
  <c r="A1960" i="46"/>
  <c r="A1961" i="46"/>
  <c r="A1962" i="46"/>
  <c r="A1963" i="46"/>
  <c r="A1964" i="46"/>
  <c r="A1965" i="46"/>
  <c r="A1966" i="46"/>
  <c r="A1967" i="46"/>
  <c r="A1968" i="46"/>
  <c r="A1969" i="46"/>
  <c r="A1970" i="46"/>
  <c r="A1971" i="46"/>
  <c r="A1972" i="46"/>
  <c r="A1973" i="46"/>
  <c r="A1974" i="46"/>
  <c r="A1975" i="46"/>
  <c r="A1976" i="46"/>
  <c r="A1977" i="46"/>
  <c r="A1978" i="46"/>
  <c r="A1979" i="46"/>
  <c r="A1980" i="46"/>
  <c r="A1981" i="46"/>
  <c r="A1982" i="46"/>
  <c r="A1983" i="46"/>
  <c r="A1984" i="46"/>
  <c r="A1985" i="46"/>
  <c r="A1986" i="46"/>
  <c r="A1987" i="46"/>
  <c r="A1988" i="46"/>
  <c r="A1989" i="46"/>
  <c r="A1990" i="46"/>
  <c r="A1991" i="46"/>
  <c r="A1992" i="46"/>
  <c r="A1993" i="46"/>
  <c r="A1994" i="46"/>
  <c r="A1995" i="46"/>
  <c r="A1996" i="46"/>
  <c r="A1997" i="46"/>
  <c r="A1998" i="46"/>
  <c r="A1999" i="46"/>
  <c r="A2000" i="46"/>
  <c r="A2001" i="46"/>
  <c r="A2002" i="46"/>
  <c r="A2003" i="46"/>
  <c r="A2004" i="46"/>
  <c r="A2005" i="46"/>
  <c r="A2006" i="46"/>
  <c r="A2007" i="46"/>
  <c r="A2008" i="46"/>
  <c r="A2009" i="46"/>
  <c r="A2010" i="46"/>
  <c r="A2011" i="46"/>
  <c r="A2012" i="46"/>
  <c r="A2013" i="46"/>
  <c r="A2014" i="46"/>
  <c r="A2015" i="46"/>
  <c r="A2016" i="46"/>
  <c r="A2017" i="46"/>
  <c r="A2018" i="46"/>
  <c r="A2019" i="46"/>
  <c r="A2020" i="46"/>
  <c r="A2021" i="46"/>
  <c r="A2022" i="46"/>
  <c r="A2023" i="46"/>
  <c r="A2024" i="46"/>
  <c r="A2025" i="46"/>
  <c r="A2026" i="46"/>
  <c r="A2027" i="46"/>
  <c r="A2028" i="46"/>
  <c r="A2029" i="46"/>
  <c r="A2030" i="46"/>
  <c r="A2031" i="46"/>
  <c r="A2032" i="46"/>
  <c r="A2033" i="46"/>
  <c r="A2034" i="46"/>
  <c r="A2035" i="46"/>
  <c r="A2036" i="46"/>
  <c r="A2037" i="46"/>
  <c r="A2038" i="46"/>
  <c r="A2039" i="46"/>
  <c r="A2040" i="46"/>
  <c r="A2041" i="46"/>
  <c r="A2042" i="46"/>
  <c r="A2043" i="46"/>
  <c r="A2044" i="46"/>
  <c r="A2045" i="46"/>
  <c r="A2046" i="46"/>
  <c r="A2047" i="46"/>
  <c r="A2048" i="46"/>
  <c r="A2049" i="46"/>
  <c r="A2050" i="46"/>
  <c r="A2051" i="46"/>
  <c r="A2052" i="46"/>
  <c r="A2053" i="46"/>
  <c r="A2054" i="46"/>
  <c r="A2055" i="46"/>
  <c r="A2056" i="46"/>
  <c r="A2057" i="46"/>
  <c r="A2058" i="46"/>
  <c r="A2059" i="46"/>
  <c r="A2060" i="46"/>
  <c r="A2061" i="46"/>
  <c r="A2062" i="46"/>
  <c r="A2063" i="46"/>
  <c r="A2064" i="46"/>
  <c r="A2065" i="46"/>
  <c r="A2066" i="46"/>
  <c r="A2067" i="46"/>
  <c r="A2068" i="46"/>
  <c r="A2069" i="46"/>
  <c r="A2070" i="46"/>
  <c r="A2071" i="46"/>
  <c r="A2072" i="46"/>
  <c r="A2073" i="46"/>
  <c r="A2074" i="46"/>
  <c r="A2075" i="46"/>
  <c r="A2076" i="46"/>
  <c r="A2077" i="46"/>
  <c r="A2078" i="46"/>
  <c r="A2079" i="46"/>
  <c r="A2080" i="46"/>
  <c r="A2081" i="46"/>
  <c r="A2082" i="46"/>
  <c r="A2083" i="46"/>
  <c r="A2084" i="46"/>
  <c r="A2085" i="46"/>
  <c r="A2086" i="46"/>
  <c r="A2087" i="46"/>
  <c r="A2088" i="46"/>
  <c r="A2089" i="46"/>
  <c r="A2090" i="46"/>
  <c r="A2091" i="46"/>
  <c r="A2092" i="46"/>
  <c r="A2093" i="46"/>
  <c r="A2094" i="46"/>
  <c r="A2095" i="46"/>
  <c r="A2096" i="46"/>
  <c r="A2097" i="46"/>
  <c r="A2098" i="46"/>
  <c r="A2099" i="46"/>
  <c r="A2100" i="46"/>
  <c r="A2101" i="46"/>
  <c r="A2102" i="46"/>
  <c r="A2103" i="46"/>
  <c r="A2104" i="46"/>
  <c r="A2105" i="46"/>
  <c r="A2106" i="46"/>
  <c r="A2107" i="46"/>
  <c r="A2108" i="46"/>
  <c r="A2109" i="46"/>
  <c r="A2110" i="46"/>
  <c r="A2111" i="46"/>
  <c r="A2112" i="46"/>
  <c r="A2113" i="46"/>
  <c r="A2114" i="46"/>
  <c r="A2115" i="46"/>
  <c r="A2116" i="46"/>
  <c r="A2117" i="46"/>
  <c r="A2118" i="46"/>
  <c r="A2119" i="46"/>
  <c r="A2120" i="46"/>
  <c r="A2121" i="46"/>
  <c r="A2122" i="46"/>
  <c r="A2123" i="46"/>
  <c r="A2124" i="46"/>
  <c r="A2125" i="46"/>
  <c r="A2126" i="46"/>
  <c r="A2127" i="46"/>
  <c r="A2128" i="46"/>
  <c r="A2129" i="46"/>
  <c r="A2130" i="46"/>
  <c r="A2131" i="46"/>
  <c r="A2132" i="46"/>
  <c r="A2133" i="46"/>
  <c r="A2134" i="46"/>
  <c r="A2135" i="46"/>
  <c r="A2136" i="46"/>
  <c r="A2137" i="46"/>
  <c r="A2138" i="46"/>
  <c r="A2139" i="46"/>
  <c r="A2140" i="46"/>
  <c r="A2141" i="46"/>
  <c r="A2142" i="46"/>
  <c r="A2143" i="46"/>
  <c r="A2144" i="46"/>
  <c r="A2145" i="46"/>
  <c r="A2146" i="46"/>
  <c r="A2147" i="46"/>
  <c r="A2148" i="46"/>
  <c r="A2149" i="46"/>
  <c r="A2150" i="46"/>
  <c r="A2151" i="46"/>
  <c r="A2152" i="46"/>
  <c r="A2153" i="46"/>
  <c r="A2154" i="46"/>
  <c r="A2155" i="46"/>
  <c r="A2156" i="46"/>
  <c r="A2157" i="46"/>
  <c r="A2158" i="46"/>
  <c r="A2159" i="46"/>
  <c r="A2160" i="46"/>
  <c r="A2161" i="46"/>
  <c r="A2162" i="46"/>
  <c r="A2163" i="46"/>
  <c r="A2164" i="46"/>
  <c r="A2165" i="46"/>
  <c r="A2166" i="46"/>
  <c r="A2167" i="46"/>
  <c r="A2168" i="46"/>
  <c r="A2169" i="46"/>
  <c r="A2170" i="46"/>
  <c r="A2171" i="46"/>
  <c r="A2172" i="46"/>
  <c r="A2173" i="46"/>
  <c r="A2174" i="46"/>
  <c r="A2175" i="46"/>
  <c r="A2176" i="46"/>
  <c r="A2177" i="46"/>
  <c r="A2178" i="46"/>
  <c r="A2179" i="46"/>
  <c r="A2180" i="46"/>
  <c r="A2181" i="46"/>
  <c r="A2182" i="46"/>
  <c r="A2183" i="46"/>
  <c r="A2184" i="46"/>
  <c r="A2185" i="46"/>
  <c r="A2186" i="46"/>
  <c r="A2187" i="46"/>
  <c r="A2188" i="46"/>
  <c r="A2189" i="46"/>
  <c r="A2190" i="46"/>
  <c r="A2191" i="46"/>
  <c r="A2192" i="46"/>
  <c r="A2193" i="46"/>
  <c r="A2194" i="46"/>
  <c r="A2195" i="46"/>
  <c r="A2196" i="46"/>
  <c r="A2197" i="46"/>
  <c r="A2198" i="46"/>
  <c r="A2199" i="46"/>
  <c r="A2200" i="46"/>
  <c r="A2201" i="46"/>
  <c r="A2202" i="46"/>
  <c r="A2203" i="46"/>
  <c r="A2204" i="46"/>
  <c r="A2205" i="46"/>
  <c r="A2206" i="46"/>
  <c r="A2207" i="46"/>
  <c r="A2208" i="46"/>
  <c r="A2209" i="46"/>
  <c r="A2210" i="46"/>
  <c r="A2211" i="46"/>
  <c r="A2212" i="46"/>
  <c r="A2213" i="46"/>
  <c r="A2214" i="46"/>
  <c r="A2215" i="46"/>
  <c r="A2216" i="46"/>
  <c r="A2217" i="46"/>
  <c r="A2218" i="46"/>
  <c r="A2219" i="46"/>
  <c r="A2220" i="46"/>
  <c r="A2221" i="46"/>
  <c r="A2222" i="46"/>
  <c r="A2223" i="46"/>
  <c r="A2224" i="46"/>
  <c r="A2225" i="46"/>
  <c r="A2226" i="46"/>
  <c r="A2227" i="46"/>
  <c r="A2228" i="46"/>
  <c r="A2229" i="46"/>
  <c r="A2230" i="46"/>
  <c r="A2231" i="46"/>
  <c r="A2232" i="46"/>
  <c r="A2233" i="46"/>
  <c r="A2234" i="46"/>
  <c r="A2235" i="46"/>
  <c r="A2236" i="46"/>
  <c r="A2237" i="46"/>
  <c r="A2238" i="46"/>
  <c r="A2239" i="46"/>
  <c r="A2240" i="46"/>
  <c r="A2241" i="46"/>
  <c r="A2242" i="46"/>
  <c r="A2243" i="46"/>
  <c r="A2244" i="46"/>
  <c r="A2245" i="46"/>
  <c r="A2246" i="46"/>
  <c r="A2247" i="46"/>
  <c r="A2248" i="46"/>
  <c r="A2249" i="46"/>
  <c r="A2250" i="46"/>
  <c r="A2251" i="46"/>
  <c r="A2252" i="46"/>
  <c r="A2253" i="46"/>
  <c r="A2254" i="46"/>
  <c r="A2255" i="46"/>
  <c r="A2256" i="46"/>
  <c r="A2257" i="46"/>
  <c r="A2258" i="46"/>
  <c r="A2259" i="46"/>
  <c r="A2260" i="46"/>
  <c r="A2261" i="46"/>
  <c r="A2262" i="46"/>
  <c r="A2263" i="46"/>
  <c r="A2264" i="46"/>
  <c r="A2265" i="46"/>
  <c r="A2266" i="46"/>
  <c r="A2267" i="46"/>
  <c r="A2268" i="46"/>
  <c r="A2269" i="46"/>
  <c r="A2270" i="46"/>
  <c r="A2271" i="46"/>
  <c r="A2272" i="46"/>
  <c r="A2273" i="46"/>
  <c r="A2274" i="46"/>
  <c r="A2275" i="46"/>
  <c r="A2276" i="46"/>
  <c r="A2277" i="46"/>
  <c r="A2278" i="46"/>
  <c r="A2279" i="46"/>
  <c r="A2280" i="46"/>
  <c r="A2281" i="46"/>
  <c r="A2282" i="46"/>
  <c r="A2283" i="46"/>
  <c r="A2284" i="46"/>
  <c r="A2285" i="46"/>
  <c r="A2286" i="46"/>
  <c r="A2287" i="46"/>
  <c r="A2288" i="46"/>
  <c r="A2289" i="46"/>
  <c r="A2290" i="46"/>
  <c r="A2291" i="46"/>
  <c r="A2292" i="46"/>
  <c r="A2293" i="46"/>
  <c r="A2294" i="46"/>
  <c r="A2295" i="46"/>
  <c r="A2296" i="46"/>
  <c r="A2297" i="46"/>
  <c r="A2298" i="46"/>
  <c r="A2299" i="46"/>
  <c r="A2300" i="46"/>
  <c r="A2301" i="46"/>
  <c r="A2302" i="46"/>
  <c r="A2303" i="46"/>
  <c r="A2304" i="46"/>
  <c r="A2305" i="46"/>
  <c r="A2306" i="46"/>
  <c r="A2307" i="46"/>
  <c r="A2308" i="46"/>
  <c r="A2309" i="46"/>
  <c r="A2310" i="46"/>
  <c r="A2311" i="46"/>
  <c r="A2312" i="46"/>
  <c r="A2313" i="46"/>
  <c r="A2314" i="46"/>
  <c r="A2315" i="46"/>
  <c r="A2316" i="46"/>
  <c r="A2317" i="46"/>
  <c r="A2318" i="46"/>
  <c r="A2319" i="46"/>
  <c r="A2320" i="46"/>
  <c r="A2321" i="46"/>
  <c r="A2322" i="46"/>
  <c r="A2323" i="46"/>
  <c r="A2324" i="46"/>
  <c r="A2325" i="46"/>
  <c r="A2326" i="46"/>
  <c r="A2327" i="46"/>
  <c r="A2328" i="46"/>
  <c r="A2329" i="46"/>
  <c r="A2330" i="46"/>
  <c r="A2331" i="46"/>
  <c r="A2332" i="46"/>
  <c r="A2333" i="46"/>
  <c r="A2334" i="46"/>
  <c r="A2335" i="46"/>
  <c r="A2336" i="46"/>
  <c r="A2337" i="46"/>
  <c r="A2338" i="46"/>
  <c r="A2339" i="46"/>
  <c r="A2340" i="46"/>
  <c r="A2341" i="46"/>
  <c r="A2342" i="46"/>
  <c r="A2343" i="46"/>
  <c r="A2344" i="46"/>
  <c r="A2345" i="46"/>
  <c r="A2346" i="46"/>
  <c r="A2347" i="46"/>
  <c r="A2348" i="46"/>
  <c r="A2349" i="46"/>
  <c r="A2350" i="46"/>
  <c r="A2351" i="46"/>
  <c r="A2352" i="46"/>
  <c r="A2353" i="46"/>
  <c r="A2354" i="46"/>
  <c r="A2355" i="46"/>
  <c r="A2356" i="46"/>
  <c r="A2357" i="46"/>
  <c r="A2358" i="46"/>
  <c r="A2359" i="46"/>
  <c r="A2360" i="46"/>
  <c r="A2361" i="46"/>
  <c r="A2362" i="46"/>
  <c r="A2363" i="46"/>
  <c r="A2364" i="46"/>
  <c r="A2365" i="46"/>
  <c r="A2366" i="46"/>
  <c r="A2367" i="46"/>
  <c r="A2368" i="46"/>
  <c r="A2369" i="46"/>
  <c r="A2370" i="46"/>
  <c r="A2371" i="46"/>
  <c r="A2372" i="46"/>
  <c r="A2373" i="46"/>
  <c r="A2374" i="46"/>
  <c r="A2375" i="46"/>
  <c r="A2376" i="46"/>
  <c r="A2377" i="46"/>
  <c r="A2378" i="46"/>
  <c r="A2379" i="46"/>
  <c r="A2380" i="46"/>
  <c r="A2381" i="46"/>
  <c r="A2382" i="46"/>
  <c r="A2383" i="46"/>
  <c r="A2384" i="46"/>
  <c r="A2385" i="46"/>
  <c r="A2386" i="46"/>
  <c r="A2387" i="46"/>
  <c r="A2388" i="46"/>
  <c r="A2389" i="46"/>
  <c r="A2390" i="46"/>
  <c r="A2391" i="46"/>
  <c r="A2392" i="46"/>
  <c r="A2393" i="46"/>
  <c r="A2394" i="46"/>
  <c r="A2395" i="46"/>
  <c r="A2396" i="46"/>
  <c r="A2397" i="46"/>
  <c r="A2398" i="46"/>
  <c r="A2399" i="46"/>
  <c r="A2400" i="46"/>
  <c r="A2401" i="46"/>
  <c r="A2402" i="46"/>
  <c r="A2403" i="46"/>
  <c r="A2404" i="46"/>
  <c r="A2405" i="46"/>
  <c r="A2406" i="46"/>
  <c r="A2407" i="46"/>
  <c r="A2408" i="46"/>
  <c r="A2409" i="46"/>
  <c r="A2410" i="46"/>
  <c r="A2411" i="46"/>
  <c r="A2412" i="46"/>
  <c r="A2413" i="46"/>
  <c r="A2414" i="46"/>
  <c r="A2415" i="46"/>
  <c r="A2416" i="46"/>
  <c r="A2417" i="46"/>
  <c r="A2418" i="46"/>
  <c r="A2419" i="46"/>
  <c r="A2420" i="46"/>
  <c r="A2421" i="46"/>
  <c r="A2422" i="46"/>
  <c r="A2423" i="46"/>
  <c r="A2424" i="46"/>
  <c r="A2425" i="46"/>
  <c r="A2426" i="46"/>
  <c r="A2427" i="46"/>
  <c r="A2428" i="46"/>
  <c r="A2429" i="46"/>
  <c r="A2430" i="46"/>
  <c r="A2431" i="46"/>
  <c r="A2432" i="46"/>
  <c r="A2433" i="46"/>
  <c r="A2434" i="46"/>
  <c r="A2435" i="46"/>
  <c r="A2436" i="46"/>
  <c r="A2437" i="46"/>
  <c r="A2438" i="46"/>
  <c r="A2439" i="46"/>
  <c r="A2440" i="46"/>
  <c r="A2441" i="46"/>
  <c r="A2442" i="46"/>
  <c r="A2443" i="46"/>
  <c r="A2444" i="46"/>
  <c r="A2445" i="46"/>
  <c r="A2446" i="46"/>
  <c r="A2447" i="46"/>
  <c r="A2448" i="46"/>
  <c r="A2449" i="46"/>
  <c r="A2450" i="46"/>
  <c r="A2451" i="46"/>
  <c r="A2452" i="46"/>
  <c r="A2453" i="46"/>
  <c r="A2454" i="46"/>
  <c r="A2455" i="46"/>
  <c r="A2456" i="46"/>
  <c r="A2457" i="46"/>
  <c r="A2458" i="46"/>
  <c r="A2459" i="46"/>
  <c r="A2460" i="46"/>
  <c r="A2461" i="46"/>
  <c r="A2462" i="46"/>
  <c r="A2463" i="46"/>
  <c r="A2464" i="46"/>
  <c r="A2465" i="46"/>
  <c r="A2466" i="46"/>
  <c r="A2467" i="46"/>
  <c r="A2468" i="46"/>
  <c r="A2469" i="46"/>
  <c r="A2470" i="46"/>
  <c r="A2471" i="46"/>
  <c r="A2472" i="46"/>
  <c r="A2473" i="46"/>
  <c r="A2474" i="46"/>
  <c r="A2475" i="46"/>
  <c r="A2476" i="46"/>
  <c r="A2477" i="46"/>
  <c r="A2478" i="46"/>
  <c r="A2479" i="46"/>
  <c r="A2480" i="46"/>
  <c r="A2481" i="46"/>
  <c r="A2482" i="46"/>
  <c r="A2483" i="46"/>
  <c r="A2484" i="46"/>
  <c r="A2485" i="46"/>
  <c r="A2486" i="46"/>
  <c r="A2487" i="46"/>
  <c r="A2488" i="46"/>
  <c r="A2489" i="46"/>
  <c r="A2490" i="46"/>
  <c r="A2491" i="46"/>
  <c r="A2492" i="46"/>
  <c r="A2493" i="46"/>
  <c r="A2494" i="46"/>
  <c r="A2495" i="46"/>
  <c r="A2496" i="46"/>
  <c r="A2497" i="46"/>
  <c r="A2498" i="46"/>
  <c r="A2499" i="46"/>
  <c r="A2500" i="46"/>
  <c r="A2501" i="46"/>
  <c r="A2502" i="46"/>
  <c r="A2503" i="46"/>
  <c r="A2504" i="46"/>
  <c r="A2505" i="46"/>
  <c r="A2506" i="46"/>
  <c r="A2507" i="46"/>
  <c r="A2508" i="46"/>
  <c r="A2509" i="46"/>
  <c r="A2510" i="46"/>
  <c r="A2511" i="46"/>
  <c r="A2512" i="46"/>
  <c r="A2513" i="46"/>
  <c r="A2514" i="46"/>
  <c r="A2515" i="46"/>
  <c r="A2516" i="46"/>
  <c r="A2517" i="46"/>
  <c r="A2518" i="46"/>
  <c r="A2519" i="46"/>
  <c r="A2520" i="46"/>
  <c r="A2521" i="46"/>
  <c r="A2522" i="46"/>
  <c r="A2523" i="46"/>
  <c r="A2524" i="46"/>
  <c r="A2525" i="46"/>
  <c r="A2526" i="46"/>
  <c r="A2527" i="46"/>
  <c r="A2528" i="46"/>
  <c r="A2529" i="46"/>
  <c r="A2530" i="46"/>
  <c r="A2531" i="46"/>
  <c r="A2532" i="46"/>
  <c r="A2533" i="46"/>
  <c r="A2534" i="46"/>
  <c r="A2535" i="46"/>
  <c r="A2536" i="46"/>
  <c r="A2537" i="46"/>
  <c r="A2538" i="46"/>
  <c r="A2539" i="46"/>
  <c r="A2540" i="46"/>
  <c r="A2541" i="46"/>
  <c r="A2542" i="46"/>
  <c r="A2543" i="46"/>
  <c r="A2544" i="46"/>
  <c r="A2545" i="46"/>
  <c r="A2546" i="46"/>
  <c r="A2547" i="46"/>
  <c r="A2548" i="46"/>
  <c r="A2549" i="46"/>
  <c r="A2550" i="46"/>
  <c r="A2551" i="46"/>
  <c r="A2552" i="46"/>
  <c r="A2553" i="46"/>
  <c r="A2554" i="46"/>
  <c r="A2555" i="46"/>
  <c r="A2556" i="46"/>
  <c r="A2557" i="46"/>
  <c r="A2558" i="46"/>
  <c r="A2559" i="46"/>
  <c r="A2560" i="46"/>
  <c r="A2561" i="46"/>
  <c r="A2562" i="46"/>
  <c r="A2563" i="46"/>
  <c r="A2564" i="46"/>
  <c r="A2565" i="46"/>
  <c r="A2566" i="46"/>
  <c r="A2567" i="46"/>
  <c r="A2568" i="46"/>
  <c r="A2569" i="46"/>
  <c r="A2570" i="46"/>
  <c r="A2571" i="46"/>
  <c r="A2572" i="46"/>
  <c r="A2573" i="46"/>
  <c r="A2574" i="46"/>
  <c r="A2575" i="46"/>
  <c r="A2576" i="46"/>
  <c r="A2577" i="46"/>
  <c r="A2578" i="46"/>
  <c r="A2579" i="46"/>
  <c r="A2580" i="46"/>
  <c r="A2581" i="46"/>
  <c r="A2582" i="46"/>
  <c r="A2583" i="46"/>
  <c r="A2584" i="46"/>
  <c r="A2585" i="46"/>
  <c r="A2586" i="46"/>
  <c r="A2587" i="46"/>
  <c r="A2588" i="46"/>
  <c r="A2589" i="46"/>
  <c r="A2590" i="46"/>
  <c r="A2591" i="46"/>
  <c r="A2592" i="46"/>
  <c r="A2593" i="46"/>
  <c r="A2594" i="46"/>
  <c r="A2595" i="46"/>
  <c r="A2596" i="46"/>
  <c r="A2597" i="46"/>
  <c r="A2598" i="46"/>
  <c r="A2599" i="46"/>
  <c r="A2600" i="46"/>
  <c r="A2601" i="46"/>
  <c r="A2602" i="46"/>
  <c r="A2603" i="46"/>
  <c r="A2604" i="46"/>
  <c r="A2605" i="46"/>
  <c r="A2606" i="46"/>
  <c r="A2607" i="46"/>
  <c r="A2608" i="46"/>
  <c r="A2609" i="46"/>
  <c r="A2610" i="46"/>
  <c r="A2611" i="46"/>
  <c r="A2612" i="46"/>
  <c r="A2613" i="46"/>
  <c r="A2614" i="46"/>
  <c r="A2615" i="46"/>
  <c r="A2616" i="46"/>
  <c r="A2617" i="46"/>
  <c r="A2618" i="46"/>
  <c r="A2619" i="46"/>
  <c r="A2620" i="46"/>
  <c r="A2621" i="46"/>
  <c r="A2622" i="46"/>
  <c r="A2623" i="46"/>
  <c r="A2624" i="46"/>
  <c r="A2625" i="46"/>
  <c r="A2626" i="46"/>
  <c r="A2627" i="46"/>
  <c r="A2628" i="46"/>
  <c r="A2629" i="46"/>
  <c r="A2630" i="46"/>
  <c r="A2631" i="46"/>
  <c r="A2632" i="46"/>
  <c r="A2633" i="46"/>
  <c r="A2634" i="46"/>
  <c r="A2635" i="46"/>
  <c r="A2636" i="46"/>
  <c r="A2637" i="46"/>
  <c r="A2638" i="46"/>
  <c r="A2639" i="46"/>
  <c r="A2640" i="46"/>
  <c r="A2641" i="46"/>
  <c r="A2642" i="46"/>
  <c r="A2643" i="46"/>
  <c r="A2644" i="46"/>
  <c r="A2645" i="46"/>
  <c r="A2646" i="46"/>
  <c r="A2647" i="46"/>
  <c r="A2648" i="46"/>
  <c r="A2649" i="46"/>
  <c r="A2650" i="46"/>
  <c r="A2651" i="46"/>
  <c r="A2652" i="46"/>
  <c r="A2653" i="46"/>
  <c r="A2654" i="46"/>
  <c r="A2655" i="46"/>
  <c r="A2656" i="46"/>
  <c r="A2657" i="46"/>
  <c r="A2658" i="46"/>
  <c r="A2659" i="46"/>
  <c r="A2660" i="46"/>
  <c r="A2661" i="46"/>
  <c r="A2662" i="46"/>
  <c r="A2663" i="46"/>
  <c r="A2664" i="46"/>
  <c r="A2665" i="46"/>
  <c r="A2666" i="46"/>
  <c r="A2667" i="46"/>
  <c r="A2668" i="46"/>
  <c r="A2669" i="46"/>
  <c r="A2670" i="46"/>
  <c r="A2671" i="46"/>
  <c r="A2672" i="46"/>
  <c r="A2673" i="46"/>
  <c r="A2674" i="46"/>
  <c r="A2675" i="46"/>
  <c r="A2676" i="46"/>
  <c r="A2677" i="46"/>
  <c r="A2678" i="46"/>
  <c r="A2679" i="46"/>
  <c r="A2680" i="46"/>
  <c r="A2681" i="46"/>
  <c r="A2682" i="46"/>
  <c r="A2683" i="46"/>
  <c r="A2684" i="46"/>
  <c r="A2685" i="46"/>
  <c r="A2686" i="46"/>
  <c r="A2687" i="46"/>
  <c r="A2688" i="46"/>
  <c r="A2689" i="46"/>
  <c r="A2690" i="46"/>
  <c r="A2691" i="46"/>
  <c r="A2692" i="46"/>
  <c r="A2693" i="46"/>
  <c r="A2694" i="46"/>
  <c r="A2695" i="46"/>
  <c r="A2696" i="46"/>
  <c r="A2697" i="46"/>
  <c r="A2698" i="46"/>
  <c r="A2699" i="46"/>
  <c r="A2700" i="46"/>
  <c r="A2701" i="46"/>
  <c r="A2702" i="46"/>
  <c r="A2703" i="46"/>
  <c r="A2704" i="46"/>
  <c r="A2705" i="46"/>
  <c r="A2706" i="46"/>
  <c r="A2707" i="46"/>
  <c r="A2708" i="46"/>
  <c r="A2709" i="46"/>
  <c r="A2710" i="46"/>
  <c r="A2711" i="46"/>
  <c r="A2712" i="46"/>
  <c r="A2713" i="46"/>
  <c r="A2714" i="46"/>
  <c r="A2715" i="46"/>
  <c r="A2716" i="46"/>
  <c r="A2717" i="46"/>
  <c r="A2718" i="46"/>
  <c r="A2719" i="46"/>
  <c r="A2720" i="46"/>
  <c r="A2721" i="46"/>
  <c r="A2722" i="46"/>
  <c r="A2723" i="46"/>
  <c r="A2724" i="46"/>
  <c r="A2725" i="46"/>
  <c r="A2726" i="46"/>
  <c r="A2727" i="46"/>
  <c r="A2728" i="46"/>
  <c r="A2729" i="46"/>
  <c r="A2730" i="46"/>
  <c r="A2731" i="46"/>
  <c r="A2732" i="46"/>
  <c r="A2733" i="46"/>
  <c r="A2734" i="46"/>
  <c r="A2735" i="46"/>
  <c r="A2736" i="46"/>
  <c r="A2737" i="46"/>
  <c r="A2738" i="46"/>
  <c r="A2739" i="46"/>
  <c r="A2740" i="46"/>
  <c r="A2741" i="46"/>
  <c r="A2742" i="46"/>
  <c r="A2743" i="46"/>
  <c r="A2744" i="46"/>
  <c r="A2745" i="46"/>
  <c r="A2746" i="46"/>
  <c r="A2747" i="46"/>
  <c r="A2748" i="46"/>
  <c r="A2749" i="46"/>
  <c r="A2750" i="46"/>
  <c r="A2751" i="46"/>
  <c r="A2752" i="46"/>
  <c r="A2753" i="46"/>
  <c r="A2754" i="46"/>
  <c r="A2755" i="46"/>
  <c r="A2756" i="46"/>
  <c r="A2757" i="46"/>
  <c r="A2758" i="46"/>
  <c r="A2759" i="46"/>
  <c r="A2760" i="46"/>
  <c r="A2761" i="46"/>
  <c r="A2762" i="46"/>
  <c r="A2763" i="46"/>
  <c r="A2764" i="46"/>
  <c r="A2765" i="46"/>
  <c r="A2766" i="46"/>
  <c r="A2767" i="46"/>
  <c r="A2768" i="46"/>
  <c r="A2769" i="46"/>
  <c r="A2770" i="46"/>
  <c r="A2771" i="46"/>
  <c r="A2772" i="46"/>
  <c r="A2773" i="46"/>
  <c r="A2774" i="46"/>
  <c r="A2775" i="46"/>
  <c r="A2776" i="46"/>
  <c r="A2777" i="46"/>
  <c r="A2778" i="46"/>
  <c r="A2779" i="46"/>
  <c r="A2780" i="46"/>
  <c r="A2781" i="46"/>
  <c r="A2782" i="46"/>
  <c r="A2783" i="46"/>
  <c r="A2784" i="46"/>
  <c r="A2785" i="46"/>
  <c r="A2786" i="46"/>
  <c r="A2787" i="46"/>
  <c r="A2788" i="46"/>
  <c r="A2789" i="46"/>
  <c r="A2790" i="46"/>
  <c r="A2791" i="46"/>
  <c r="A2792" i="46"/>
  <c r="A2793" i="46"/>
  <c r="A2794" i="46"/>
  <c r="A2795" i="46"/>
  <c r="A2796" i="46"/>
  <c r="A2797" i="46"/>
  <c r="A2798" i="46"/>
  <c r="A2799" i="46"/>
  <c r="A2800" i="46"/>
  <c r="A2801" i="46"/>
  <c r="A2802" i="46"/>
  <c r="A2803" i="46"/>
  <c r="A2804" i="46"/>
  <c r="A2805" i="46"/>
  <c r="A2806" i="46"/>
  <c r="A2807" i="46"/>
  <c r="A2808" i="46"/>
  <c r="A2809" i="46"/>
  <c r="A2810" i="46"/>
  <c r="A2811" i="46"/>
  <c r="A2812" i="46"/>
  <c r="A2813" i="46"/>
  <c r="A2814" i="46"/>
  <c r="A2815" i="46"/>
  <c r="A2816" i="46"/>
  <c r="A2817" i="46"/>
  <c r="A2818" i="46"/>
  <c r="A2819" i="46"/>
  <c r="A2820" i="46"/>
  <c r="A2821" i="46"/>
  <c r="A2822" i="46"/>
  <c r="A2823" i="46"/>
  <c r="A2824" i="46"/>
  <c r="A2825" i="46"/>
  <c r="A2826" i="46"/>
  <c r="A2827" i="46"/>
  <c r="A2828" i="46"/>
  <c r="A2829" i="46"/>
  <c r="A2830" i="46"/>
  <c r="A2831" i="46"/>
  <c r="A2832" i="46"/>
  <c r="A2833" i="46"/>
  <c r="A2834" i="46"/>
  <c r="A2835" i="46"/>
  <c r="A2836" i="46"/>
  <c r="A2837" i="46"/>
  <c r="A2838" i="46"/>
  <c r="A2839" i="46"/>
  <c r="A2840" i="46"/>
  <c r="A2841" i="46"/>
  <c r="A2842" i="46"/>
  <c r="A2843" i="46"/>
  <c r="A2844" i="46"/>
  <c r="A2845" i="46"/>
  <c r="A2846" i="46"/>
  <c r="A2847" i="46"/>
  <c r="A2848" i="46"/>
  <c r="A2849" i="46"/>
  <c r="A2850" i="46"/>
  <c r="A2851" i="46"/>
  <c r="A2852" i="46"/>
  <c r="A2853" i="46"/>
  <c r="A2854" i="46"/>
  <c r="A2855" i="46"/>
  <c r="A2856" i="46"/>
  <c r="A2857" i="46"/>
  <c r="A2858" i="46"/>
  <c r="A2859" i="46"/>
  <c r="A2860" i="46"/>
  <c r="A2861" i="46"/>
  <c r="A2862" i="46"/>
  <c r="A2863" i="46"/>
  <c r="A2864" i="46"/>
  <c r="A2865" i="46"/>
  <c r="A2866" i="46"/>
  <c r="A2867" i="46"/>
  <c r="A2868" i="46"/>
  <c r="A2869" i="46"/>
  <c r="A2870" i="46"/>
  <c r="A2871" i="46"/>
  <c r="A2872" i="46"/>
  <c r="A2873" i="46"/>
  <c r="A2874" i="46"/>
  <c r="A2875" i="46"/>
  <c r="A2876" i="46"/>
  <c r="A2877" i="46"/>
  <c r="A2878" i="46"/>
  <c r="A2879" i="46"/>
  <c r="A2880" i="46"/>
  <c r="A2881" i="46"/>
  <c r="A2882" i="46"/>
  <c r="A2883" i="46"/>
  <c r="A2884" i="46"/>
  <c r="A2885" i="46"/>
  <c r="A2886" i="46"/>
  <c r="A2887" i="46"/>
  <c r="A2888" i="46"/>
  <c r="A2889" i="46"/>
  <c r="A2890" i="46"/>
  <c r="A2891" i="46"/>
  <c r="A2892" i="46"/>
  <c r="A2893" i="46"/>
  <c r="A2894" i="46"/>
  <c r="A2895" i="46"/>
  <c r="A2896" i="46"/>
  <c r="A2897" i="46"/>
  <c r="A2898" i="46"/>
  <c r="A2899" i="46"/>
  <c r="A2900" i="46"/>
  <c r="A2901" i="46"/>
  <c r="A2902" i="46"/>
  <c r="A2903" i="46"/>
  <c r="A2904" i="46"/>
  <c r="A2905" i="46"/>
  <c r="A2906" i="46"/>
  <c r="A2907" i="46"/>
  <c r="A2908" i="46"/>
  <c r="A2909" i="46"/>
  <c r="A2910" i="46"/>
  <c r="A2911" i="46"/>
  <c r="A2912" i="46"/>
  <c r="A2913" i="46"/>
  <c r="A2914" i="46"/>
  <c r="A2915" i="46"/>
  <c r="A2916" i="46"/>
  <c r="A2917" i="46"/>
  <c r="A2918" i="46"/>
  <c r="A2919" i="46"/>
  <c r="A2920" i="46"/>
  <c r="A2921" i="46"/>
  <c r="A2922" i="46"/>
  <c r="A2923" i="46"/>
  <c r="A2924" i="46"/>
  <c r="A2925" i="46"/>
  <c r="A2926" i="46"/>
  <c r="A2927" i="46"/>
  <c r="A2928" i="46"/>
  <c r="A2929" i="46"/>
  <c r="A2930" i="46"/>
  <c r="A2931" i="46"/>
  <c r="A2932" i="46"/>
  <c r="A2933" i="46"/>
  <c r="A2934" i="46"/>
  <c r="A2935" i="46"/>
  <c r="A2936" i="46"/>
  <c r="A2937" i="46"/>
  <c r="A2938" i="46"/>
  <c r="A2939" i="46"/>
  <c r="A2940" i="46"/>
  <c r="A2941" i="46"/>
  <c r="A2942" i="46"/>
  <c r="A2943" i="46"/>
  <c r="A2944" i="46"/>
  <c r="A2945" i="46"/>
  <c r="A2946" i="46"/>
  <c r="A2947" i="46"/>
  <c r="A2948" i="46"/>
  <c r="A2949" i="46"/>
  <c r="A2950" i="46"/>
  <c r="A2951" i="46"/>
  <c r="A2952" i="46"/>
  <c r="A2953" i="46"/>
  <c r="A2954" i="46"/>
  <c r="A2955" i="46"/>
  <c r="A2956" i="46"/>
  <c r="A2957" i="46"/>
  <c r="A2958" i="46"/>
  <c r="A2959" i="46"/>
  <c r="A2960" i="46"/>
  <c r="A2961" i="46"/>
  <c r="A2962" i="46"/>
  <c r="A2963" i="46"/>
  <c r="A2964" i="46"/>
  <c r="A2965" i="46"/>
  <c r="A2966" i="46"/>
  <c r="A2967" i="46"/>
  <c r="A2968" i="46"/>
  <c r="A2969" i="46"/>
  <c r="A2970" i="46"/>
  <c r="A2971" i="46"/>
  <c r="A2972" i="46"/>
  <c r="A2973" i="46"/>
  <c r="A2974" i="46"/>
  <c r="A2975" i="46"/>
  <c r="A2976" i="46"/>
  <c r="A2977" i="46"/>
  <c r="A2978" i="46"/>
  <c r="A2979" i="46"/>
  <c r="A2980" i="46"/>
  <c r="A2981" i="46"/>
  <c r="A2982" i="46"/>
  <c r="A2983" i="46"/>
  <c r="A2984" i="46"/>
  <c r="A2985" i="46"/>
  <c r="A2986" i="46"/>
  <c r="A2987" i="46"/>
  <c r="A2988" i="46"/>
  <c r="A2989" i="46"/>
  <c r="A2990" i="46"/>
  <c r="A2991" i="46"/>
  <c r="A2992" i="46"/>
  <c r="A2993" i="46"/>
  <c r="A2994" i="46"/>
  <c r="A2995" i="46"/>
  <c r="A2996" i="46"/>
  <c r="A2997" i="46"/>
  <c r="A2998" i="46"/>
  <c r="A2999" i="46"/>
  <c r="A3000" i="46"/>
  <c r="A3001" i="46"/>
  <c r="A3002" i="46"/>
  <c r="A3003" i="46"/>
  <c r="A3004" i="46"/>
  <c r="A3005" i="46"/>
  <c r="A3006" i="46"/>
  <c r="A3007" i="46"/>
  <c r="A3008" i="46"/>
  <c r="A3009" i="46"/>
  <c r="A3010" i="46"/>
  <c r="A3011" i="46"/>
  <c r="A3012" i="46"/>
  <c r="A3013" i="46"/>
  <c r="A3014" i="46"/>
  <c r="A3015" i="46"/>
  <c r="A3016" i="46"/>
  <c r="A3017" i="46"/>
  <c r="A3018" i="46"/>
  <c r="A3019" i="46"/>
  <c r="A3020" i="46"/>
  <c r="A3021" i="46"/>
  <c r="A3022" i="46"/>
  <c r="A3023" i="46"/>
  <c r="A3024" i="46"/>
  <c r="A3025" i="46"/>
  <c r="A3026" i="46"/>
  <c r="A3027" i="46"/>
  <c r="A3028" i="46"/>
  <c r="A3029" i="46"/>
  <c r="A3030" i="46"/>
  <c r="A3031" i="46"/>
  <c r="A3032" i="46"/>
  <c r="A3033" i="46"/>
  <c r="A3034" i="46"/>
  <c r="A3035" i="46"/>
  <c r="A3036" i="46"/>
  <c r="A3037" i="46"/>
  <c r="A3038" i="46"/>
  <c r="A3039" i="46"/>
  <c r="A3040" i="46"/>
  <c r="A3041" i="46"/>
  <c r="A3042" i="46"/>
  <c r="A3043" i="46"/>
  <c r="A3044" i="46"/>
  <c r="A3045" i="46"/>
  <c r="A3046" i="46"/>
  <c r="A3047" i="46"/>
  <c r="A3048" i="46"/>
  <c r="A3049" i="46"/>
  <c r="A3050" i="46"/>
  <c r="A3051" i="46"/>
  <c r="A3052" i="46"/>
  <c r="A3053" i="46"/>
  <c r="A3054" i="46"/>
  <c r="A3055" i="46"/>
  <c r="A3056" i="46"/>
  <c r="A3057" i="46"/>
  <c r="A3058" i="46"/>
  <c r="A3059" i="46"/>
  <c r="A3060" i="46"/>
  <c r="A3061" i="46"/>
  <c r="A3062" i="46"/>
  <c r="A3063" i="46"/>
  <c r="A3064" i="46"/>
  <c r="A3065" i="46"/>
  <c r="A3066" i="46"/>
  <c r="A3067" i="46"/>
  <c r="A3068" i="46"/>
  <c r="A3069" i="46"/>
  <c r="A3070" i="46"/>
  <c r="A3071" i="46"/>
  <c r="A3072" i="46"/>
  <c r="A3073" i="46"/>
  <c r="A3074" i="46"/>
  <c r="A3075" i="46"/>
  <c r="A3076" i="46"/>
  <c r="A3077" i="46"/>
  <c r="A3078" i="46"/>
  <c r="A3079" i="46"/>
  <c r="A3080" i="46"/>
  <c r="A3081" i="46"/>
  <c r="A3082" i="46"/>
  <c r="A3083" i="46"/>
  <c r="A3084" i="46"/>
  <c r="A3085" i="46"/>
  <c r="A3086" i="46"/>
  <c r="A3087" i="46"/>
  <c r="A3088" i="46"/>
  <c r="A3089" i="46"/>
  <c r="A3090" i="46"/>
  <c r="A3091" i="46"/>
  <c r="A3092" i="46"/>
  <c r="A3093" i="46"/>
  <c r="A3094" i="46"/>
  <c r="A3095" i="46"/>
  <c r="A3096" i="46"/>
  <c r="A3097" i="46"/>
  <c r="A3098" i="46"/>
  <c r="A3099" i="46"/>
  <c r="A3100" i="46"/>
  <c r="A3101" i="46"/>
  <c r="A3102" i="46"/>
  <c r="A3103" i="46"/>
  <c r="A3104" i="46"/>
  <c r="A3105" i="46"/>
  <c r="A3106" i="46"/>
  <c r="A3107" i="46"/>
  <c r="A3108" i="46"/>
  <c r="A3109" i="46"/>
  <c r="A3110" i="46"/>
  <c r="A3111" i="46"/>
  <c r="A3112" i="46"/>
  <c r="A3113" i="46"/>
  <c r="A3114" i="46"/>
  <c r="A3115" i="46"/>
  <c r="A3116" i="46"/>
  <c r="A3117" i="46"/>
  <c r="A3118" i="46"/>
  <c r="A3119" i="46"/>
  <c r="A3120" i="46"/>
  <c r="A3121" i="46"/>
  <c r="A3122" i="46"/>
  <c r="A3123" i="46"/>
  <c r="A3124" i="46"/>
  <c r="A3125" i="46"/>
  <c r="A3126" i="46"/>
  <c r="A3127" i="46"/>
  <c r="A3128" i="46"/>
  <c r="A3129" i="46"/>
  <c r="A3130" i="46"/>
  <c r="A3131" i="46"/>
  <c r="A3132" i="46"/>
  <c r="A3133" i="46"/>
  <c r="A3134" i="46"/>
  <c r="A3135" i="46"/>
  <c r="A3136" i="46"/>
  <c r="A3137" i="46"/>
  <c r="A3138" i="46"/>
  <c r="A3139" i="46"/>
  <c r="A3140" i="46"/>
  <c r="A3141" i="46"/>
  <c r="A3142" i="46"/>
  <c r="A3143" i="46"/>
  <c r="A3144" i="46"/>
  <c r="A3145" i="46"/>
  <c r="A3146" i="46"/>
  <c r="A3147" i="46"/>
  <c r="A3148" i="46"/>
  <c r="A3149" i="46"/>
  <c r="A3150" i="46"/>
  <c r="A3151" i="46"/>
  <c r="A3152" i="46"/>
  <c r="A3153" i="46"/>
  <c r="A3154" i="46"/>
  <c r="A3155" i="46"/>
  <c r="A3156" i="46"/>
  <c r="A3157" i="46"/>
  <c r="A3158" i="46"/>
  <c r="A3159" i="46"/>
  <c r="A3160" i="46"/>
  <c r="A3161" i="46"/>
  <c r="A3162" i="46"/>
  <c r="A3163" i="46"/>
  <c r="A3164" i="46"/>
  <c r="A3165" i="46"/>
  <c r="A3166" i="46"/>
  <c r="A3167" i="46"/>
  <c r="A3168" i="46"/>
  <c r="A3169" i="46"/>
  <c r="A3170" i="46"/>
  <c r="A3171" i="46"/>
  <c r="A3172" i="46"/>
  <c r="A3173" i="46"/>
  <c r="A3174" i="46"/>
  <c r="A3175" i="46"/>
  <c r="A3176" i="46"/>
  <c r="A3177" i="46"/>
  <c r="A3178" i="46"/>
  <c r="A3179" i="46"/>
  <c r="A3180" i="46"/>
  <c r="A3181" i="46"/>
  <c r="A3182" i="46"/>
  <c r="A3183" i="46"/>
  <c r="A3184" i="46"/>
  <c r="A3185" i="46"/>
  <c r="A3186" i="46"/>
  <c r="A3187" i="46"/>
  <c r="A3188" i="46"/>
  <c r="A3189" i="46"/>
  <c r="A3190" i="46"/>
  <c r="A3191" i="46"/>
  <c r="A3192" i="46"/>
  <c r="A3193" i="46"/>
  <c r="A3194" i="46"/>
  <c r="A3195" i="46"/>
  <c r="A3196" i="46"/>
  <c r="A3197" i="46"/>
  <c r="A3198" i="46"/>
  <c r="A3199" i="46"/>
  <c r="A3200" i="46"/>
  <c r="A3201" i="46"/>
  <c r="A3202" i="46"/>
  <c r="A3203" i="46"/>
  <c r="A3204" i="46"/>
  <c r="A3205" i="46"/>
  <c r="A3206" i="46"/>
  <c r="A3207" i="46"/>
  <c r="A3208" i="46"/>
  <c r="A3209" i="46"/>
  <c r="A3210" i="46"/>
  <c r="A3211" i="46"/>
  <c r="A3212" i="46"/>
  <c r="A3213" i="46"/>
  <c r="A3214" i="46"/>
  <c r="A3215" i="46"/>
  <c r="A3216" i="46"/>
  <c r="A3217" i="46"/>
  <c r="A3218" i="46"/>
  <c r="A3219" i="46"/>
  <c r="A3220" i="46"/>
  <c r="A3221" i="46"/>
  <c r="A3222" i="46"/>
  <c r="A3223" i="46"/>
  <c r="A3224" i="46"/>
  <c r="A3225" i="46"/>
  <c r="A3226" i="46"/>
  <c r="A3227" i="46"/>
  <c r="A3228" i="46"/>
  <c r="A3229" i="46"/>
  <c r="A3230" i="46"/>
  <c r="A3231" i="46"/>
  <c r="A3232" i="46"/>
  <c r="A3233" i="46"/>
  <c r="A3234" i="46"/>
  <c r="A3235" i="46"/>
  <c r="A3236" i="46"/>
  <c r="A3237" i="46"/>
  <c r="A3238" i="46"/>
  <c r="A3239" i="46"/>
  <c r="A3240" i="46"/>
  <c r="A3241" i="46"/>
  <c r="A3242" i="46"/>
  <c r="A3243" i="46"/>
  <c r="A3244" i="46"/>
  <c r="A3245" i="46"/>
  <c r="A3246" i="46"/>
  <c r="A3247" i="46"/>
  <c r="A3248" i="46"/>
  <c r="A3249" i="46"/>
  <c r="A3250" i="46"/>
  <c r="A3251" i="46"/>
  <c r="A3252" i="46"/>
  <c r="A3253" i="46"/>
  <c r="A3254" i="46"/>
  <c r="A3255" i="46"/>
  <c r="A3256" i="46"/>
  <c r="A3257" i="46"/>
  <c r="A3258" i="46"/>
  <c r="A3259" i="46"/>
  <c r="A3260" i="46"/>
  <c r="A3261" i="46"/>
  <c r="A3262" i="46"/>
  <c r="A3263" i="46"/>
  <c r="A3264" i="46"/>
  <c r="A3265" i="46"/>
  <c r="A3266" i="46"/>
  <c r="A3267" i="46"/>
  <c r="A3268" i="46"/>
  <c r="A3269" i="46"/>
  <c r="A3270" i="46"/>
  <c r="A3271" i="46"/>
  <c r="A3272" i="46"/>
  <c r="A3273" i="46"/>
  <c r="A3274" i="46"/>
  <c r="A3275" i="46"/>
  <c r="A3276" i="46"/>
  <c r="A3277" i="46"/>
  <c r="A3278" i="46"/>
  <c r="A3279" i="46"/>
  <c r="A3280" i="46"/>
  <c r="A3281" i="46"/>
  <c r="A3282" i="46"/>
  <c r="A3283" i="46"/>
  <c r="A3284" i="46"/>
  <c r="A3285" i="46"/>
  <c r="A3286" i="46"/>
  <c r="A3287" i="46"/>
  <c r="A3288" i="46"/>
  <c r="A3289" i="46"/>
  <c r="A3290" i="46"/>
  <c r="A3291" i="46"/>
  <c r="A3292" i="46"/>
  <c r="A3293" i="46"/>
  <c r="A3294" i="46"/>
  <c r="A3295" i="46"/>
  <c r="A3296" i="46"/>
  <c r="A3297" i="46"/>
  <c r="A3298" i="46"/>
  <c r="A3299" i="46"/>
  <c r="A3300" i="46"/>
  <c r="A3301" i="46"/>
  <c r="A3302" i="46"/>
  <c r="A3303" i="46"/>
  <c r="A3304" i="46"/>
  <c r="A3305" i="46"/>
  <c r="A3306" i="46"/>
  <c r="A3307" i="46"/>
  <c r="A3308" i="46"/>
  <c r="A3309" i="46"/>
  <c r="A3310" i="46"/>
  <c r="A3311" i="46"/>
  <c r="A3312" i="46"/>
  <c r="A3313" i="46"/>
  <c r="A3314" i="46"/>
  <c r="A3315" i="46"/>
  <c r="A3316" i="46"/>
  <c r="A3317" i="46"/>
  <c r="A3318" i="46"/>
  <c r="A3319" i="46"/>
  <c r="A3320" i="46"/>
  <c r="A3321" i="46"/>
  <c r="A3322" i="46"/>
  <c r="A3323" i="46"/>
  <c r="A3324" i="46"/>
  <c r="A3325" i="46"/>
  <c r="A3326" i="46"/>
  <c r="A3327" i="46"/>
  <c r="A3328" i="46"/>
  <c r="A3329" i="46"/>
  <c r="A3330" i="46"/>
  <c r="A3331" i="46"/>
  <c r="A3332" i="46"/>
  <c r="A3333" i="46"/>
  <c r="A3334" i="46"/>
  <c r="A3335" i="46"/>
  <c r="A3336" i="46"/>
  <c r="A3337" i="46"/>
  <c r="A3338" i="46"/>
  <c r="A3339" i="46"/>
  <c r="A3340" i="46"/>
  <c r="A3341" i="46"/>
  <c r="A3342" i="46"/>
  <c r="A3343" i="46"/>
  <c r="A3344" i="46"/>
  <c r="A3345" i="46"/>
  <c r="A3346" i="46"/>
  <c r="A3347" i="46"/>
  <c r="A3348" i="46"/>
  <c r="A3349" i="46"/>
  <c r="A3350" i="46"/>
  <c r="A3351" i="46"/>
  <c r="A3352" i="46"/>
  <c r="A3353" i="46"/>
  <c r="A3354" i="46"/>
  <c r="A3355" i="46"/>
  <c r="A3356" i="46"/>
  <c r="A3357" i="46"/>
  <c r="A3358" i="46"/>
  <c r="A3359" i="46"/>
  <c r="A3360" i="46"/>
  <c r="A3361" i="46"/>
  <c r="A3362" i="46"/>
  <c r="A3363" i="46"/>
  <c r="A3364" i="46"/>
  <c r="A3365" i="46"/>
  <c r="A3366" i="46"/>
  <c r="A3367" i="46"/>
  <c r="A3368" i="46"/>
  <c r="A3369" i="46"/>
  <c r="A3370" i="46"/>
  <c r="A3371" i="46"/>
  <c r="A3372" i="46"/>
  <c r="A3373" i="46"/>
  <c r="A3374" i="46"/>
  <c r="A3375" i="46"/>
  <c r="A3376" i="46"/>
  <c r="A3377" i="46"/>
  <c r="A3378" i="46"/>
  <c r="A3379" i="46"/>
  <c r="A3380" i="46"/>
  <c r="A3381" i="46"/>
  <c r="A3382" i="46"/>
  <c r="A3383" i="46"/>
  <c r="A3384" i="46"/>
  <c r="A3385" i="46"/>
  <c r="A3386" i="46"/>
  <c r="A3387" i="46"/>
  <c r="A3388" i="46"/>
  <c r="A3389" i="46"/>
  <c r="A3390" i="46"/>
  <c r="A3391" i="46"/>
  <c r="A3392" i="46"/>
  <c r="A3393" i="46"/>
  <c r="A3394" i="46"/>
  <c r="A3395" i="46"/>
  <c r="A3396" i="46"/>
  <c r="A3397" i="46"/>
  <c r="A3398" i="46"/>
  <c r="A3399" i="46"/>
  <c r="A3400" i="46"/>
  <c r="A3401" i="46"/>
  <c r="A3402" i="46"/>
  <c r="A3403" i="46"/>
  <c r="A3404" i="46"/>
  <c r="A3405" i="46"/>
  <c r="A3406" i="46"/>
  <c r="A3407" i="46"/>
  <c r="A3408" i="46"/>
  <c r="A3409" i="46"/>
  <c r="A3410" i="46"/>
  <c r="A3411" i="46"/>
  <c r="A3412" i="46"/>
  <c r="A3413" i="46"/>
  <c r="A3414" i="46"/>
  <c r="A3415" i="46"/>
  <c r="A3416" i="46"/>
  <c r="A3417" i="46"/>
  <c r="A3418" i="46"/>
  <c r="A3419" i="46"/>
  <c r="A3420" i="46"/>
  <c r="A3421" i="46"/>
  <c r="A3422" i="46"/>
  <c r="A3423" i="46"/>
  <c r="A3424" i="46"/>
  <c r="A3425" i="46"/>
  <c r="A3426" i="46"/>
  <c r="A3427" i="46"/>
  <c r="A3428" i="46"/>
  <c r="A3429" i="46"/>
  <c r="A3430" i="46"/>
  <c r="A3431" i="46"/>
  <c r="A3432" i="46"/>
  <c r="A3433" i="46"/>
  <c r="A3434" i="46"/>
  <c r="A3435" i="46"/>
  <c r="A3436" i="46"/>
  <c r="A3437" i="46"/>
  <c r="A3438" i="46"/>
  <c r="A3439" i="46"/>
  <c r="A3440" i="46"/>
  <c r="A3441" i="46"/>
  <c r="A3442" i="46"/>
  <c r="A3443" i="46"/>
  <c r="A3444" i="46"/>
  <c r="A3445" i="46"/>
  <c r="A3446" i="46"/>
  <c r="A3447" i="46"/>
  <c r="A3448" i="46"/>
  <c r="A3449" i="46"/>
  <c r="A3450" i="46"/>
  <c r="A3451" i="46"/>
  <c r="A3452" i="46"/>
  <c r="A3453" i="46"/>
  <c r="A3454" i="46"/>
  <c r="A3455" i="46"/>
  <c r="A3456" i="46"/>
  <c r="A3457" i="46"/>
  <c r="A3458" i="46"/>
  <c r="A3459" i="46"/>
  <c r="A3460" i="46"/>
  <c r="A3461" i="46"/>
  <c r="A3462" i="46"/>
  <c r="A3463" i="46"/>
  <c r="A3464" i="46"/>
  <c r="A3465" i="46"/>
  <c r="A3466" i="46"/>
  <c r="A3467" i="46"/>
  <c r="A3468" i="46"/>
  <c r="A3469" i="46"/>
  <c r="A3470" i="46"/>
  <c r="A3471" i="46"/>
  <c r="A3472" i="46"/>
  <c r="A3473" i="46"/>
  <c r="A3474" i="46"/>
  <c r="A3475" i="46"/>
  <c r="A3476" i="46"/>
  <c r="A3477" i="46"/>
  <c r="A3478" i="46"/>
  <c r="A3479" i="46"/>
  <c r="A3480" i="46"/>
  <c r="A3481" i="46"/>
  <c r="A3482" i="46"/>
  <c r="A3483" i="46"/>
  <c r="A3484" i="46"/>
  <c r="A3485" i="46"/>
  <c r="A3486" i="46"/>
  <c r="A3487" i="46"/>
  <c r="A3488" i="46"/>
  <c r="A3489" i="46"/>
  <c r="A3490" i="46"/>
  <c r="A3491" i="46"/>
  <c r="A3492" i="46"/>
  <c r="A3493" i="46"/>
  <c r="A3494" i="46"/>
  <c r="A3495" i="46"/>
  <c r="A3496" i="46"/>
  <c r="A3497" i="46"/>
  <c r="A3498" i="46"/>
  <c r="A3499" i="46"/>
  <c r="A3500" i="46"/>
  <c r="A3501" i="46"/>
  <c r="A3502" i="46"/>
  <c r="A3503" i="46"/>
  <c r="A3504" i="46"/>
  <c r="A3505" i="46"/>
  <c r="A3506" i="46"/>
  <c r="A3507" i="46"/>
  <c r="A3508" i="46"/>
  <c r="A3509" i="46"/>
  <c r="A3510" i="46"/>
  <c r="A3511" i="46"/>
  <c r="A3512" i="46"/>
  <c r="A3513" i="46"/>
  <c r="A3514" i="46"/>
  <c r="A3515" i="46"/>
  <c r="A3516" i="46"/>
  <c r="A3517" i="46"/>
  <c r="A3518" i="46"/>
  <c r="A3519" i="46"/>
  <c r="A3520" i="46"/>
  <c r="A3521" i="46"/>
  <c r="A3522" i="46"/>
  <c r="A3523" i="46"/>
  <c r="A3524" i="46"/>
  <c r="A3525" i="46"/>
  <c r="A3526" i="46"/>
  <c r="A3527" i="46"/>
  <c r="A3528" i="46"/>
  <c r="A3529" i="46"/>
  <c r="A3530" i="46"/>
  <c r="A3531" i="46"/>
  <c r="A3532" i="46"/>
  <c r="A3533" i="46"/>
  <c r="A3534" i="46"/>
  <c r="A3535" i="46"/>
  <c r="A3536" i="46"/>
  <c r="A3537" i="46"/>
  <c r="A3538" i="46"/>
  <c r="A3539" i="46"/>
  <c r="A3540" i="46"/>
  <c r="A3541" i="46"/>
  <c r="A3542" i="46"/>
  <c r="A3543" i="46"/>
  <c r="A3544" i="46"/>
  <c r="A3545" i="46"/>
  <c r="A3546" i="46"/>
  <c r="A3547" i="46"/>
  <c r="A3548" i="46"/>
  <c r="A3549" i="46"/>
  <c r="A3550" i="46"/>
  <c r="A3551" i="46"/>
  <c r="A3552" i="46"/>
  <c r="A3553" i="46"/>
  <c r="A3554" i="46"/>
  <c r="A3555" i="46"/>
  <c r="A3556" i="46"/>
  <c r="A3557" i="46"/>
  <c r="A3558" i="46"/>
  <c r="A3559" i="46"/>
  <c r="A3560" i="46"/>
  <c r="A3561" i="46"/>
  <c r="A3562" i="46"/>
  <c r="A3563" i="46"/>
  <c r="A3564" i="46"/>
  <c r="A3565" i="46"/>
  <c r="A3566" i="46"/>
  <c r="A3567" i="46"/>
  <c r="A3568" i="46"/>
  <c r="A3569" i="46"/>
  <c r="A3570" i="46"/>
  <c r="A3571" i="46"/>
  <c r="A3572" i="46"/>
  <c r="A3573" i="46"/>
  <c r="A3574" i="46"/>
  <c r="A3575" i="46"/>
  <c r="A3576" i="46"/>
  <c r="A3577" i="46"/>
  <c r="A3578" i="46"/>
  <c r="A3579" i="46"/>
  <c r="A3580" i="46"/>
  <c r="A3581" i="46"/>
  <c r="A3582" i="46"/>
  <c r="A3583" i="46"/>
  <c r="A3584" i="46"/>
  <c r="A3585" i="46"/>
  <c r="A3586" i="46"/>
  <c r="A3587" i="46"/>
  <c r="A3588" i="46"/>
  <c r="A3589" i="46"/>
  <c r="A3590" i="46"/>
  <c r="A3591" i="46"/>
  <c r="A3592" i="46"/>
  <c r="A3593" i="46"/>
  <c r="A3594" i="46"/>
  <c r="A3595" i="46"/>
  <c r="A3596" i="46"/>
  <c r="A3597" i="46"/>
  <c r="A3598" i="46"/>
  <c r="A3599" i="46"/>
  <c r="A3600" i="46"/>
  <c r="A3601" i="46"/>
  <c r="A3602" i="46"/>
  <c r="A3603" i="46"/>
  <c r="A3604" i="46"/>
  <c r="A3605" i="46"/>
  <c r="A3606" i="46"/>
  <c r="A3607" i="46"/>
  <c r="A3608" i="46"/>
  <c r="A3609" i="46"/>
  <c r="A3610" i="46"/>
  <c r="A3611" i="46"/>
  <c r="A3612" i="46"/>
  <c r="A3613" i="46"/>
  <c r="A3614" i="46"/>
  <c r="A3615" i="46"/>
  <c r="A3616" i="46"/>
  <c r="A3617" i="46"/>
  <c r="A3618" i="46"/>
  <c r="A3619" i="46"/>
  <c r="A3620" i="46"/>
  <c r="A3621" i="46"/>
  <c r="A3622" i="46"/>
  <c r="A3623" i="46"/>
  <c r="A3624" i="46"/>
  <c r="A3625" i="46"/>
  <c r="A3626" i="46"/>
  <c r="A3627" i="46"/>
  <c r="A3628" i="46"/>
  <c r="A3629" i="46"/>
  <c r="A3630" i="46"/>
  <c r="A3631" i="46"/>
  <c r="A3632" i="46"/>
  <c r="A3633" i="46"/>
  <c r="A3634" i="46"/>
  <c r="A3635" i="46"/>
  <c r="A3636" i="46"/>
  <c r="A3637" i="46"/>
  <c r="A3638" i="46"/>
  <c r="A3639" i="46"/>
  <c r="A3640" i="46"/>
  <c r="A3641" i="46"/>
  <c r="A3642" i="46"/>
  <c r="A3643" i="46"/>
  <c r="A3644" i="46"/>
  <c r="A3645" i="46"/>
  <c r="A3646" i="46"/>
  <c r="A3647" i="46"/>
  <c r="A3648" i="46"/>
  <c r="A3649" i="46"/>
  <c r="A3650" i="46"/>
  <c r="A3651" i="46"/>
  <c r="A3652" i="46"/>
  <c r="A3653" i="46"/>
  <c r="A3654" i="46"/>
  <c r="A3655" i="46"/>
  <c r="A3656" i="46"/>
  <c r="A3657" i="46"/>
  <c r="A3658" i="46"/>
  <c r="A3659" i="46"/>
  <c r="A3660" i="46"/>
  <c r="A3661" i="46"/>
  <c r="A3662" i="46"/>
  <c r="A3663" i="46"/>
  <c r="A3664" i="46"/>
  <c r="A3665" i="46"/>
  <c r="A3666" i="46"/>
  <c r="A3667" i="46"/>
  <c r="A3668" i="46"/>
  <c r="A3669" i="46"/>
  <c r="A3670" i="46"/>
  <c r="A3671" i="46"/>
  <c r="A3672" i="46"/>
  <c r="A3673" i="46"/>
  <c r="A3674" i="46"/>
  <c r="A3675" i="46"/>
  <c r="A3676" i="46"/>
  <c r="A3677" i="46"/>
  <c r="A3678" i="46"/>
  <c r="A3679" i="46"/>
  <c r="A3680" i="46"/>
  <c r="A3681" i="46"/>
  <c r="A3682" i="46"/>
  <c r="A3683" i="46"/>
  <c r="A3684" i="46"/>
  <c r="A3685" i="46"/>
  <c r="A3686" i="46"/>
  <c r="A3687" i="46"/>
  <c r="A3688" i="46"/>
  <c r="A3689" i="46"/>
  <c r="A3690" i="46"/>
  <c r="A3691" i="46"/>
  <c r="A3692" i="46"/>
  <c r="A3693" i="46"/>
  <c r="A3694" i="46"/>
  <c r="A3695" i="46"/>
  <c r="A3696" i="46"/>
  <c r="A3697" i="46"/>
  <c r="A3698" i="46"/>
  <c r="A3699" i="46"/>
  <c r="A3700" i="46"/>
  <c r="A3701" i="46"/>
  <c r="A3702" i="46"/>
  <c r="A3703" i="46"/>
  <c r="A3704" i="46"/>
  <c r="A3705" i="46"/>
  <c r="A3706" i="46"/>
  <c r="A3707" i="46"/>
  <c r="A3708" i="46"/>
  <c r="A3709" i="46"/>
  <c r="A3710" i="46"/>
  <c r="A3711" i="46"/>
  <c r="A3712" i="46"/>
  <c r="A3713" i="46"/>
  <c r="A3714" i="46"/>
  <c r="A3715" i="46"/>
  <c r="A3716" i="46"/>
  <c r="A3717" i="46"/>
  <c r="A3718" i="46"/>
  <c r="A3719" i="46"/>
  <c r="A3720" i="46"/>
  <c r="A3721" i="46"/>
  <c r="A3722" i="46"/>
  <c r="A3723" i="46"/>
  <c r="A3724" i="46"/>
  <c r="A3725" i="46"/>
  <c r="A3726" i="46"/>
  <c r="A3727" i="46"/>
  <c r="A3728" i="46"/>
  <c r="A3729" i="46"/>
  <c r="A3730" i="46"/>
  <c r="A3731" i="46"/>
  <c r="A3732" i="46"/>
  <c r="A3733" i="46"/>
  <c r="A3734" i="46"/>
  <c r="A3735" i="46"/>
  <c r="A3736" i="46"/>
  <c r="A3737" i="46"/>
  <c r="A3738" i="46"/>
  <c r="A3739" i="46"/>
  <c r="A3740" i="46"/>
  <c r="A3741" i="46"/>
  <c r="A3742" i="46"/>
  <c r="A3743" i="46"/>
  <c r="A3744" i="46"/>
  <c r="A3745" i="46"/>
  <c r="A3746" i="46"/>
  <c r="A3747" i="46"/>
  <c r="A3748" i="46"/>
  <c r="A3749" i="46"/>
  <c r="A3750" i="46"/>
  <c r="A3751" i="46"/>
  <c r="A3752" i="46"/>
  <c r="A3753" i="46"/>
  <c r="A3754" i="46"/>
  <c r="A3755" i="46"/>
  <c r="A3756" i="46"/>
  <c r="A3757" i="46"/>
  <c r="A3758" i="46"/>
  <c r="A3759" i="46"/>
  <c r="A3760" i="46"/>
  <c r="A3761" i="46"/>
  <c r="A3762" i="46"/>
  <c r="A3763" i="46"/>
  <c r="A3764" i="46"/>
  <c r="A3765" i="46"/>
  <c r="A3766" i="46"/>
  <c r="A3767" i="46"/>
  <c r="A5" i="46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Q6" i="1"/>
  <c r="Q7" i="1"/>
  <c r="Q8" i="1"/>
  <c r="Q9" i="1"/>
  <c r="Q10" i="1"/>
  <c r="Q11" i="1"/>
  <c r="Q12" i="1"/>
  <c r="Q13" i="1"/>
  <c r="Q5" i="1"/>
  <c r="A6" i="1"/>
  <c r="M5" i="1" l="1"/>
  <c r="D8" i="50"/>
  <c r="C8" i="50" s="1"/>
  <c r="D9" i="50"/>
  <c r="C9" i="50" s="1"/>
  <c r="D10" i="50"/>
  <c r="C10" i="50" s="1"/>
  <c r="D11" i="50"/>
  <c r="C11" i="50" s="1"/>
  <c r="D12" i="50"/>
  <c r="C12" i="50" s="1"/>
  <c r="D13" i="50"/>
  <c r="C13" i="50" s="1"/>
  <c r="D14" i="50"/>
  <c r="C14" i="50" s="1"/>
  <c r="D15" i="50"/>
  <c r="C15" i="50" s="1"/>
  <c r="D16" i="50"/>
  <c r="D17" i="50"/>
  <c r="D7" i="50"/>
  <c r="C7" i="50" s="1"/>
  <c r="P6600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N5" i="1"/>
  <c r="A5" i="1"/>
  <c r="K5" i="1"/>
  <c r="I3847" i="46"/>
  <c r="I3848" i="46"/>
  <c r="I3849" i="46"/>
  <c r="I3850" i="46"/>
  <c r="I3851" i="46"/>
  <c r="I3852" i="46"/>
  <c r="I3853" i="46"/>
  <c r="I3854" i="46"/>
  <c r="I3855" i="46"/>
  <c r="I3856" i="46"/>
  <c r="I3857" i="46"/>
  <c r="I3858" i="46"/>
  <c r="I3859" i="46"/>
  <c r="I3860" i="46"/>
  <c r="I3861" i="46"/>
  <c r="I3862" i="46"/>
  <c r="I3863" i="46"/>
  <c r="I3864" i="46"/>
  <c r="I3865" i="46"/>
  <c r="I3866" i="46"/>
  <c r="I3867" i="46"/>
  <c r="I3868" i="46"/>
  <c r="I3869" i="46"/>
  <c r="I3870" i="46"/>
  <c r="I3871" i="46"/>
  <c r="I3872" i="46"/>
  <c r="I3873" i="46"/>
  <c r="I3874" i="46"/>
  <c r="I3875" i="46"/>
  <c r="I3876" i="46"/>
  <c r="I3877" i="46"/>
  <c r="I3878" i="46"/>
  <c r="I3879" i="46"/>
  <c r="I3880" i="46"/>
  <c r="I3881" i="46"/>
  <c r="I3882" i="46"/>
  <c r="I3883" i="46"/>
  <c r="I3884" i="46"/>
  <c r="I3885" i="46"/>
  <c r="I3886" i="46"/>
  <c r="I3887" i="46"/>
  <c r="I3888" i="46"/>
  <c r="I3889" i="46"/>
  <c r="I3890" i="46"/>
  <c r="I3891" i="46"/>
  <c r="I3892" i="46"/>
  <c r="I3893" i="46"/>
  <c r="I3894" i="46"/>
  <c r="I3895" i="46"/>
  <c r="I3896" i="46"/>
  <c r="I3897" i="46"/>
  <c r="I3898" i="46"/>
  <c r="I3899" i="46"/>
  <c r="I3900" i="46"/>
  <c r="I3901" i="46"/>
  <c r="I3902" i="46"/>
  <c r="I3903" i="46"/>
  <c r="I3904" i="46"/>
  <c r="I3905" i="46"/>
  <c r="I3906" i="46"/>
  <c r="I3907" i="46"/>
  <c r="I3908" i="46"/>
  <c r="I3909" i="46"/>
  <c r="I3910" i="46"/>
  <c r="I3911" i="46"/>
  <c r="I3912" i="46"/>
  <c r="I3913" i="46"/>
  <c r="I3914" i="46"/>
  <c r="I3915" i="46"/>
  <c r="I3916" i="46"/>
  <c r="I3917" i="46"/>
  <c r="I3918" i="46"/>
  <c r="I3919" i="46"/>
  <c r="I3920" i="46"/>
  <c r="I3921" i="46"/>
  <c r="I3922" i="46"/>
  <c r="I3923" i="46"/>
  <c r="I3924" i="46"/>
  <c r="I3925" i="46"/>
  <c r="I3926" i="46"/>
  <c r="I3927" i="46"/>
  <c r="I3928" i="46"/>
  <c r="I3929" i="46"/>
  <c r="I3930" i="46"/>
  <c r="I3931" i="46"/>
  <c r="I3932" i="46"/>
  <c r="I3933" i="46"/>
  <c r="I3934" i="46"/>
  <c r="I3935" i="46"/>
  <c r="I3936" i="46"/>
  <c r="I3937" i="46"/>
  <c r="I3938" i="46"/>
  <c r="I3939" i="46"/>
  <c r="I3940" i="46"/>
  <c r="I3941" i="46"/>
  <c r="I3942" i="46"/>
  <c r="I3943" i="46"/>
  <c r="I3944" i="46"/>
  <c r="I3945" i="46"/>
  <c r="I3946" i="46"/>
  <c r="I3947" i="46"/>
  <c r="I3948" i="46"/>
  <c r="I3949" i="46"/>
  <c r="I3950" i="46"/>
  <c r="I3951" i="46"/>
  <c r="I3952" i="46"/>
  <c r="I3953" i="46"/>
  <c r="I3954" i="46"/>
  <c r="I3955" i="46"/>
  <c r="I3956" i="46"/>
  <c r="I3957" i="46"/>
  <c r="I3958" i="46"/>
  <c r="I3959" i="46"/>
  <c r="I3960" i="46"/>
  <c r="I3961" i="46"/>
  <c r="I3962" i="46"/>
  <c r="I3963" i="46"/>
  <c r="I3964" i="46"/>
  <c r="I3965" i="46"/>
  <c r="I3966" i="46"/>
  <c r="I3967" i="46"/>
  <c r="I3968" i="46"/>
  <c r="I3969" i="46"/>
  <c r="I3970" i="46"/>
  <c r="I3971" i="46"/>
  <c r="I3972" i="46"/>
  <c r="I3973" i="46"/>
  <c r="I3974" i="46"/>
  <c r="J3847" i="46"/>
  <c r="J3848" i="46"/>
  <c r="J3849" i="46"/>
  <c r="J3850" i="46"/>
  <c r="J3851" i="46"/>
  <c r="J3852" i="46"/>
  <c r="J3853" i="46"/>
  <c r="J3854" i="46"/>
  <c r="J3855" i="46"/>
  <c r="J3856" i="46"/>
  <c r="J3857" i="46"/>
  <c r="J3858" i="46"/>
  <c r="J3859" i="46"/>
  <c r="J3860" i="46"/>
  <c r="J3861" i="46"/>
  <c r="J3862" i="46"/>
  <c r="J3863" i="46"/>
  <c r="J3864" i="46"/>
  <c r="J3865" i="46"/>
  <c r="J3866" i="46"/>
  <c r="J3867" i="46"/>
  <c r="J3868" i="46"/>
  <c r="J3869" i="46"/>
  <c r="J3870" i="46"/>
  <c r="J3871" i="46"/>
  <c r="J3872" i="46"/>
  <c r="J3873" i="46"/>
  <c r="J3874" i="46"/>
  <c r="J3875" i="46"/>
  <c r="J3876" i="46"/>
  <c r="J3877" i="46"/>
  <c r="J3878" i="46"/>
  <c r="J3879" i="46"/>
  <c r="J3880" i="46"/>
  <c r="J3881" i="46"/>
  <c r="J3882" i="46"/>
  <c r="J3883" i="46"/>
  <c r="J3884" i="46"/>
  <c r="J3885" i="46"/>
  <c r="J3886" i="46"/>
  <c r="J3887" i="46"/>
  <c r="J3888" i="46"/>
  <c r="J3889" i="46"/>
  <c r="J3890" i="46"/>
  <c r="J3891" i="46"/>
  <c r="J3892" i="46"/>
  <c r="J3893" i="46"/>
  <c r="J3894" i="46"/>
  <c r="J3895" i="46"/>
  <c r="J3896" i="46"/>
  <c r="J3897" i="46"/>
  <c r="J3898" i="46"/>
  <c r="J3899" i="46"/>
  <c r="J3900" i="46"/>
  <c r="J3901" i="46"/>
  <c r="J3902" i="46"/>
  <c r="J3903" i="46"/>
  <c r="J3904" i="46"/>
  <c r="J3905" i="46"/>
  <c r="J3906" i="46"/>
  <c r="J3907" i="46"/>
  <c r="J3908" i="46"/>
  <c r="J3909" i="46"/>
  <c r="J3910" i="46"/>
  <c r="J3911" i="46"/>
  <c r="J3912" i="46"/>
  <c r="J3913" i="46"/>
  <c r="J3914" i="46"/>
  <c r="J3915" i="46"/>
  <c r="J3916" i="46"/>
  <c r="J3917" i="46"/>
  <c r="J3918" i="46"/>
  <c r="J3919" i="46"/>
  <c r="J3920" i="46"/>
  <c r="J3921" i="46"/>
  <c r="J3922" i="46"/>
  <c r="J3923" i="46"/>
  <c r="J3924" i="46"/>
  <c r="J3925" i="46"/>
  <c r="J3926" i="46"/>
  <c r="J3927" i="46"/>
  <c r="J3928" i="46"/>
  <c r="J3929" i="46"/>
  <c r="J3930" i="46"/>
  <c r="J3931" i="46"/>
  <c r="J3932" i="46"/>
  <c r="J3933" i="46"/>
  <c r="J3934" i="46"/>
  <c r="J3935" i="46"/>
  <c r="J3936" i="46"/>
  <c r="J3937" i="46"/>
  <c r="J3938" i="46"/>
  <c r="J3939" i="46"/>
  <c r="J3940" i="46"/>
  <c r="J3941" i="46"/>
  <c r="J3942" i="46"/>
  <c r="J3943" i="46"/>
  <c r="J3944" i="46"/>
  <c r="J3945" i="46"/>
  <c r="J3946" i="46"/>
  <c r="J3947" i="46"/>
  <c r="J3948" i="46"/>
  <c r="J3949" i="46"/>
  <c r="J3950" i="46"/>
  <c r="J3951" i="46"/>
  <c r="J3952" i="46"/>
  <c r="J3953" i="46"/>
  <c r="J3954" i="46"/>
  <c r="J3955" i="46"/>
  <c r="J3956" i="46"/>
  <c r="J3957" i="46"/>
  <c r="J3958" i="46"/>
  <c r="J3959" i="46"/>
  <c r="J3960" i="46"/>
  <c r="J3961" i="46"/>
  <c r="J3962" i="46"/>
  <c r="J3963" i="46"/>
  <c r="J3964" i="46"/>
  <c r="J3965" i="46"/>
  <c r="J3966" i="46"/>
  <c r="J3967" i="46"/>
  <c r="J3968" i="46"/>
  <c r="J3969" i="46"/>
  <c r="J3970" i="46"/>
  <c r="J3971" i="46"/>
  <c r="J3972" i="46"/>
  <c r="J3973" i="46"/>
  <c r="J3974" i="46"/>
  <c r="J3975" i="46"/>
  <c r="J3976" i="46"/>
  <c r="J3977" i="46"/>
  <c r="J3978" i="46"/>
  <c r="J3979" i="46"/>
  <c r="J3980" i="46"/>
  <c r="J3981" i="46"/>
  <c r="J3982" i="46"/>
  <c r="J3983" i="46"/>
  <c r="J3984" i="46"/>
  <c r="J3985" i="46"/>
  <c r="J3986" i="46"/>
  <c r="J3987" i="46"/>
  <c r="J3988" i="46"/>
  <c r="J3989" i="46"/>
  <c r="C2" i="50"/>
  <c r="C4" i="50"/>
  <c r="C6" i="50"/>
  <c r="C3" i="50"/>
  <c r="C5" i="50"/>
  <c r="L5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<sst xmlns="http://schemas.openxmlformats.org/spreadsheetml/2006/main" count="17933" uniqueCount="4544">
  <si>
    <t>Ngày cấp</t>
  </si>
  <si>
    <t>Ngày hết hạn</t>
  </si>
  <si>
    <t>Biển kiểm soát</t>
  </si>
  <si>
    <t>Số phù hiệu</t>
  </si>
  <si>
    <t>Màu phù hiệu</t>
  </si>
  <si>
    <t>Phù hiệu</t>
  </si>
  <si>
    <t>Trạng thái</t>
  </si>
  <si>
    <t>73B00287</t>
  </si>
  <si>
    <t>73C09311</t>
  </si>
  <si>
    <t>73C09678</t>
  </si>
  <si>
    <t>73A09231</t>
  </si>
  <si>
    <t>73B01130</t>
  </si>
  <si>
    <t>73B00360</t>
  </si>
  <si>
    <t>73B00970</t>
  </si>
  <si>
    <t>73H00905</t>
  </si>
  <si>
    <t>37B02955</t>
  </si>
  <si>
    <t>73B00910</t>
  </si>
  <si>
    <t>73H01103</t>
  </si>
  <si>
    <t>73H01118</t>
  </si>
  <si>
    <t>73H00351</t>
  </si>
  <si>
    <t>73H00386</t>
  </si>
  <si>
    <t>73H00383</t>
  </si>
  <si>
    <t>73F00306</t>
  </si>
  <si>
    <t>73H00044</t>
  </si>
  <si>
    <t>73C07042</t>
  </si>
  <si>
    <t>73H00130</t>
  </si>
  <si>
    <t>73F00297</t>
  </si>
  <si>
    <t>73F00316</t>
  </si>
  <si>
    <t>73H00720</t>
  </si>
  <si>
    <t>73L8318</t>
  </si>
  <si>
    <t>73H00919</t>
  </si>
  <si>
    <t>73H00325</t>
  </si>
  <si>
    <t>73H00318</t>
  </si>
  <si>
    <t>73C08460</t>
  </si>
  <si>
    <t>73H00940</t>
  </si>
  <si>
    <t>73H00902</t>
  </si>
  <si>
    <t>73C07890</t>
  </si>
  <si>
    <t>73F00250</t>
  </si>
  <si>
    <t>73A25879</t>
  </si>
  <si>
    <t>73H00921</t>
  </si>
  <si>
    <t>73C02836</t>
  </si>
  <si>
    <t>73C03803</t>
  </si>
  <si>
    <t>73C02727</t>
  </si>
  <si>
    <t>73C02799</t>
  </si>
  <si>
    <t>73C03770</t>
  </si>
  <si>
    <t>73C04161</t>
  </si>
  <si>
    <t>73H00923</t>
  </si>
  <si>
    <t>73C09053</t>
  </si>
  <si>
    <t>73C09293</t>
  </si>
  <si>
    <t>73C10617</t>
  </si>
  <si>
    <t>73C10598</t>
  </si>
  <si>
    <t>73C10532</t>
  </si>
  <si>
    <t>73C11760</t>
  </si>
  <si>
    <t>73H00803</t>
  </si>
  <si>
    <t>73H00366</t>
  </si>
  <si>
    <t>73C05762</t>
  </si>
  <si>
    <t>73C08949</t>
  </si>
  <si>
    <t>73H00727</t>
  </si>
  <si>
    <t>73C05990</t>
  </si>
  <si>
    <t>73H00718</t>
  </si>
  <si>
    <t>73C10626</t>
  </si>
  <si>
    <t>37B01299</t>
  </si>
  <si>
    <t>73A07256</t>
  </si>
  <si>
    <t>73A07145</t>
  </si>
  <si>
    <t>73A07257</t>
  </si>
  <si>
    <t>73A06634</t>
  </si>
  <si>
    <t>73A06690</t>
  </si>
  <si>
    <t>73H00914</t>
  </si>
  <si>
    <t>73A06491</t>
  </si>
  <si>
    <t>73A12411</t>
  </si>
  <si>
    <t>73A12480</t>
  </si>
  <si>
    <t>73C11152</t>
  </si>
  <si>
    <t>73C11066</t>
  </si>
  <si>
    <t>73C11139</t>
  </si>
  <si>
    <t>73C10976</t>
  </si>
  <si>
    <t>73C09346</t>
  </si>
  <si>
    <t>73C11679</t>
  </si>
  <si>
    <t>73C03297</t>
  </si>
  <si>
    <t>73C09476</t>
  </si>
  <si>
    <t>73C09437</t>
  </si>
  <si>
    <t>73B01041</t>
  </si>
  <si>
    <t>73B01065</t>
  </si>
  <si>
    <t>73F00372</t>
  </si>
  <si>
    <t>73A06931</t>
  </si>
  <si>
    <t>73A06917</t>
  </si>
  <si>
    <t>73A04882</t>
  </si>
  <si>
    <t>73H00834</t>
  </si>
  <si>
    <t>73C02804</t>
  </si>
  <si>
    <t>73C01877</t>
  </si>
  <si>
    <t>73C01005</t>
  </si>
  <si>
    <t>73C05021</t>
  </si>
  <si>
    <t>73C04584</t>
  </si>
  <si>
    <t>73H00761</t>
  </si>
  <si>
    <t>73C01393</t>
  </si>
  <si>
    <t>73H01039</t>
  </si>
  <si>
    <t>73C00427</t>
  </si>
  <si>
    <t>73C05579</t>
  </si>
  <si>
    <t>73H00165</t>
  </si>
  <si>
    <t>73H00189</t>
  </si>
  <si>
    <t>73H0579</t>
  </si>
  <si>
    <t>73C11688</t>
  </si>
  <si>
    <t>73B00805</t>
  </si>
  <si>
    <t>73B01193</t>
  </si>
  <si>
    <t>73F00037</t>
  </si>
  <si>
    <t>73B00083</t>
  </si>
  <si>
    <t>73B00023</t>
  </si>
  <si>
    <t>73B00758</t>
  </si>
  <si>
    <t>73B00611</t>
  </si>
  <si>
    <t>73B00514</t>
  </si>
  <si>
    <t>73B00518</t>
  </si>
  <si>
    <t>73B00974</t>
  </si>
  <si>
    <t>73B00882</t>
  </si>
  <si>
    <t>73B00449</t>
  </si>
  <si>
    <t>73B01064</t>
  </si>
  <si>
    <t>73B01158</t>
  </si>
  <si>
    <t>73B00620</t>
  </si>
  <si>
    <t>43B02321</t>
  </si>
  <si>
    <t>43B05151</t>
  </si>
  <si>
    <t>73C12317</t>
  </si>
  <si>
    <t>73H00776</t>
  </si>
  <si>
    <t>73H00767</t>
  </si>
  <si>
    <t>73H00766</t>
  </si>
  <si>
    <t>73H00765</t>
  </si>
  <si>
    <t>73H00758</t>
  </si>
  <si>
    <t>73H00752</t>
  </si>
  <si>
    <t>73H00748</t>
  </si>
  <si>
    <t>73H00733</t>
  </si>
  <si>
    <t>73H00717</t>
  </si>
  <si>
    <t>73H00711</t>
  </si>
  <si>
    <t>73H00710</t>
  </si>
  <si>
    <t>73B00483</t>
  </si>
  <si>
    <t>73F00006</t>
  </si>
  <si>
    <t>73C02910</t>
  </si>
  <si>
    <t>73B00886</t>
  </si>
  <si>
    <t>73H00378</t>
  </si>
  <si>
    <t>73H00738</t>
  </si>
  <si>
    <t>73C14890</t>
  </si>
  <si>
    <t>73A09211</t>
  </si>
  <si>
    <t>73A08736</t>
  </si>
  <si>
    <t>73B01159</t>
  </si>
  <si>
    <t>73B00096</t>
  </si>
  <si>
    <t>75B01402</t>
  </si>
  <si>
    <t>73B00251</t>
  </si>
  <si>
    <t>73B00713</t>
  </si>
  <si>
    <t>73B00559</t>
  </si>
  <si>
    <t>73F00028</t>
  </si>
  <si>
    <t>73B00509</t>
  </si>
  <si>
    <t>73F00337</t>
  </si>
  <si>
    <t>73B00278</t>
  </si>
  <si>
    <t>73E00291</t>
  </si>
  <si>
    <t>73H01008</t>
  </si>
  <si>
    <t>73A15674</t>
  </si>
  <si>
    <t>73F00238</t>
  </si>
  <si>
    <t>73H00796</t>
  </si>
  <si>
    <t>73C10986</t>
  </si>
  <si>
    <t>73C12717</t>
  </si>
  <si>
    <t>73C11625</t>
  </si>
  <si>
    <t>73C12632</t>
  </si>
  <si>
    <t>73H00800</t>
  </si>
  <si>
    <t>73H00924</t>
  </si>
  <si>
    <t>73H00948</t>
  </si>
  <si>
    <t>73H00903</t>
  </si>
  <si>
    <t>73C05857</t>
  </si>
  <si>
    <t>73F00363</t>
  </si>
  <si>
    <t>73F00390</t>
  </si>
  <si>
    <t>73B00875</t>
  </si>
  <si>
    <t>73B01031</t>
  </si>
  <si>
    <t>73A04864</t>
  </si>
  <si>
    <t>73H00790</t>
  </si>
  <si>
    <t>73H00747</t>
  </si>
  <si>
    <t>73H00734</t>
  </si>
  <si>
    <t>73H00726</t>
  </si>
  <si>
    <t>73H00706</t>
  </si>
  <si>
    <t>73H00785</t>
  </si>
  <si>
    <t>73H00780</t>
  </si>
  <si>
    <t>73H00777</t>
  </si>
  <si>
    <t>73H00713</t>
  </si>
  <si>
    <t>73A09261</t>
  </si>
  <si>
    <t>73C05528</t>
  </si>
  <si>
    <t>73C04482</t>
  </si>
  <si>
    <t>73C08291</t>
  </si>
  <si>
    <t>73C07664</t>
  </si>
  <si>
    <t>73C00548</t>
  </si>
  <si>
    <t>73C08263</t>
  </si>
  <si>
    <t>73C10574</t>
  </si>
  <si>
    <t>73H00108</t>
  </si>
  <si>
    <t>73C01158</t>
  </si>
  <si>
    <t>73C05780</t>
  </si>
  <si>
    <t>73H0346</t>
  </si>
  <si>
    <t>73H00134</t>
  </si>
  <si>
    <t>73C00662</t>
  </si>
  <si>
    <t>73C02060</t>
  </si>
  <si>
    <t>73H0748</t>
  </si>
  <si>
    <t>73B00861</t>
  </si>
  <si>
    <t>73A07759</t>
  </si>
  <si>
    <t>73A25945</t>
  </si>
  <si>
    <t>73E00078</t>
  </si>
  <si>
    <t>73E00043</t>
  </si>
  <si>
    <t>73C05012</t>
  </si>
  <si>
    <t>73C04375</t>
  </si>
  <si>
    <t>73C07557</t>
  </si>
  <si>
    <t>73A20715</t>
  </si>
  <si>
    <t>73H00955</t>
  </si>
  <si>
    <t>73C03271</t>
  </si>
  <si>
    <t>73C00474</t>
  </si>
  <si>
    <t>73C01528</t>
  </si>
  <si>
    <t>73C06501</t>
  </si>
  <si>
    <t>73C04111</t>
  </si>
  <si>
    <t>73A03971</t>
  </si>
  <si>
    <t>73A04063</t>
  </si>
  <si>
    <t>73F00468</t>
  </si>
  <si>
    <t>73B01008</t>
  </si>
  <si>
    <t>73C10477</t>
  </si>
  <si>
    <t>73H00992</t>
  </si>
  <si>
    <t>73C04579</t>
  </si>
  <si>
    <t>73C06043</t>
  </si>
  <si>
    <t>73H00451</t>
  </si>
  <si>
    <t>73C08591</t>
  </si>
  <si>
    <t>73H00719</t>
  </si>
  <si>
    <t>73C02823</t>
  </si>
  <si>
    <t>73C02586</t>
  </si>
  <si>
    <t>73C07733</t>
  </si>
  <si>
    <t>73F00232</t>
  </si>
  <si>
    <t>73C10039</t>
  </si>
  <si>
    <t>73C12817</t>
  </si>
  <si>
    <t>73H00463</t>
  </si>
  <si>
    <t>73C10950</t>
  </si>
  <si>
    <t>73H00237</t>
  </si>
  <si>
    <t>73H00205</t>
  </si>
  <si>
    <t>73H00228</t>
  </si>
  <si>
    <t>73F00048</t>
  </si>
  <si>
    <t>73C11220</t>
  </si>
  <si>
    <t>73C09070</t>
  </si>
  <si>
    <t>73H01116</t>
  </si>
  <si>
    <t>73H01128</t>
  </si>
  <si>
    <t>73B00625</t>
  </si>
  <si>
    <t>73B01106</t>
  </si>
  <si>
    <t>73C06132</t>
  </si>
  <si>
    <t>73H00275</t>
  </si>
  <si>
    <t>73H00040</t>
  </si>
  <si>
    <t>73H00447</t>
  </si>
  <si>
    <t>73H00159</t>
  </si>
  <si>
    <t>73C04495</t>
  </si>
  <si>
    <t>73C04515</t>
  </si>
  <si>
    <t>73C10557</t>
  </si>
  <si>
    <t>73C03029</t>
  </si>
  <si>
    <t>73C04241</t>
  </si>
  <si>
    <t>73H00968</t>
  </si>
  <si>
    <t>73H00995</t>
  </si>
  <si>
    <t>73H00985</t>
  </si>
  <si>
    <t>73F00014</t>
  </si>
  <si>
    <t>73C11496</t>
  </si>
  <si>
    <t>73H00806</t>
  </si>
  <si>
    <t>73H00223</t>
  </si>
  <si>
    <t>73C08476</t>
  </si>
  <si>
    <t>73H00334</t>
  </si>
  <si>
    <t>73H00651</t>
  </si>
  <si>
    <t>73C13590</t>
  </si>
  <si>
    <t>73C04463</t>
  </si>
  <si>
    <t>73H00196</t>
  </si>
  <si>
    <t>73C11497</t>
  </si>
  <si>
    <t>73C10634</t>
  </si>
  <si>
    <t>73C09960</t>
  </si>
  <si>
    <t>73C03486</t>
  </si>
  <si>
    <t>73H00150</t>
  </si>
  <si>
    <t>73C01904</t>
  </si>
  <si>
    <t>73C04752</t>
  </si>
  <si>
    <t>73C04669</t>
  </si>
  <si>
    <t>73C04150</t>
  </si>
  <si>
    <t>73C03544</t>
  </si>
  <si>
    <t>73C03021</t>
  </si>
  <si>
    <t>73F00323</t>
  </si>
  <si>
    <t>73F00338</t>
  </si>
  <si>
    <t>73C12768</t>
  </si>
  <si>
    <t>73C13038</t>
  </si>
  <si>
    <t>73C12695</t>
  </si>
  <si>
    <t>73F00019</t>
  </si>
  <si>
    <t>73F00040</t>
  </si>
  <si>
    <t>73F00471</t>
  </si>
  <si>
    <t>73H00258</t>
  </si>
  <si>
    <t>73C14070</t>
  </si>
  <si>
    <t>73C14059</t>
  </si>
  <si>
    <t>73B00471</t>
  </si>
  <si>
    <t>73C04153</t>
  </si>
  <si>
    <t>73C03517</t>
  </si>
  <si>
    <t>73C03829</t>
  </si>
  <si>
    <t>73C05845</t>
  </si>
  <si>
    <t>73A18025</t>
  </si>
  <si>
    <t>73A12335</t>
  </si>
  <si>
    <t>73C07875</t>
  </si>
  <si>
    <t>73H0330</t>
  </si>
  <si>
    <t>73C01335</t>
  </si>
  <si>
    <t>73C03442</t>
  </si>
  <si>
    <t>73L9444</t>
  </si>
  <si>
    <t>73C01912</t>
  </si>
  <si>
    <t>73C10096</t>
  </si>
  <si>
    <t>73A25681</t>
  </si>
  <si>
    <t>73H00132</t>
  </si>
  <si>
    <t>73H00826</t>
  </si>
  <si>
    <t>73H00418</t>
  </si>
  <si>
    <t>73C14502</t>
  </si>
  <si>
    <t>73C10455</t>
  </si>
  <si>
    <t>73C05348</t>
  </si>
  <si>
    <t>73C05328</t>
  </si>
  <si>
    <t>73C01733</t>
  </si>
  <si>
    <t>73C03219</t>
  </si>
  <si>
    <t>73C01742</t>
  </si>
  <si>
    <t>73C01601</t>
  </si>
  <si>
    <t>73C00789</t>
  </si>
  <si>
    <t>73C08292</t>
  </si>
  <si>
    <t>73E00038</t>
  </si>
  <si>
    <t>73C04029</t>
  </si>
  <si>
    <t>73C04581</t>
  </si>
  <si>
    <t>73C04564</t>
  </si>
  <si>
    <t>73C04489</t>
  </si>
  <si>
    <t>73C04060</t>
  </si>
  <si>
    <t>73C04325</t>
  </si>
  <si>
    <t>73C11492</t>
  </si>
  <si>
    <t>73C10468</t>
  </si>
  <si>
    <t>73C10166</t>
  </si>
  <si>
    <t>73C10056</t>
  </si>
  <si>
    <t>73C09494</t>
  </si>
  <si>
    <t>73C08741</t>
  </si>
  <si>
    <t>73C08725</t>
  </si>
  <si>
    <t>73C08707</t>
  </si>
  <si>
    <t>73C08705</t>
  </si>
  <si>
    <t>73C05266</t>
  </si>
  <si>
    <t>73C05223</t>
  </si>
  <si>
    <t>73C05044</t>
  </si>
  <si>
    <t>73H00241</t>
  </si>
  <si>
    <t>73C08819</t>
  </si>
  <si>
    <t>73E00053</t>
  </si>
  <si>
    <t>73A18456</t>
  </si>
  <si>
    <t>73C06015</t>
  </si>
  <si>
    <t>73C06080</t>
  </si>
  <si>
    <t>73C06147</t>
  </si>
  <si>
    <t>73C06344</t>
  </si>
  <si>
    <t>73C09888</t>
  </si>
  <si>
    <t>73H00510</t>
  </si>
  <si>
    <t>73C09136</t>
  </si>
  <si>
    <t>73H00174</t>
  </si>
  <si>
    <t>73C10833</t>
  </si>
  <si>
    <t>73H00214</t>
  </si>
  <si>
    <t>73C11518</t>
  </si>
  <si>
    <t>73H00997</t>
  </si>
  <si>
    <t>73C11871</t>
  </si>
  <si>
    <t>73C11984</t>
  </si>
  <si>
    <t>73C10213</t>
  </si>
  <si>
    <t>73A09272</t>
  </si>
  <si>
    <t>73C04683</t>
  </si>
  <si>
    <t>73C04544</t>
  </si>
  <si>
    <t>73C04334</t>
  </si>
  <si>
    <t>73C04539</t>
  </si>
  <si>
    <t>73C04275</t>
  </si>
  <si>
    <t>73C04255</t>
  </si>
  <si>
    <t>73C04253</t>
  </si>
  <si>
    <t>73C04038</t>
  </si>
  <si>
    <t>73C03532</t>
  </si>
  <si>
    <t>73F00513</t>
  </si>
  <si>
    <t>73H00058</t>
  </si>
  <si>
    <t>73H00083</t>
  </si>
  <si>
    <t>73H00362</t>
  </si>
  <si>
    <t>73B01067</t>
  </si>
  <si>
    <t>73B01029</t>
  </si>
  <si>
    <t>73B01057</t>
  </si>
  <si>
    <t>73B01062</t>
  </si>
  <si>
    <t>73B01084</t>
  </si>
  <si>
    <t>73B01088</t>
  </si>
  <si>
    <t>73H01101</t>
  </si>
  <si>
    <t>73B00612</t>
  </si>
  <si>
    <t>73B00682</t>
  </si>
  <si>
    <t>73B00697</t>
  </si>
  <si>
    <t>73H00615</t>
  </si>
  <si>
    <t>73C07160</t>
  </si>
  <si>
    <t>73L9935</t>
  </si>
  <si>
    <t>73L9246</t>
  </si>
  <si>
    <t>73L6135</t>
  </si>
  <si>
    <t>73C05642</t>
  </si>
  <si>
    <t>73C08690</t>
  </si>
  <si>
    <t>73C10018</t>
  </si>
  <si>
    <t>73C10030</t>
  </si>
  <si>
    <t>73C10129</t>
  </si>
  <si>
    <t>73C10251</t>
  </si>
  <si>
    <t>73C11426</t>
  </si>
  <si>
    <t>73C11686</t>
  </si>
  <si>
    <t>73C03227</t>
  </si>
  <si>
    <t>73C03654</t>
  </si>
  <si>
    <t>73C06951</t>
  </si>
  <si>
    <t>73C07532</t>
  </si>
  <si>
    <t>73C07688</t>
  </si>
  <si>
    <t>73C08514</t>
  </si>
  <si>
    <t>73C08552</t>
  </si>
  <si>
    <t>73C00014</t>
  </si>
  <si>
    <t>73C00222</t>
  </si>
  <si>
    <t>73C03087</t>
  </si>
  <si>
    <t>73C03178</t>
  </si>
  <si>
    <t>73C05493</t>
  </si>
  <si>
    <t>73C05390</t>
  </si>
  <si>
    <t>73C04906</t>
  </si>
  <si>
    <t>73C04432</t>
  </si>
  <si>
    <t>73C04310</t>
  </si>
  <si>
    <t>73C04250</t>
  </si>
  <si>
    <t>73C04020</t>
  </si>
  <si>
    <t>73C03796</t>
  </si>
  <si>
    <t>73C09246</t>
  </si>
  <si>
    <t>73C10934</t>
  </si>
  <si>
    <t>73C11008</t>
  </si>
  <si>
    <t>73C11060</t>
  </si>
  <si>
    <t>73C09142</t>
  </si>
  <si>
    <t>73B00746</t>
  </si>
  <si>
    <t>73B01099</t>
  </si>
  <si>
    <t>73B00884</t>
  </si>
  <si>
    <t>73F00057</t>
  </si>
  <si>
    <t>73H00606</t>
  </si>
  <si>
    <t>73H00972</t>
  </si>
  <si>
    <t>73H01067</t>
  </si>
  <si>
    <t>73B01053</t>
  </si>
  <si>
    <t>73H00652</t>
  </si>
  <si>
    <t>73H00676</t>
  </si>
  <si>
    <t>73B01051</t>
  </si>
  <si>
    <t>73B01255</t>
  </si>
  <si>
    <t>73B00833</t>
  </si>
  <si>
    <t>73E00040</t>
  </si>
  <si>
    <t>73E00058</t>
  </si>
  <si>
    <t>73E00077</t>
  </si>
  <si>
    <t>73C03587</t>
  </si>
  <si>
    <t>73C06236</t>
  </si>
  <si>
    <t>73H00811</t>
  </si>
  <si>
    <t>73C03088</t>
  </si>
  <si>
    <t>73H00504</t>
  </si>
  <si>
    <t>73C09236</t>
  </si>
  <si>
    <t>73B00677</t>
  </si>
  <si>
    <t>73B01127</t>
  </si>
  <si>
    <t>73H01123</t>
  </si>
  <si>
    <t>73H00151</t>
  </si>
  <si>
    <t>73C07709</t>
  </si>
  <si>
    <t>73A26220</t>
  </si>
  <si>
    <t>73B00877</t>
  </si>
  <si>
    <t>73H00699</t>
  </si>
  <si>
    <t>73C11580</t>
  </si>
  <si>
    <t>73C09234</t>
  </si>
  <si>
    <t>73C07286</t>
  </si>
  <si>
    <t>73C14023</t>
  </si>
  <si>
    <t>73H00910</t>
  </si>
  <si>
    <t>73C13030</t>
  </si>
  <si>
    <t>73C08959</t>
  </si>
  <si>
    <t>73C08825</t>
  </si>
  <si>
    <t>73C10606</t>
  </si>
  <si>
    <t>73C12702</t>
  </si>
  <si>
    <t>73C00852</t>
  </si>
  <si>
    <t>73H00571</t>
  </si>
  <si>
    <t>73C07644</t>
  </si>
  <si>
    <t>73C09374</t>
  </si>
  <si>
    <t>73H00505</t>
  </si>
  <si>
    <t>73H00303</t>
  </si>
  <si>
    <t>73H00581</t>
  </si>
  <si>
    <t>73L9528</t>
  </si>
  <si>
    <t>73C01231</t>
  </si>
  <si>
    <t>73F00403</t>
  </si>
  <si>
    <t>73C12781</t>
  </si>
  <si>
    <t>73F00434</t>
  </si>
  <si>
    <t>73C09110</t>
  </si>
  <si>
    <t>73C12882</t>
  </si>
  <si>
    <t>73C12663</t>
  </si>
  <si>
    <t>73C09044</t>
  </si>
  <si>
    <t>73H00233</t>
  </si>
  <si>
    <t>73B00941</t>
  </si>
  <si>
    <t>73A21217</t>
  </si>
  <si>
    <t>73C06601</t>
  </si>
  <si>
    <t>73C04982</t>
  </si>
  <si>
    <t>73H00244</t>
  </si>
  <si>
    <t>73C05073</t>
  </si>
  <si>
    <t>73C04550</t>
  </si>
  <si>
    <t>73H00521</t>
  </si>
  <si>
    <t>73B00931</t>
  </si>
  <si>
    <t>73F00258</t>
  </si>
  <si>
    <t>73C06808</t>
  </si>
  <si>
    <t>73C14373</t>
  </si>
  <si>
    <t>73H00224</t>
  </si>
  <si>
    <t>73H00290</t>
  </si>
  <si>
    <t>73H00478</t>
  </si>
  <si>
    <t>73C13689</t>
  </si>
  <si>
    <t>73E00236</t>
  </si>
  <si>
    <t>73C03122</t>
  </si>
  <si>
    <t>73H00029</t>
  </si>
  <si>
    <t>73H00293</t>
  </si>
  <si>
    <t>73H00292</t>
  </si>
  <si>
    <t>73H00190</t>
  </si>
  <si>
    <t>73C07856</t>
  </si>
  <si>
    <t>73H00848</t>
  </si>
  <si>
    <t>73E00015</t>
  </si>
  <si>
    <t>73E00028</t>
  </si>
  <si>
    <t>73E00021</t>
  </si>
  <si>
    <t>73C09692</t>
  </si>
  <si>
    <t>73C13873</t>
  </si>
  <si>
    <t>73C13908</t>
  </si>
  <si>
    <t>73C13946</t>
  </si>
  <si>
    <t>73C14030</t>
  </si>
  <si>
    <t>73C13986</t>
  </si>
  <si>
    <t>73C13980</t>
  </si>
  <si>
    <t>73H00298</t>
  </si>
  <si>
    <t>73H00539</t>
  </si>
  <si>
    <t>73H00281</t>
  </si>
  <si>
    <t>73C10913</t>
  </si>
  <si>
    <t>73H00121</t>
  </si>
  <si>
    <t>73H00650</t>
  </si>
  <si>
    <t>73C02989</t>
  </si>
  <si>
    <t>73C04627</t>
  </si>
  <si>
    <t>73C04626</t>
  </si>
  <si>
    <t>73C04623</t>
  </si>
  <si>
    <t>73C04577</t>
  </si>
  <si>
    <t>73C04546</t>
  </si>
  <si>
    <t>73C04496</t>
  </si>
  <si>
    <t>73C04389</t>
  </si>
  <si>
    <t>73C04259</t>
  </si>
  <si>
    <t>73C04231</t>
  </si>
  <si>
    <t>73C04224</t>
  </si>
  <si>
    <t>73C04168</t>
  </si>
  <si>
    <t>73C04149</t>
  </si>
  <si>
    <t>73C04063</t>
  </si>
  <si>
    <t>73C04036</t>
  </si>
  <si>
    <t>73C04025</t>
  </si>
  <si>
    <t>73C03950</t>
  </si>
  <si>
    <t>73C03880</t>
  </si>
  <si>
    <t>73C03824</t>
  </si>
  <si>
    <t>73C03656</t>
  </si>
  <si>
    <t>73C09458</t>
  </si>
  <si>
    <t>73C09450</t>
  </si>
  <si>
    <t>73C05096</t>
  </si>
  <si>
    <t>73C04998</t>
  </si>
  <si>
    <t>73C04870</t>
  </si>
  <si>
    <t>73C04854</t>
  </si>
  <si>
    <t>73H00212</t>
  </si>
  <si>
    <t>73C00109</t>
  </si>
  <si>
    <t>73C02984</t>
  </si>
  <si>
    <t>73C03483</t>
  </si>
  <si>
    <t>73C03510</t>
  </si>
  <si>
    <t>73C03514</t>
  </si>
  <si>
    <t>73C03575</t>
  </si>
  <si>
    <t>73C03952</t>
  </si>
  <si>
    <t>73C03983</t>
  </si>
  <si>
    <t>73C08714</t>
  </si>
  <si>
    <t>73C08718</t>
  </si>
  <si>
    <t>73C08729</t>
  </si>
  <si>
    <t>73C09882</t>
  </si>
  <si>
    <t>73C09927</t>
  </si>
  <si>
    <t>73C09957</t>
  </si>
  <si>
    <t>73H00119</t>
  </si>
  <si>
    <t>73H00939</t>
  </si>
  <si>
    <t>73C14359</t>
  </si>
  <si>
    <t>73C10168</t>
  </si>
  <si>
    <t>73H00115</t>
  </si>
  <si>
    <t>73C05700</t>
  </si>
  <si>
    <t>73C11972</t>
  </si>
  <si>
    <t>73C05831</t>
  </si>
  <si>
    <t>73H00299</t>
  </si>
  <si>
    <t>73B01139</t>
  </si>
  <si>
    <t>73H00206</t>
  </si>
  <si>
    <t>73L6770</t>
  </si>
  <si>
    <t>73F00035</t>
  </si>
  <si>
    <t>73H00917</t>
  </si>
  <si>
    <t>73A11153</t>
  </si>
  <si>
    <t>29B31430</t>
  </si>
  <si>
    <t>73H00927</t>
  </si>
  <si>
    <t>73H00984</t>
  </si>
  <si>
    <t>73H00649</t>
  </si>
  <si>
    <t>73H00866</t>
  </si>
  <si>
    <t>73C12038</t>
  </si>
  <si>
    <t>73H00971</t>
  </si>
  <si>
    <t>73H00960</t>
  </si>
  <si>
    <t>73C05785</t>
  </si>
  <si>
    <t>73F00024</t>
  </si>
  <si>
    <t>73E00276</t>
  </si>
  <si>
    <t>73B01134</t>
  </si>
  <si>
    <t>73B01077</t>
  </si>
  <si>
    <t>73H00670</t>
  </si>
  <si>
    <t>73H00252</t>
  </si>
  <si>
    <t>73C10678</t>
  </si>
  <si>
    <t>73H00007</t>
  </si>
  <si>
    <t>73H01049</t>
  </si>
  <si>
    <t>73H01029</t>
  </si>
  <si>
    <t>73H00678</t>
  </si>
  <si>
    <t>73H00816</t>
  </si>
  <si>
    <t>73H00619</t>
  </si>
  <si>
    <t>73H00103</t>
  </si>
  <si>
    <t>73F00500</t>
  </si>
  <si>
    <t>73F00084</t>
  </si>
  <si>
    <t>73C03893</t>
  </si>
  <si>
    <t>73L7498</t>
  </si>
  <si>
    <t>73L6834</t>
  </si>
  <si>
    <t>73C03935</t>
  </si>
  <si>
    <t>73C02861</t>
  </si>
  <si>
    <t>73H00250</t>
  </si>
  <si>
    <t>73H00202</t>
  </si>
  <si>
    <t>73H00160</t>
  </si>
  <si>
    <t>73H0083</t>
  </si>
  <si>
    <t>73C11486</t>
  </si>
  <si>
    <t>73B00844</t>
  </si>
  <si>
    <t>73H01028</t>
  </si>
  <si>
    <t>73C10659</t>
  </si>
  <si>
    <t>73C10849</t>
  </si>
  <si>
    <t>73C10891</t>
  </si>
  <si>
    <t>73H00257</t>
  </si>
  <si>
    <t>73C10993</t>
  </si>
  <si>
    <t>73C10983</t>
  </si>
  <si>
    <t>73C10527</t>
  </si>
  <si>
    <t>73L8185</t>
  </si>
  <si>
    <t>73L7465</t>
  </si>
  <si>
    <t>73L7456</t>
  </si>
  <si>
    <t>73L7452</t>
  </si>
  <si>
    <t>73L7450</t>
  </si>
  <si>
    <t>73L7440</t>
  </si>
  <si>
    <t>73L6907</t>
  </si>
  <si>
    <t>73L6906</t>
  </si>
  <si>
    <t>73C03100</t>
  </si>
  <si>
    <t>73C05526</t>
  </si>
  <si>
    <t>73A14733</t>
  </si>
  <si>
    <t>73A16743</t>
  </si>
  <si>
    <t>73C11702</t>
  </si>
  <si>
    <t>73H00375</t>
  </si>
  <si>
    <t>73H00414</t>
  </si>
  <si>
    <t>73H00612</t>
  </si>
  <si>
    <t>73LD00024</t>
  </si>
  <si>
    <t>73L6338</t>
  </si>
  <si>
    <t>73C09219</t>
  </si>
  <si>
    <t>73C07197</t>
  </si>
  <si>
    <t>73C12911</t>
  </si>
  <si>
    <t>73C10938</t>
  </si>
  <si>
    <t>73C11941</t>
  </si>
  <si>
    <t>73C07659</t>
  </si>
  <si>
    <t>73C07157</t>
  </si>
  <si>
    <t>73C11545</t>
  </si>
  <si>
    <t>73B01109</t>
  </si>
  <si>
    <t>73C04604</t>
  </si>
  <si>
    <t>73C05501</t>
  </si>
  <si>
    <t>73C03888</t>
  </si>
  <si>
    <t>73B00992</t>
  </si>
  <si>
    <t>73B00397</t>
  </si>
  <si>
    <t>73B01117</t>
  </si>
  <si>
    <t>73H00267</t>
  </si>
  <si>
    <t>73H00664</t>
  </si>
  <si>
    <t>73C11487</t>
  </si>
  <si>
    <t>73C03813</t>
  </si>
  <si>
    <t>73C05083</t>
  </si>
  <si>
    <t>73C10107</t>
  </si>
  <si>
    <t>73B01022</t>
  </si>
  <si>
    <t>73H00635</t>
  </si>
  <si>
    <t>73A06967</t>
  </si>
  <si>
    <t>73H00098</t>
  </si>
  <si>
    <t>73C04145</t>
  </si>
  <si>
    <t>73H00929</t>
  </si>
  <si>
    <t>73C03946</t>
  </si>
  <si>
    <t>73A16528</t>
  </si>
  <si>
    <t>73H00148</t>
  </si>
  <si>
    <t>73H00170</t>
  </si>
  <si>
    <t>73H00142</t>
  </si>
  <si>
    <t>73C03685</t>
  </si>
  <si>
    <t>73C02732</t>
  </si>
  <si>
    <t>73C03433</t>
  </si>
  <si>
    <t>73C03574</t>
  </si>
  <si>
    <t>73C03650</t>
  </si>
  <si>
    <t>38F00735</t>
  </si>
  <si>
    <t>73A12760</t>
  </si>
  <si>
    <t>73H00680</t>
  </si>
  <si>
    <t>73H00648</t>
  </si>
  <si>
    <t>73H00600</t>
  </si>
  <si>
    <t>73B00756</t>
  </si>
  <si>
    <t>73H00291</t>
  </si>
  <si>
    <t>73H00271</t>
  </si>
  <si>
    <t>73H00242</t>
  </si>
  <si>
    <t>73H00169</t>
  </si>
  <si>
    <t>73H00051</t>
  </si>
  <si>
    <t>73C03934</t>
  </si>
  <si>
    <t>73C00334</t>
  </si>
  <si>
    <t>73L7444</t>
  </si>
  <si>
    <t>73L7437</t>
  </si>
  <si>
    <t>73H00573</t>
  </si>
  <si>
    <t>73H00579</t>
  </si>
  <si>
    <t>73H00696</t>
  </si>
  <si>
    <t>73H00459</t>
  </si>
  <si>
    <t>73H00490</t>
  </si>
  <si>
    <t>73H00501</t>
  </si>
  <si>
    <t>73H00503</t>
  </si>
  <si>
    <t>73H00686</t>
  </si>
  <si>
    <t>73B00818</t>
  </si>
  <si>
    <t>73B00698</t>
  </si>
  <si>
    <t>73B00242</t>
  </si>
  <si>
    <t>73B00335</t>
  </si>
  <si>
    <t>73B01135</t>
  </si>
  <si>
    <t>73B00900</t>
  </si>
  <si>
    <t>73A12416</t>
  </si>
  <si>
    <t>73E00036</t>
  </si>
  <si>
    <t>73B00159</t>
  </si>
  <si>
    <t>73H00120</t>
  </si>
  <si>
    <t>73C10580</t>
  </si>
  <si>
    <t>73C10100</t>
  </si>
  <si>
    <t>73L8175</t>
  </si>
  <si>
    <t>73L8173</t>
  </si>
  <si>
    <t>73L8172</t>
  </si>
  <si>
    <t>73L8170</t>
  </si>
  <si>
    <t>73L7500</t>
  </si>
  <si>
    <t>73L7453</t>
  </si>
  <si>
    <t>73L6904</t>
  </si>
  <si>
    <t>73L6903</t>
  </si>
  <si>
    <t>73L6901</t>
  </si>
  <si>
    <t>73L6840</t>
  </si>
  <si>
    <t>73L6835</t>
  </si>
  <si>
    <t>73L6833</t>
  </si>
  <si>
    <t>73L6820</t>
  </si>
  <si>
    <t>73L3933</t>
  </si>
  <si>
    <t>73L3918</t>
  </si>
  <si>
    <t>73L3915</t>
  </si>
  <si>
    <t>73L3825</t>
  </si>
  <si>
    <t>73L3816</t>
  </si>
  <si>
    <t>73L3438</t>
  </si>
  <si>
    <t>73H0108</t>
  </si>
  <si>
    <t>73H0098</t>
  </si>
  <si>
    <t>73H0096</t>
  </si>
  <si>
    <t>73H0093</t>
  </si>
  <si>
    <t>73H0091</t>
  </si>
  <si>
    <t>73H0086</t>
  </si>
  <si>
    <t>73H0074</t>
  </si>
  <si>
    <t>73H00628</t>
  </si>
  <si>
    <t>73F00086</t>
  </si>
  <si>
    <t>73C09170</t>
  </si>
  <si>
    <t>73F00453</t>
  </si>
  <si>
    <t>73A05087</t>
  </si>
  <si>
    <t>73B00639</t>
  </si>
  <si>
    <t>73B00669</t>
  </si>
  <si>
    <t>73C11413</t>
  </si>
  <si>
    <t>73H00608</t>
  </si>
  <si>
    <t>73C12015</t>
  </si>
  <si>
    <t>73H00666</t>
  </si>
  <si>
    <t>73H00087</t>
  </si>
  <si>
    <t>73H00314</t>
  </si>
  <si>
    <t>73H00300</t>
  </si>
  <si>
    <t>73H00289</t>
  </si>
  <si>
    <t>73H00288</t>
  </si>
  <si>
    <t>73H00285</t>
  </si>
  <si>
    <t>73L9072</t>
  </si>
  <si>
    <t>73L7096</t>
  </si>
  <si>
    <t>73C03910</t>
  </si>
  <si>
    <t>73H0865</t>
  </si>
  <si>
    <t>73C00653</t>
  </si>
  <si>
    <t>73H0547</t>
  </si>
  <si>
    <t>73C00231</t>
  </si>
  <si>
    <t>73C00229</t>
  </si>
  <si>
    <t>73H00282</t>
  </si>
  <si>
    <t>73H00280</t>
  </si>
  <si>
    <t>73H00279</t>
  </si>
  <si>
    <t>73H00276</t>
  </si>
  <si>
    <t>73H00274</t>
  </si>
  <si>
    <t>73H00270</t>
  </si>
  <si>
    <t>73H00260</t>
  </si>
  <si>
    <t>73H00259</t>
  </si>
  <si>
    <t>73H00256</t>
  </si>
  <si>
    <t>73H00255</t>
  </si>
  <si>
    <t>73H00254</t>
  </si>
  <si>
    <t>73H00239</t>
  </si>
  <si>
    <t>73H00238</t>
  </si>
  <si>
    <t>73H00236</t>
  </si>
  <si>
    <t>73H00229</t>
  </si>
  <si>
    <t>73H00227</t>
  </si>
  <si>
    <t>73H00222</t>
  </si>
  <si>
    <t>73H00221</t>
  </si>
  <si>
    <t>73H00220</t>
  </si>
  <si>
    <t>73H00208</t>
  </si>
  <si>
    <t>73H00203</t>
  </si>
  <si>
    <t>73H00200</t>
  </si>
  <si>
    <t>73H00188</t>
  </si>
  <si>
    <t>73H00180</t>
  </si>
  <si>
    <t>73H00178</t>
  </si>
  <si>
    <t>73H00167</t>
  </si>
  <si>
    <t>73H00158</t>
  </si>
  <si>
    <t>73H00155</t>
  </si>
  <si>
    <t>73H00149</t>
  </si>
  <si>
    <t>73H00147</t>
  </si>
  <si>
    <t>73H00145</t>
  </si>
  <si>
    <t>73H00139</t>
  </si>
  <si>
    <t>73H00133</t>
  </si>
  <si>
    <t>73H00128</t>
  </si>
  <si>
    <t>73H00124</t>
  </si>
  <si>
    <t>73H00111</t>
  </si>
  <si>
    <t>73H00107</t>
  </si>
  <si>
    <t>73H00106</t>
  </si>
  <si>
    <t>73H00100</t>
  </si>
  <si>
    <t>73H00049</t>
  </si>
  <si>
    <t>73C09387</t>
  </si>
  <si>
    <t>73L8749</t>
  </si>
  <si>
    <t>73L8334</t>
  </si>
  <si>
    <t>73C04558</t>
  </si>
  <si>
    <t>73C03812</t>
  </si>
  <si>
    <t>73H0892</t>
  </si>
  <si>
    <t>73H0729</t>
  </si>
  <si>
    <t>73C00651</t>
  </si>
  <si>
    <t>73C00230</t>
  </si>
  <si>
    <t>73E00084</t>
  </si>
  <si>
    <t>73B01004</t>
  </si>
  <si>
    <t>73E00086</t>
  </si>
  <si>
    <t>73E00020</t>
  </si>
  <si>
    <t>73A10073</t>
  </si>
  <si>
    <t>73B00802</t>
  </si>
  <si>
    <t>73B00768</t>
  </si>
  <si>
    <t>73F00034</t>
  </si>
  <si>
    <t>73B00914</t>
  </si>
  <si>
    <t>73C11313</t>
  </si>
  <si>
    <t>73C10660</t>
  </si>
  <si>
    <t>73C14324</t>
  </si>
  <si>
    <t>73B00618</t>
  </si>
  <si>
    <t>73H00053</t>
  </si>
  <si>
    <t>73H00807</t>
  </si>
  <si>
    <t>73H00253</t>
  </si>
  <si>
    <t>73C10658</t>
  </si>
  <si>
    <t>73L8190</t>
  </si>
  <si>
    <t>73E00032</t>
  </si>
  <si>
    <t>73H00605</t>
  </si>
  <si>
    <t>73H00460</t>
  </si>
  <si>
    <t>73C12155</t>
  </si>
  <si>
    <t>73H00123</t>
  </si>
  <si>
    <t>73H00688</t>
  </si>
  <si>
    <t>73C00054</t>
  </si>
  <si>
    <t>73B00797</t>
  </si>
  <si>
    <t>73H00262</t>
  </si>
  <si>
    <t>73H00181</t>
  </si>
  <si>
    <t>73C08912</t>
  </si>
  <si>
    <t>73H00515</t>
  </si>
  <si>
    <t>73H00675</t>
  </si>
  <si>
    <t>73H00137</t>
  </si>
  <si>
    <t>73H00182</t>
  </si>
  <si>
    <t>73C12900</t>
  </si>
  <si>
    <t>73C08398</t>
  </si>
  <si>
    <t>73H00138</t>
  </si>
  <si>
    <t>73H00104</t>
  </si>
  <si>
    <t>73H00117</t>
  </si>
  <si>
    <t>73F00005</t>
  </si>
  <si>
    <t>73A18153</t>
  </si>
  <si>
    <t>73C07119</t>
  </si>
  <si>
    <t>73C05411</t>
  </si>
  <si>
    <t>73H00683</t>
  </si>
  <si>
    <t>73A06582</t>
  </si>
  <si>
    <t>73B01093</t>
  </si>
  <si>
    <t>73F00002</t>
  </si>
  <si>
    <t>73C12904</t>
  </si>
  <si>
    <t>73H00636</t>
  </si>
  <si>
    <t>73H00656</t>
  </si>
  <si>
    <t>73H00662</t>
  </si>
  <si>
    <t>73H00634</t>
  </si>
  <si>
    <t>73H00697</t>
  </si>
  <si>
    <t>73B00987</t>
  </si>
  <si>
    <t>73F00091</t>
  </si>
  <si>
    <t>73H00535</t>
  </si>
  <si>
    <t>73H00618</t>
  </si>
  <si>
    <t>73H00199</t>
  </si>
  <si>
    <t>73H00166</t>
  </si>
  <si>
    <t>73H00114</t>
  </si>
  <si>
    <t>73C10333</t>
  </si>
  <si>
    <t>73E00060</t>
  </si>
  <si>
    <t>73H00126</t>
  </si>
  <si>
    <t>38B00592</t>
  </si>
  <si>
    <t>73H00626</t>
  </si>
  <si>
    <t>73F00087</t>
  </si>
  <si>
    <t>73C11284</t>
  </si>
  <si>
    <t>73C11321</t>
  </si>
  <si>
    <t>73C03844</t>
  </si>
  <si>
    <t>73C04272</t>
  </si>
  <si>
    <t>73H00060</t>
  </si>
  <si>
    <t>73H00081</t>
  </si>
  <si>
    <t>73H00240</t>
  </si>
  <si>
    <t>73C05689</t>
  </si>
  <si>
    <t>73B01056</t>
  </si>
  <si>
    <t>73C08420</t>
  </si>
  <si>
    <t>73B00340</t>
  </si>
  <si>
    <t>73A18013</t>
  </si>
  <si>
    <t>73C10393</t>
  </si>
  <si>
    <t>73H00066</t>
  </si>
  <si>
    <t>73H00562</t>
  </si>
  <si>
    <t>73H00523</t>
  </si>
  <si>
    <t>73H00512</t>
  </si>
  <si>
    <t>73A24837</t>
  </si>
  <si>
    <t>73A16650</t>
  </si>
  <si>
    <t>73E00056</t>
  </si>
  <si>
    <t>73A15616</t>
  </si>
  <si>
    <t>73H00689</t>
  </si>
  <si>
    <t>73C03071</t>
  </si>
  <si>
    <t>73C04901</t>
  </si>
  <si>
    <t>73C12656</t>
  </si>
  <si>
    <t>73C04735</t>
  </si>
  <si>
    <t>73C10021</t>
  </si>
  <si>
    <t>73H00544</t>
  </si>
  <si>
    <t>73H00669</t>
  </si>
  <si>
    <t>73H00604</t>
  </si>
  <si>
    <t>73C01791</t>
  </si>
  <si>
    <t>73C11029</t>
  </si>
  <si>
    <t>73C11116</t>
  </si>
  <si>
    <t>73H00587</t>
  </si>
  <si>
    <t>73H00511</t>
  </si>
  <si>
    <t>73H00198</t>
  </si>
  <si>
    <t>73C10817</t>
  </si>
  <si>
    <t>73A20128</t>
  </si>
  <si>
    <t>73C11070</t>
  </si>
  <si>
    <t>73B00735</t>
  </si>
  <si>
    <t>73B00644</t>
  </si>
  <si>
    <t>73B01075</t>
  </si>
  <si>
    <t>73B00610</t>
  </si>
  <si>
    <t>73B00614</t>
  </si>
  <si>
    <t>73B00622</t>
  </si>
  <si>
    <t>73H00599</t>
  </si>
  <si>
    <t>73A14794</t>
  </si>
  <si>
    <t>73A15618</t>
  </si>
  <si>
    <t>73E00075</t>
  </si>
  <si>
    <t>73E00002</t>
  </si>
  <si>
    <t>73C05953</t>
  </si>
  <si>
    <t>73C10669</t>
  </si>
  <si>
    <t>73H00171</t>
  </si>
  <si>
    <t>73C10011</t>
  </si>
  <si>
    <t>73B00036</t>
  </si>
  <si>
    <t>73B00234</t>
  </si>
  <si>
    <t>73E00012</t>
  </si>
  <si>
    <t>73E00041</t>
  </si>
  <si>
    <t>73F00074</t>
  </si>
  <si>
    <t>73B01154</t>
  </si>
  <si>
    <t>73B00099</t>
  </si>
  <si>
    <t>73B00764</t>
  </si>
  <si>
    <t>73A12186</t>
  </si>
  <si>
    <t>73F00049</t>
  </si>
  <si>
    <t>73F00020</t>
  </si>
  <si>
    <t>73C00874</t>
  </si>
  <si>
    <t>73H00157</t>
  </si>
  <si>
    <t>73C07568</t>
  </si>
  <si>
    <t>73C06570</t>
  </si>
  <si>
    <t>73A12462</t>
  </si>
  <si>
    <t>73E00085</t>
  </si>
  <si>
    <t>73H00194</t>
  </si>
  <si>
    <t>73A17264</t>
  </si>
  <si>
    <t>73H00519</t>
  </si>
  <si>
    <t>73E00091</t>
  </si>
  <si>
    <t>73E00059</t>
  </si>
  <si>
    <t>73H00014</t>
  </si>
  <si>
    <t>73C10139</t>
  </si>
  <si>
    <t>73H00113</t>
  </si>
  <si>
    <t>73H00540</t>
  </si>
  <si>
    <t>73H00520</t>
  </si>
  <si>
    <t>73H00500</t>
  </si>
  <si>
    <t>73H00568</t>
  </si>
  <si>
    <t>73B01189</t>
  </si>
  <si>
    <t>73H00096</t>
  </si>
  <si>
    <t>73A16056</t>
  </si>
  <si>
    <t>73A14550</t>
  </si>
  <si>
    <t>73E00005</t>
  </si>
  <si>
    <t>73H00534</t>
  </si>
  <si>
    <t>73H00596</t>
  </si>
  <si>
    <t>73C04478</t>
  </si>
  <si>
    <t>73A03133</t>
  </si>
  <si>
    <t>73C05921</t>
  </si>
  <si>
    <t>73C03314</t>
  </si>
  <si>
    <t>73C10644</t>
  </si>
  <si>
    <t>73C06421</t>
  </si>
  <si>
    <t>73C03130</t>
  </si>
  <si>
    <t>73H00409</t>
  </si>
  <si>
    <t>73B00807</t>
  </si>
  <si>
    <t>73C04144</t>
  </si>
  <si>
    <t>73H00580</t>
  </si>
  <si>
    <t>73H00105</t>
  </si>
  <si>
    <t>73H00585</t>
  </si>
  <si>
    <t>73B01052</t>
  </si>
  <si>
    <t>73B01069</t>
  </si>
  <si>
    <t>73B01074</t>
  </si>
  <si>
    <t>73B01076</t>
  </si>
  <si>
    <t>73B01081</t>
  </si>
  <si>
    <t>73B01083</t>
  </si>
  <si>
    <t>73B01092</t>
  </si>
  <si>
    <t>73B00616</t>
  </si>
  <si>
    <t>73B00657</t>
  </si>
  <si>
    <t>73B00667</t>
  </si>
  <si>
    <t>73B00691</t>
  </si>
  <si>
    <t>47B03020</t>
  </si>
  <si>
    <t>73B01184</t>
  </si>
  <si>
    <t>73H00191</t>
  </si>
  <si>
    <t>73C00056</t>
  </si>
  <si>
    <t>73C00057</t>
  </si>
  <si>
    <t>73C00864</t>
  </si>
  <si>
    <t>73C01950</t>
  </si>
  <si>
    <t>73C02237</t>
  </si>
  <si>
    <t>73C03068</t>
  </si>
  <si>
    <t>73C03610</t>
  </si>
  <si>
    <t>73C06556</t>
  </si>
  <si>
    <t>73C06689</t>
  </si>
  <si>
    <t>73H00570</t>
  </si>
  <si>
    <t>73H00090</t>
  </si>
  <si>
    <t>73H00019</t>
  </si>
  <si>
    <t>73H00522</t>
  </si>
  <si>
    <t>73C05541</t>
  </si>
  <si>
    <t>73H00586</t>
  </si>
  <si>
    <t>73H00032</t>
  </si>
  <si>
    <t>73F00026</t>
  </si>
  <si>
    <t>73C11373</t>
  </si>
  <si>
    <t>73C11394</t>
  </si>
  <si>
    <t>73C11376</t>
  </si>
  <si>
    <t>73H00532</t>
  </si>
  <si>
    <t>73H00076</t>
  </si>
  <si>
    <t>73H00020</t>
  </si>
  <si>
    <t>73H00026</t>
  </si>
  <si>
    <t>73H00038</t>
  </si>
  <si>
    <t>73H00063</t>
  </si>
  <si>
    <t>73H00012</t>
  </si>
  <si>
    <t>73F00004</t>
  </si>
  <si>
    <t>73C13950</t>
  </si>
  <si>
    <t>50H04040</t>
  </si>
  <si>
    <t>73A10025</t>
  </si>
  <si>
    <t>73C03154</t>
  </si>
  <si>
    <t>73H00264</t>
  </si>
  <si>
    <t>73H00045</t>
  </si>
  <si>
    <t>73H00561</t>
  </si>
  <si>
    <t>73H00551</t>
  </si>
  <si>
    <t>73H00548</t>
  </si>
  <si>
    <t>73H00565</t>
  </si>
  <si>
    <t>73C03508</t>
  </si>
  <si>
    <t>73C10257</t>
  </si>
  <si>
    <t>73C04024</t>
  </si>
  <si>
    <t>73C04046</t>
  </si>
  <si>
    <t>73C04124</t>
  </si>
  <si>
    <t>73C04399</t>
  </si>
  <si>
    <t>73C10642</t>
  </si>
  <si>
    <t>73C04772</t>
  </si>
  <si>
    <t>73C04406</t>
  </si>
  <si>
    <t>73C06429</t>
  </si>
  <si>
    <t>73H00308</t>
  </si>
  <si>
    <t>73H00445</t>
  </si>
  <si>
    <t>73H00584</t>
  </si>
  <si>
    <t>73H00018</t>
  </si>
  <si>
    <t>73H00492</t>
  </si>
  <si>
    <t>73C12565</t>
  </si>
  <si>
    <t>73F00029</t>
  </si>
  <si>
    <t>73A10355</t>
  </si>
  <si>
    <t>73H00559</t>
  </si>
  <si>
    <t>73C11759</t>
  </si>
  <si>
    <t>73H00495</t>
  </si>
  <si>
    <t>73H00011</t>
  </si>
  <si>
    <t>73H00556</t>
  </si>
  <si>
    <t>73F00089</t>
  </si>
  <si>
    <t>73B00820</t>
  </si>
  <si>
    <t>73H00564</t>
  </si>
  <si>
    <t>73H00598</t>
  </si>
  <si>
    <t>73H00413</t>
  </si>
  <si>
    <t>73H00481</t>
  </si>
  <si>
    <t>73H00574</t>
  </si>
  <si>
    <t>73H00465</t>
  </si>
  <si>
    <t>73H00486</t>
  </si>
  <si>
    <t>73C08606</t>
  </si>
  <si>
    <t>73C04121</t>
  </si>
  <si>
    <t>73E00050</t>
  </si>
  <si>
    <t>73H00396</t>
  </si>
  <si>
    <t>73E00024</t>
  </si>
  <si>
    <t>73B00553</t>
  </si>
  <si>
    <t>73F00008</t>
  </si>
  <si>
    <t>73F00042</t>
  </si>
  <si>
    <t>73C11900</t>
  </si>
  <si>
    <t>73C11368</t>
  </si>
  <si>
    <t>73H00440</t>
  </si>
  <si>
    <t>73C03591</t>
  </si>
  <si>
    <t>73C10454</t>
  </si>
  <si>
    <t>73E00083</t>
  </si>
  <si>
    <t>73C10704</t>
  </si>
  <si>
    <t>73H00023</t>
  </si>
  <si>
    <t>73H00073</t>
  </si>
  <si>
    <t>73C03892</t>
  </si>
  <si>
    <t>73C04657</t>
  </si>
  <si>
    <t>73C00947</t>
  </si>
  <si>
    <t>73C03822</t>
  </si>
  <si>
    <t>73B00207</t>
  </si>
  <si>
    <t>73C03612</t>
  </si>
  <si>
    <t>73H00480</t>
  </si>
  <si>
    <t>73H00025</t>
  </si>
  <si>
    <t>73H00039</t>
  </si>
  <si>
    <t>73A19076</t>
  </si>
  <si>
    <t>73F00073</t>
  </si>
  <si>
    <t>73C11672</t>
  </si>
  <si>
    <t>73C05895</t>
  </si>
  <si>
    <t>73H0416</t>
  </si>
  <si>
    <t>73C03588</t>
  </si>
  <si>
    <t>73H00454</t>
  </si>
  <si>
    <t>73C04791</t>
  </si>
  <si>
    <t>73C12193</t>
  </si>
  <si>
    <t>73H00410</t>
  </si>
  <si>
    <t>73C13707</t>
  </si>
  <si>
    <t>73B01091</t>
  </si>
  <si>
    <t>73H00085</t>
  </si>
  <si>
    <t>73H00467</t>
  </si>
  <si>
    <t>73B00784</t>
  </si>
  <si>
    <t>73H00441</t>
  </si>
  <si>
    <t>73H00464</t>
  </si>
  <si>
    <t>73H00405</t>
  </si>
  <si>
    <t>73H00470</t>
  </si>
  <si>
    <t>73H00473</t>
  </si>
  <si>
    <t>73H00479</t>
  </si>
  <si>
    <t>73H00494</t>
  </si>
  <si>
    <t>73H00430</t>
  </si>
  <si>
    <t>73H00424</t>
  </si>
  <si>
    <t>73H00476</t>
  </si>
  <si>
    <t>73H00047</t>
  </si>
  <si>
    <t>73H00082</t>
  </si>
  <si>
    <t>73H00427</t>
  </si>
  <si>
    <t>73H00069</t>
  </si>
  <si>
    <t>73H00004</t>
  </si>
  <si>
    <t>73B01036</t>
  </si>
  <si>
    <t>73L9893</t>
  </si>
  <si>
    <t>73L8917</t>
  </si>
  <si>
    <t>73L7480</t>
  </si>
  <si>
    <t>73H0749</t>
  </si>
  <si>
    <t>73C04081</t>
  </si>
  <si>
    <t>73C02920</t>
  </si>
  <si>
    <t>73C01050</t>
  </si>
  <si>
    <t>73C01080</t>
  </si>
  <si>
    <t>73F00099</t>
  </si>
  <si>
    <t>73C12502</t>
  </si>
  <si>
    <t>73H00498</t>
  </si>
  <si>
    <t>75C09696</t>
  </si>
  <si>
    <t>73C06353</t>
  </si>
  <si>
    <t>73C01631</t>
  </si>
  <si>
    <t>73C11701</t>
  </si>
  <si>
    <t>73C11779</t>
  </si>
  <si>
    <t>73H00408</t>
  </si>
  <si>
    <t>73F00044</t>
  </si>
  <si>
    <t>73A19106</t>
  </si>
  <si>
    <t>73A17212</t>
  </si>
  <si>
    <t>73E00061</t>
  </si>
  <si>
    <t>73H00474</t>
  </si>
  <si>
    <t>73H00431</t>
  </si>
  <si>
    <t>73C09239</t>
  </si>
  <si>
    <t>73H00062</t>
  </si>
  <si>
    <t>73H00435</t>
  </si>
  <si>
    <t>73C12181</t>
  </si>
  <si>
    <t>73C12875</t>
  </si>
  <si>
    <t>73C12513</t>
  </si>
  <si>
    <t>73C11795</t>
  </si>
  <si>
    <t>73C10502</t>
  </si>
  <si>
    <t>73C11149</t>
  </si>
  <si>
    <t>73C12459</t>
  </si>
  <si>
    <t>73C09855</t>
  </si>
  <si>
    <t>73F00076</t>
  </si>
  <si>
    <t>73C13810</t>
  </si>
  <si>
    <t>73F00036</t>
  </si>
  <si>
    <t>73H00368</t>
  </si>
  <si>
    <t>73H00401</t>
  </si>
  <si>
    <t>73H00403</t>
  </si>
  <si>
    <t>73H00433</t>
  </si>
  <si>
    <t>73E00019</t>
  </si>
  <si>
    <t>73C04266</t>
  </si>
  <si>
    <t>73C04422</t>
  </si>
  <si>
    <t>73H00461</t>
  </si>
  <si>
    <t>73E00026</t>
  </si>
  <si>
    <t>73H00361</t>
  </si>
  <si>
    <t>73H00468</t>
  </si>
  <si>
    <t>73C11662</t>
  </si>
  <si>
    <t>73B00186</t>
  </si>
  <si>
    <t>73B01012</t>
  </si>
  <si>
    <t>73C03346</t>
  </si>
  <si>
    <t>73H00064</t>
  </si>
  <si>
    <t>73C11982</t>
  </si>
  <si>
    <t>73C04073</t>
  </si>
  <si>
    <t>73E00072</t>
  </si>
  <si>
    <t>73B01170</t>
  </si>
  <si>
    <t>73B01054</t>
  </si>
  <si>
    <t>73H00423</t>
  </si>
  <si>
    <t>73H00010</t>
  </si>
  <si>
    <t>73H00017</t>
  </si>
  <si>
    <t>73H00054</t>
  </si>
  <si>
    <t>73H00482</t>
  </si>
  <si>
    <t>73B01113</t>
  </si>
  <si>
    <t>73B01157</t>
  </si>
  <si>
    <t>73B00842</t>
  </si>
  <si>
    <t>73B00260</t>
  </si>
  <si>
    <t>73B00350</t>
  </si>
  <si>
    <t>73B01123</t>
  </si>
  <si>
    <t>73C09214</t>
  </si>
  <si>
    <t>73B01046</t>
  </si>
  <si>
    <t>73B00126</t>
  </si>
  <si>
    <t>73C06430</t>
  </si>
  <si>
    <t>73C07419</t>
  </si>
  <si>
    <t>73C05555</t>
  </si>
  <si>
    <t>73C02691</t>
  </si>
  <si>
    <t>73H00363</t>
  </si>
  <si>
    <t>73C12960</t>
  </si>
  <si>
    <t>73C12458</t>
  </si>
  <si>
    <t>73F00011</t>
  </si>
  <si>
    <t>73F00041</t>
  </si>
  <si>
    <t>73F00030</t>
  </si>
  <si>
    <t>73C10884</t>
  </si>
  <si>
    <t>73C04959</t>
  </si>
  <si>
    <t>73C12195</t>
  </si>
  <si>
    <t>73C13348</t>
  </si>
  <si>
    <t>73E00029</t>
  </si>
  <si>
    <t>73C12635</t>
  </si>
  <si>
    <t>73H00417</t>
  </si>
  <si>
    <t>73H00327</t>
  </si>
  <si>
    <t>73C13702</t>
  </si>
  <si>
    <t>73C03408</t>
  </si>
  <si>
    <t>73C08067</t>
  </si>
  <si>
    <t>73A14562</t>
  </si>
  <si>
    <t>73E00006</t>
  </si>
  <si>
    <t>73B00868</t>
  </si>
  <si>
    <t>Xe Hợp đồng</t>
  </si>
  <si>
    <t>Xe Đầu kéo</t>
  </si>
  <si>
    <t>Xe Tải</t>
  </si>
  <si>
    <t>Xe Taxi</t>
  </si>
  <si>
    <t>Xe chạy tuyến cố định</t>
  </si>
  <si>
    <t>Xe Container</t>
  </si>
  <si>
    <t>Xe Buýt</t>
  </si>
  <si>
    <t>STT</t>
  </si>
  <si>
    <t>CÔNG TY TNHH MAI LINH QUẢNG BÌNH</t>
  </si>
  <si>
    <t>CÔNG TY TNHH VƯƠNG THUẬN</t>
  </si>
  <si>
    <t>CÔNG TY TNHH XÂY DỰNG VÀ THƯƠNG MẠI PHƯỚC SỸ</t>
  </si>
  <si>
    <t>CÔNG TY TNHH THƯƠNG MẠI VẬN TẢI PHÚ GIA</t>
  </si>
  <si>
    <t>CÔNG TY TNHH THƯƠNG MẠI QUY HƯƠNG</t>
  </si>
  <si>
    <t>CÔNG TY TNHH TẬP ĐOÀN SƠN HẢI</t>
  </si>
  <si>
    <t>CÔNG TY TNHH THƯƠNG MẠI - DỊCH VỤ LINH LOAN</t>
  </si>
  <si>
    <t>CÔNG TY TNHH PHÚ HẢI</t>
  </si>
  <si>
    <t>CÔNG TY TNHH THƯƠNG MẠI DỊCH VỤ HẰNG DƯƠNG</t>
  </si>
  <si>
    <t>CÔNG TY TNHH NGUYÊN LỢI</t>
  </si>
  <si>
    <t>CÔNG TY TNHH CƠ KHÍ HẢI SƠN</t>
  </si>
  <si>
    <t>HTX Ô TÔ VTHK KIẾN GIANG</t>
  </si>
  <si>
    <t>CÔNG TY TNHH THƯƠNG MẠI VÀ VẬN TẢI HOÀNG CHUNG</t>
  </si>
  <si>
    <t>73B01021</t>
  </si>
  <si>
    <t>73B00683</t>
  </si>
  <si>
    <t>73B00406</t>
  </si>
  <si>
    <t>73B00555</t>
  </si>
  <si>
    <t>73B00597</t>
  </si>
  <si>
    <t>73B00627</t>
  </si>
  <si>
    <t>73B00716</t>
  </si>
  <si>
    <t>73B00694</t>
  </si>
  <si>
    <t>73B00957</t>
  </si>
  <si>
    <t>73B00985</t>
  </si>
  <si>
    <t>73B00948</t>
  </si>
  <si>
    <t>73B00979</t>
  </si>
  <si>
    <t>73B01024</t>
  </si>
  <si>
    <t>73B01019</t>
  </si>
  <si>
    <t>73B01015</t>
  </si>
  <si>
    <t>73B01006</t>
  </si>
  <si>
    <t>73B01126</t>
  </si>
  <si>
    <t>73B01119</t>
  </si>
  <si>
    <t>73B01147</t>
  </si>
  <si>
    <t>73B00631</t>
  </si>
  <si>
    <t>73B00500</t>
  </si>
  <si>
    <t>73F00016</t>
  </si>
  <si>
    <t>73F00052</t>
  </si>
  <si>
    <t>CÔNG TY CỔ PHẦN VẬN TẢI Ô TÔ QUẢNG BÌNH</t>
  </si>
  <si>
    <t>CÔNG TY TNHH DỊCH VỤ VẬN TẢI TIẾN ĐẠT</t>
  </si>
  <si>
    <t>73B00862</t>
  </si>
  <si>
    <t>73B01090</t>
  </si>
  <si>
    <t>CÔNG TY TNHH VẬN TẢI - DU LỊCH LỘC PHÁT</t>
  </si>
  <si>
    <t>73B00751</t>
  </si>
  <si>
    <t>73B00880</t>
  </si>
  <si>
    <t>73B00906</t>
  </si>
  <si>
    <t>73F00059</t>
  </si>
  <si>
    <t>CÔNG TY TNHH THƯƠNG MẠI VÀ DU LỊCH BÌNH LÝ</t>
  </si>
  <si>
    <t>TƯỞNG ĐỨC TRỌNG</t>
  </si>
  <si>
    <t>CÔNG TY TNHH THANH PHƯƠNG</t>
  </si>
  <si>
    <t>CÔNG TY TNHH VẬN TẢI THƯƠNG MẠI ANH ANH</t>
  </si>
  <si>
    <t>CÔNG TY TNHH AN HOÀNG LINH</t>
  </si>
  <si>
    <t>HỢP TÁC XÃ DỊCH VỤ VẬN TẢI THẮNG NGUYỄN</t>
  </si>
  <si>
    <t>CÔNG TY TNHH THƯƠNG MẠI VÀ DỊCH VỤ PHẠM QUANG</t>
  </si>
  <si>
    <t>CÔNG TY TNHH DẦU KHÍ QUẢNG BÌNH</t>
  </si>
  <si>
    <t>CÔNG TY TNHH THƯƠNG MẠI TỔNG HỢP XUÂN PHÁT</t>
  </si>
  <si>
    <t>CÔNG TY TNHH THƯƠNG MẠI VẬN TẢI THANH HÀ</t>
  </si>
  <si>
    <t>CÔNG TY TNHH THƯƠNG MẠI VÀ DỊCH VỤ XUẤT NHẬP KHẨU HOÀNG HƯNG LINH</t>
  </si>
  <si>
    <t>CÔNG TY TNHH HÀO HƯNG QUẢNG BÌNH</t>
  </si>
  <si>
    <t>CÔNG TY CỔ PHẦN KH3</t>
  </si>
  <si>
    <t>CÔNG TY TNHH XÂY DỰNG VÀ DỊCH VỤ THƯƠNG MẠI TÀI LỘC PHÁT</t>
  </si>
  <si>
    <t>CÔNG TY TNHH DỊCH VỤ THƯƠNG MẠI ĐIỆN TỬ VATOTA</t>
  </si>
  <si>
    <t>CÔNG TY TNHH XÂY DỰNG TỔNG HỢP TIẾN THỊNH</t>
  </si>
  <si>
    <t>CÔNG TY TNHH HẢI VÂN</t>
  </si>
  <si>
    <t>CÔNG TY TNHH DIẾN HỒNG</t>
  </si>
  <si>
    <t>73B00928</t>
  </si>
  <si>
    <t>CÔNG TY TNHH HOÀNG THANH HOÀI</t>
  </si>
  <si>
    <t>73B00925</t>
  </si>
  <si>
    <t>73B01017</t>
  </si>
  <si>
    <t>CÔNG TY TNHH VẬN TẢI VÀ THƯƠNG MẠI HÒA PHÁT</t>
  </si>
  <si>
    <t>CÔNG TY TNHH KHAI THÁC VÀ PHỤC HỒI MÔI TRƯỜNG MỎ ĐẤT NGHĨA NINH</t>
  </si>
  <si>
    <t>CÔNG TY TNHH XÂY DỰNG ĐỨC LƯỢNG</t>
  </si>
  <si>
    <t>CÔNG TY TNHH ĐOÀN KẾT PHÚ QUÝ</t>
  </si>
  <si>
    <t>CÔNG TY TNHH THƯƠNG MẠI LÊ DŨNG LINH</t>
  </si>
  <si>
    <t>CÔNG TY TNHH NHẬT LONG</t>
  </si>
  <si>
    <t>CÔNG TY TNHH THƯƠNG MẠI TỔNG HỢP QUỐC KHÁNH</t>
  </si>
  <si>
    <t>CÔNG TY CỔ PHẦN VẬN TẢI PHÚ HOÀNG</t>
  </si>
  <si>
    <t>CHI NHÁNH CÔNG TY CỔ PHẦN SUN TAXI TẠI QUẢNG BÌNH</t>
  </si>
  <si>
    <t>CÔNG TY TNHH VẬN TẢI - THƯƠNG MẠI LÊ NAM</t>
  </si>
  <si>
    <t>73B01040</t>
  </si>
  <si>
    <t>CÔNG TY CỔ PHẦN NƯỚC KHOÁNG BANG</t>
  </si>
  <si>
    <t>CÔNG TY CỔ PHẦN SƠN THÀNH TÂM</t>
  </si>
  <si>
    <t>CÔNG TY CỔ PHẦN DỊCH VỤ VẬN TẢI VÀ XẾP DỠ THẮNG LỢI</t>
  </si>
  <si>
    <t>CÔNG TY TNHH XÂY DỰNG SƠN TRƯỜNG</t>
  </si>
  <si>
    <t>CÔNG TY TNHH HOÀNG HUY TOÀN</t>
  </si>
  <si>
    <t>73B00534</t>
  </si>
  <si>
    <t>CÔNG TY TNHH DU LỊCH ANH DŨNG</t>
  </si>
  <si>
    <t>73B00815</t>
  </si>
  <si>
    <t>CÔNG TY TNHH XÂY DỰNG VIỆT TIẾN</t>
  </si>
  <si>
    <t>73B00686</t>
  </si>
  <si>
    <t>73B00632</t>
  </si>
  <si>
    <t>73B00525</t>
  </si>
  <si>
    <t>73B00510</t>
  </si>
  <si>
    <t>73B00834</t>
  </si>
  <si>
    <t>CÔNG TY TNHH DUNG TIN</t>
  </si>
  <si>
    <t>CÔNG TY CỔ PHẦN TẬP ĐOÀN TRƯỜNG THỊNH</t>
  </si>
  <si>
    <t>CÔNG TY TNHH TRƯỜNG PHIÊM</t>
  </si>
  <si>
    <t>73B01033</t>
  </si>
  <si>
    <t>HỢP TÁC XÃ VẬN TẢI - CÔNG NGHỆ QUẢNG BÌNH</t>
  </si>
  <si>
    <t>HTX DVTM ĐIỆN TỬ VATOTA QUẢNG BÌNH</t>
  </si>
  <si>
    <t>CÔNG TY TNHH TỔNG HỢP NGỌC MINH</t>
  </si>
  <si>
    <t>HỢP TÁC XÃ VẬN TẢI VÀ DU LỊCH Á CHÂU</t>
  </si>
  <si>
    <t>BẢNG TỔNG HỢP PHÙ HIỆU, BIỂN HIỆU</t>
  </si>
  <si>
    <t>Tên Đơn vị</t>
  </si>
  <si>
    <t>Ghi chú</t>
  </si>
  <si>
    <t>1</t>
  </si>
  <si>
    <t xml:space="preserve">Số chỗ </t>
  </si>
  <si>
    <t>CÔNG TY TNHH ĐẦU TƯ VÀ XÂY DỰNG HOÀNG MINH</t>
  </si>
  <si>
    <t>CÔNG TY TNHH THƯƠNG MẠI VẬN TẢI BÌNH HƯỜNG</t>
  </si>
  <si>
    <t>CÔNG TY TNHH THƯƠNG MẠI TỔNG HỢP MINH KHIÊM</t>
  </si>
  <si>
    <t>CÔNG TY TNHH THƯƠNG MẠI XĂNG DẦU ĐỨC PHÚC</t>
  </si>
  <si>
    <t>CÔNG TY TNHH XÂY DỰNG VÀ THƯƠNG MẠI BÁCH PHÁT</t>
  </si>
  <si>
    <t>CÔNG TY CỔ PHẦN TẬP ĐOÀN TÂN CHÂU PHÁT</t>
  </si>
  <si>
    <t>CÔNG TY TNHH LẬP NGÂN</t>
  </si>
  <si>
    <t>CÔNG TY TNHH MTV TÔN NHÂN PHÁT</t>
  </si>
  <si>
    <t>CÔNG TY TNHH HƯNG PHÚC</t>
  </si>
  <si>
    <t>CÔNG TY TNHH DU LỊCH VÀ VẬN TẢI PHONG PHÚ</t>
  </si>
  <si>
    <t>CÔNG TY TNHH XĂNG DẦU THANH NGHĨA</t>
  </si>
  <si>
    <t>CÔNG TY TNHH THANH BÌNH TND</t>
  </si>
  <si>
    <t>CÔNG TY TNHH VẬT LIỆU XÂY DỰNG ATZ</t>
  </si>
  <si>
    <t>NGUYỄN PHI LONG</t>
  </si>
  <si>
    <t>CÔNG TY TNHH TỔNG HỢP TƯỜNG DÙNG</t>
  </si>
  <si>
    <t>THANH BÌNH</t>
  </si>
  <si>
    <t>CÔNG TY TNHH NGUYỆT PHÚC</t>
  </si>
  <si>
    <t>TUYẾN MẾN</t>
  </si>
  <si>
    <t>CÔNG TY TNHH XÂY DỰNG LƯƠNG NINH</t>
  </si>
  <si>
    <t>CÔNG TY TNHH HỒNG VÂN</t>
  </si>
  <si>
    <t>CÔNG TY TNHH XÂY DỰNG MINH HÀ</t>
  </si>
  <si>
    <t>DOANH NGHIỆP TƯ NHÂN VẬN TẢI THANH HIẾU</t>
  </si>
  <si>
    <t>CÔNG TY CỔ PHẦN 483</t>
  </si>
  <si>
    <t>CÔNG TY TNHH VẬN TẢI BẢO HIỀN</t>
  </si>
  <si>
    <t>DANH SÁCH PHƯƠNG TIỆN</t>
  </si>
  <si>
    <t>Loại hình</t>
  </si>
  <si>
    <t>Đơn vị vận tải</t>
  </si>
  <si>
    <t>Đơn vị truyền dữ liệu</t>
  </si>
  <si>
    <t>Tải trọng (Kg)</t>
  </si>
  <si>
    <t>Số ghế</t>
  </si>
  <si>
    <t>73A01911</t>
  </si>
  <si>
    <t>73A01932</t>
  </si>
  <si>
    <t>73A03371</t>
  </si>
  <si>
    <t>73A03775</t>
  </si>
  <si>
    <t>73A03852</t>
  </si>
  <si>
    <t>73A04737</t>
  </si>
  <si>
    <t>73A04748</t>
  </si>
  <si>
    <t>73A02299</t>
  </si>
  <si>
    <t>73A02588</t>
  </si>
  <si>
    <t>73A06133</t>
  </si>
  <si>
    <t>73A02217</t>
  </si>
  <si>
    <t>73A05145</t>
  </si>
  <si>
    <t>73A04465</t>
  </si>
  <si>
    <t>73A04627</t>
  </si>
  <si>
    <t>73A04624</t>
  </si>
  <si>
    <t>73A04425</t>
  </si>
  <si>
    <t>73A05371</t>
  </si>
  <si>
    <t>73A04608</t>
  </si>
  <si>
    <t>73A04571</t>
  </si>
  <si>
    <t>73A04658</t>
  </si>
  <si>
    <t>73A06148</t>
  </si>
  <si>
    <t>73A06079</t>
  </si>
  <si>
    <t>73A06174</t>
  </si>
  <si>
    <t>73A10049</t>
  </si>
  <si>
    <t>73A10031</t>
  </si>
  <si>
    <t>73A10030</t>
  </si>
  <si>
    <t>73A10103</t>
  </si>
  <si>
    <t>73A10138</t>
  </si>
  <si>
    <t>73A10009</t>
  </si>
  <si>
    <t>73A10124</t>
  </si>
  <si>
    <t>73A10178</t>
  </si>
  <si>
    <t>73A10045</t>
  </si>
  <si>
    <t>73A10113</t>
  </si>
  <si>
    <t>73A10069</t>
  </si>
  <si>
    <t>73A10079</t>
  </si>
  <si>
    <t>73A10036</t>
  </si>
  <si>
    <t>73A10142</t>
  </si>
  <si>
    <t>73A10190</t>
  </si>
  <si>
    <t>73A10899</t>
  </si>
  <si>
    <t>73A10963</t>
  </si>
  <si>
    <t>73A10943</t>
  </si>
  <si>
    <t>73A11034</t>
  </si>
  <si>
    <t>73A11057</t>
  </si>
  <si>
    <t>73A10998</t>
  </si>
  <si>
    <t>73A12244</t>
  </si>
  <si>
    <t>73A12256</t>
  </si>
  <si>
    <t>73A12372</t>
  </si>
  <si>
    <t>73A12340</t>
  </si>
  <si>
    <t>73A12298</t>
  </si>
  <si>
    <t>73A12544</t>
  </si>
  <si>
    <t>73A12591</t>
  </si>
  <si>
    <t>73A12507</t>
  </si>
  <si>
    <t>73A12512</t>
  </si>
  <si>
    <t>73A12571</t>
  </si>
  <si>
    <t>73A12448</t>
  </si>
  <si>
    <t>73A14301</t>
  </si>
  <si>
    <t>73A14353</t>
  </si>
  <si>
    <t>73A14380</t>
  </si>
  <si>
    <t>73A14338</t>
  </si>
  <si>
    <t>73A14383</t>
  </si>
  <si>
    <t>73A14464</t>
  </si>
  <si>
    <t>73A14440</t>
  </si>
  <si>
    <t>73A14450</t>
  </si>
  <si>
    <t>73A14480</t>
  </si>
  <si>
    <t>73A15506</t>
  </si>
  <si>
    <t>73E00037</t>
  </si>
  <si>
    <t>73E00092</t>
  </si>
  <si>
    <t>73E00080</t>
  </si>
  <si>
    <t>73E00081</t>
  </si>
  <si>
    <t>73E00010</t>
  </si>
  <si>
    <t>73H00377</t>
  </si>
  <si>
    <t>73H00307</t>
  </si>
  <si>
    <t>73H00705</t>
  </si>
  <si>
    <t>73C11098</t>
  </si>
  <si>
    <t>73C04190</t>
  </si>
  <si>
    <t>73C04600</t>
  </si>
  <si>
    <t>73C07621</t>
  </si>
  <si>
    <t>73H00033</t>
  </si>
  <si>
    <t>73C04621</t>
  </si>
  <si>
    <t>73C05706</t>
  </si>
  <si>
    <t>73C04555</t>
  </si>
  <si>
    <t>73C04665</t>
  </si>
  <si>
    <t>73B00400</t>
  </si>
  <si>
    <t>73B00445</t>
  </si>
  <si>
    <t>73B00162</t>
  </si>
  <si>
    <t>73B00904</t>
  </si>
  <si>
    <t>73B00389</t>
  </si>
  <si>
    <t>73B00419</t>
  </si>
  <si>
    <t>73B00641</t>
  </si>
  <si>
    <t>73B00663</t>
  </si>
  <si>
    <t>73B00717</t>
  </si>
  <si>
    <t>73B00841</t>
  </si>
  <si>
    <t>73B00854</t>
  </si>
  <si>
    <t>73C01124</t>
  </si>
  <si>
    <t>73C07452</t>
  </si>
  <si>
    <t>73C02835</t>
  </si>
  <si>
    <t>73B00956</t>
  </si>
  <si>
    <t>73B00971</t>
  </si>
  <si>
    <t>73C10313</t>
  </si>
  <si>
    <t>73C09947</t>
  </si>
  <si>
    <t>73B01124</t>
  </si>
  <si>
    <t>73C10672</t>
  </si>
  <si>
    <t>73B01115</t>
  </si>
  <si>
    <t>73B00306</t>
  </si>
  <si>
    <t>73B00860</t>
  </si>
  <si>
    <t>73B00809</t>
  </si>
  <si>
    <t>73B00040</t>
  </si>
  <si>
    <t>73B00426</t>
  </si>
  <si>
    <t>73B00829</t>
  </si>
  <si>
    <t>73B00679</t>
  </si>
  <si>
    <t>73B00881</t>
  </si>
  <si>
    <t>73B00917</t>
  </si>
  <si>
    <t>73B00836</t>
  </si>
  <si>
    <t>73B00297</t>
  </si>
  <si>
    <t>73B00896</t>
  </si>
  <si>
    <t>73B01025</t>
  </si>
  <si>
    <t>73B01098</t>
  </si>
  <si>
    <t>73B01094</t>
  </si>
  <si>
    <t>73B00285</t>
  </si>
  <si>
    <t>73B00593</t>
  </si>
  <si>
    <t>73B00492</t>
  </si>
  <si>
    <t>73B00630</t>
  </si>
  <si>
    <t>73B00700</t>
  </si>
  <si>
    <t>73B00709</t>
  </si>
  <si>
    <t>73B00943</t>
  </si>
  <si>
    <t>37B02234</t>
  </si>
  <si>
    <t>73B00890</t>
  </si>
  <si>
    <t>37B02330</t>
  </si>
  <si>
    <t>73B00913</t>
  </si>
  <si>
    <t>73B01034</t>
  </si>
  <si>
    <t>73B01050</t>
  </si>
  <si>
    <t>73B01000</t>
  </si>
  <si>
    <t>73C09761</t>
  </si>
  <si>
    <t>73C11837</t>
  </si>
  <si>
    <t>73C03677</t>
  </si>
  <si>
    <t>73B00495</t>
  </si>
  <si>
    <t>73B00090</t>
  </si>
  <si>
    <t>73C03963</t>
  </si>
  <si>
    <t>73B00531</t>
  </si>
  <si>
    <t>73C03951</t>
  </si>
  <si>
    <t>73B00310</t>
  </si>
  <si>
    <t>73B00358</t>
  </si>
  <si>
    <t>73B00106</t>
  </si>
  <si>
    <t>73B00223</t>
  </si>
  <si>
    <t>73B00047</t>
  </si>
  <si>
    <t>73B00529</t>
  </si>
  <si>
    <t>73B00079</t>
  </si>
  <si>
    <t>73B00577</t>
  </si>
  <si>
    <t>73B00590</t>
  </si>
  <si>
    <t>73C04937</t>
  </si>
  <si>
    <t>73C04894</t>
  </si>
  <si>
    <t>73C03609</t>
  </si>
  <si>
    <t>73C04116</t>
  </si>
  <si>
    <t>73C03635</t>
  </si>
  <si>
    <t>73C03696</t>
  </si>
  <si>
    <t>73C04688</t>
  </si>
  <si>
    <t>73C04837</t>
  </si>
  <si>
    <t>73C03557</t>
  </si>
  <si>
    <t>73C04068</t>
  </si>
  <si>
    <t>73C05136</t>
  </si>
  <si>
    <t>73C03721</t>
  </si>
  <si>
    <t>73C04082</t>
  </si>
  <si>
    <t>73B00608</t>
  </si>
  <si>
    <t>73C01720</t>
  </si>
  <si>
    <t>73C05630</t>
  </si>
  <si>
    <t>73C05908</t>
  </si>
  <si>
    <t>73C06448</t>
  </si>
  <si>
    <t>73B00733</t>
  </si>
  <si>
    <t>73B00637</t>
  </si>
  <si>
    <t>73C06573</t>
  </si>
  <si>
    <t>73C01522</t>
  </si>
  <si>
    <t>73B00738</t>
  </si>
  <si>
    <t>73B00742</t>
  </si>
  <si>
    <t>73C03943</t>
  </si>
  <si>
    <t>73C07319</t>
  </si>
  <si>
    <t>73B00779</t>
  </si>
  <si>
    <t>73B00849</t>
  </si>
  <si>
    <t>73C07658</t>
  </si>
  <si>
    <t>73C07176</t>
  </si>
  <si>
    <t>73B00826</t>
  </si>
  <si>
    <t>73C07726</t>
  </si>
  <si>
    <t>73C07961</t>
  </si>
  <si>
    <t>73B00858</t>
  </si>
  <si>
    <t>73C08189</t>
  </si>
  <si>
    <t>73C08056</t>
  </si>
  <si>
    <t>73C08633</t>
  </si>
  <si>
    <t>73C08745</t>
  </si>
  <si>
    <t>73C08615</t>
  </si>
  <si>
    <t>73B00869</t>
  </si>
  <si>
    <t>73C08872</t>
  </si>
  <si>
    <t>73C08802</t>
  </si>
  <si>
    <t>73C06163</t>
  </si>
  <si>
    <t>38C10694</t>
  </si>
  <si>
    <t>73C08941</t>
  </si>
  <si>
    <t>73C08939</t>
  </si>
  <si>
    <t>73C09043</t>
  </si>
  <si>
    <t>73C05879</t>
  </si>
  <si>
    <t>73C08971</t>
  </si>
  <si>
    <t>73C08935</t>
  </si>
  <si>
    <t>73C08063</t>
  </si>
  <si>
    <t>73C09027</t>
  </si>
  <si>
    <t>73C08304</t>
  </si>
  <si>
    <t>73B00918</t>
  </si>
  <si>
    <t>73C03223</t>
  </si>
  <si>
    <t>73C06969</t>
  </si>
  <si>
    <t>73C08951</t>
  </si>
  <si>
    <t>38B01339</t>
  </si>
  <si>
    <t>73C03302</t>
  </si>
  <si>
    <t>73C07852</t>
  </si>
  <si>
    <t>73C06507</t>
  </si>
  <si>
    <t>73C01853</t>
  </si>
  <si>
    <t>73C05674</t>
  </si>
  <si>
    <t>73C08355</t>
  </si>
  <si>
    <t>73C07118</t>
  </si>
  <si>
    <t>73B00919</t>
  </si>
  <si>
    <t>73C01994</t>
  </si>
  <si>
    <t>73C03292</t>
  </si>
  <si>
    <t>73B00996</t>
  </si>
  <si>
    <t>73C09577</t>
  </si>
  <si>
    <t>73C09550</t>
  </si>
  <si>
    <t>73C09586</t>
  </si>
  <si>
    <t>73C03679</t>
  </si>
  <si>
    <t>73B00955</t>
  </si>
  <si>
    <t>73C09677</t>
  </si>
  <si>
    <t>73C09701</t>
  </si>
  <si>
    <t>73C01883</t>
  </si>
  <si>
    <t>73C09895</t>
  </si>
  <si>
    <t>73C09620</t>
  </si>
  <si>
    <t>73C09879</t>
  </si>
  <si>
    <t>73C03787</t>
  </si>
  <si>
    <t>73C09968</t>
  </si>
  <si>
    <t>73C09713</t>
  </si>
  <si>
    <t>73C09457</t>
  </si>
  <si>
    <t>73C09132</t>
  </si>
  <si>
    <t>73B01038</t>
  </si>
  <si>
    <t>73C10099</t>
  </si>
  <si>
    <t>73B00584</t>
  </si>
  <si>
    <t>73C00262</t>
  </si>
  <si>
    <t>73C10109</t>
  </si>
  <si>
    <t>73C03616</t>
  </si>
  <si>
    <t>73C10045</t>
  </si>
  <si>
    <t>73C10185</t>
  </si>
  <si>
    <t>73B01009</t>
  </si>
  <si>
    <t>73B01049</t>
  </si>
  <si>
    <t>73C10305</t>
  </si>
  <si>
    <t>73B01014</t>
  </si>
  <si>
    <t>73C10376</t>
  </si>
  <si>
    <t>73C10479</t>
  </si>
  <si>
    <t>73B01085</t>
  </si>
  <si>
    <t>73C03981</t>
  </si>
  <si>
    <t>73B01060</t>
  </si>
  <si>
    <t>73C10501</t>
  </si>
  <si>
    <t>73C09513</t>
  </si>
  <si>
    <t>73B01011</t>
  </si>
  <si>
    <t>73C04817</t>
  </si>
  <si>
    <t>73C10351</t>
  </si>
  <si>
    <t>73B01097</t>
  </si>
  <si>
    <t>73C06146</t>
  </si>
  <si>
    <t>73C10515</t>
  </si>
  <si>
    <t>73C05563</t>
  </si>
  <si>
    <t>73C10931</t>
  </si>
  <si>
    <t>73B01105</t>
  </si>
  <si>
    <t>73C10808</t>
  </si>
  <si>
    <t>73C11110</t>
  </si>
  <si>
    <t>73B01111</t>
  </si>
  <si>
    <t>73C11261</t>
  </si>
  <si>
    <t>73C11176</t>
  </si>
  <si>
    <t>73B01104</t>
  </si>
  <si>
    <t>73C11293</t>
  </si>
  <si>
    <t>73C11229</t>
  </si>
  <si>
    <t>73C11346</t>
  </si>
  <si>
    <t>73C11287</t>
  </si>
  <si>
    <t>73C11379</t>
  </si>
  <si>
    <t>73C11525</t>
  </si>
  <si>
    <t>73C11628</t>
  </si>
  <si>
    <t>73B01137</t>
  </si>
  <si>
    <t>73C11721</t>
  </si>
  <si>
    <t>73F00032</t>
  </si>
  <si>
    <t>73B01191</t>
  </si>
  <si>
    <t>73F00001</t>
  </si>
  <si>
    <t>73F00031</t>
  </si>
  <si>
    <t>73B01171</t>
  </si>
  <si>
    <t>73H00358</t>
  </si>
  <si>
    <t>73H00390</t>
  </si>
  <si>
    <t>73C14758</t>
  </si>
  <si>
    <t>73B00115</t>
  </si>
  <si>
    <t>73B00105</t>
  </si>
  <si>
    <t>73B00484</t>
  </si>
  <si>
    <t>73B00512</t>
  </si>
  <si>
    <t>73B00011</t>
  </si>
  <si>
    <t>73B00305</t>
  </si>
  <si>
    <t>73B00440</t>
  </si>
  <si>
    <t>73B00496</t>
  </si>
  <si>
    <t>73B00481</t>
  </si>
  <si>
    <t>73L5599</t>
  </si>
  <si>
    <t>73L9903</t>
  </si>
  <si>
    <t>73L5409</t>
  </si>
  <si>
    <t>73B00151</t>
  </si>
  <si>
    <t>73H0800</t>
  </si>
  <si>
    <t>73B00569</t>
  </si>
  <si>
    <t>73B00681</t>
  </si>
  <si>
    <t>73B00710</t>
  </si>
  <si>
    <t>73B00635</t>
  </si>
  <si>
    <t>73B00846</t>
  </si>
  <si>
    <t>73B00791</t>
  </si>
  <si>
    <t>73B00804</t>
  </si>
  <si>
    <t>73B00821</t>
  </si>
  <si>
    <t>73B00920</t>
  </si>
  <si>
    <t>73B00940</t>
  </si>
  <si>
    <t>73B00989</t>
  </si>
  <si>
    <t>73B00951</t>
  </si>
  <si>
    <t>73B00980</t>
  </si>
  <si>
    <t>73B01035</t>
  </si>
  <si>
    <t>73B01003</t>
  </si>
  <si>
    <t>73B01149</t>
  </si>
  <si>
    <t>73F00018</t>
  </si>
  <si>
    <t>73F00017</t>
  </si>
  <si>
    <t>73B00371</t>
  </si>
  <si>
    <t>73B00592</t>
  </si>
  <si>
    <t>73B00487</t>
  </si>
  <si>
    <t>73B00536</t>
  </si>
  <si>
    <t>73B00313</t>
  </si>
  <si>
    <t>73B00707</t>
  </si>
  <si>
    <t>73B00749</t>
  </si>
  <si>
    <t>73B00646</t>
  </si>
  <si>
    <t>73B00743</t>
  </si>
  <si>
    <t>73B00776</t>
  </si>
  <si>
    <t>73B00781</t>
  </si>
  <si>
    <t>73B00922</t>
  </si>
  <si>
    <t>73B00978</t>
  </si>
  <si>
    <t>73B01007</t>
  </si>
  <si>
    <t>73B01103</t>
  </si>
  <si>
    <t>73B01125</t>
  </si>
  <si>
    <t>73B01100</t>
  </si>
  <si>
    <t>73B01073</t>
  </si>
  <si>
    <t>73F00022</t>
  </si>
  <si>
    <t>73B00825</t>
  </si>
  <si>
    <t>73B00708</t>
  </si>
  <si>
    <t>73B00819</t>
  </si>
  <si>
    <t>73B01176</t>
  </si>
  <si>
    <t>73F00033</t>
  </si>
  <si>
    <t>73B00311</t>
  </si>
  <si>
    <t>73B00326</t>
  </si>
  <si>
    <t>73B00511</t>
  </si>
  <si>
    <t>73B00705</t>
  </si>
  <si>
    <t>73B00853</t>
  </si>
  <si>
    <t>73B01112</t>
  </si>
  <si>
    <t>73F00012</t>
  </si>
  <si>
    <t>73B00302</t>
  </si>
  <si>
    <t>73B00497</t>
  </si>
  <si>
    <t>73B00452</t>
  </si>
  <si>
    <t>73B00436</t>
  </si>
  <si>
    <t>73L8846</t>
  </si>
  <si>
    <t>73B00010</t>
  </si>
  <si>
    <t>73B00477</t>
  </si>
  <si>
    <t>73B00168</t>
  </si>
  <si>
    <t>73B00588</t>
  </si>
  <si>
    <t>73B00696</t>
  </si>
  <si>
    <t>73B00658</t>
  </si>
  <si>
    <t>73B00626</t>
  </si>
  <si>
    <t>73B00788</t>
  </si>
  <si>
    <t>73L9328</t>
  </si>
  <si>
    <t>73B00901</t>
  </si>
  <si>
    <t>73B00958</t>
  </si>
  <si>
    <t>73H00187</t>
  </si>
  <si>
    <t>73H00164</t>
  </si>
  <si>
    <t>73H00394</t>
  </si>
  <si>
    <t>73H00384</t>
  </si>
  <si>
    <t>73C13538</t>
  </si>
  <si>
    <t>73H00304</t>
  </si>
  <si>
    <t>73B00568</t>
  </si>
  <si>
    <t>73B00378</t>
  </si>
  <si>
    <t>73B00526</t>
  </si>
  <si>
    <t>73B00662</t>
  </si>
  <si>
    <t>73B00676</t>
  </si>
  <si>
    <t>73B00892</t>
  </si>
  <si>
    <t>73B00502</t>
  </si>
  <si>
    <t>73B00976</t>
  </si>
  <si>
    <t>73B01047</t>
  </si>
  <si>
    <t>73B01138</t>
  </si>
  <si>
    <t>73F00043</t>
  </si>
  <si>
    <t>73B00665</t>
  </si>
  <si>
    <t>73A11500</t>
  </si>
  <si>
    <t>73A11502</t>
  </si>
  <si>
    <t>73A11507</t>
  </si>
  <si>
    <t>73A11508</t>
  </si>
  <si>
    <t>73A11588</t>
  </si>
  <si>
    <t>73A12357</t>
  </si>
  <si>
    <t>73A12303</t>
  </si>
  <si>
    <t>73A12390</t>
  </si>
  <si>
    <t>73A12359</t>
  </si>
  <si>
    <t>73B00179</t>
  </si>
  <si>
    <t>73B00008</t>
  </si>
  <si>
    <t>73B00324</t>
  </si>
  <si>
    <t>73B00334</t>
  </si>
  <si>
    <t>CÔNG TY TNHH SÂM TƯỞNG</t>
  </si>
  <si>
    <t>73B00482</t>
  </si>
  <si>
    <t>73F00064</t>
  </si>
  <si>
    <t>73B00068</t>
  </si>
  <si>
    <t>73B00093</t>
  </si>
  <si>
    <t>73B00823</t>
  </si>
  <si>
    <t>73B00872</t>
  </si>
  <si>
    <t>73B00606</t>
  </si>
  <si>
    <t>73B00923</t>
  </si>
  <si>
    <t>73B00968</t>
  </si>
  <si>
    <t>73C04575</t>
  </si>
  <si>
    <t>73C03445</t>
  </si>
  <si>
    <t>73C05283</t>
  </si>
  <si>
    <t>73C01112</t>
  </si>
  <si>
    <t>73C03194</t>
  </si>
  <si>
    <t>73C02098</t>
  </si>
  <si>
    <t>73C05091</t>
  </si>
  <si>
    <t>73C06272</t>
  </si>
  <si>
    <t>73B00447</t>
  </si>
  <si>
    <t>73B00024</t>
  </si>
  <si>
    <t>73B00822</t>
  </si>
  <si>
    <t>73B00932</t>
  </si>
  <si>
    <t>73B01082</t>
  </si>
  <si>
    <t>73B00407</t>
  </si>
  <si>
    <t>73B01174</t>
  </si>
  <si>
    <t>73H00352</t>
  </si>
  <si>
    <t>HỒ VĂN ĐÀO</t>
  </si>
  <si>
    <t>73H00016</t>
  </si>
  <si>
    <t>73C13374</t>
  </si>
  <si>
    <t>73H00694</t>
  </si>
  <si>
    <t>73A27202</t>
  </si>
  <si>
    <t>73A18883</t>
  </si>
  <si>
    <t>73C05868</t>
  </si>
  <si>
    <t>73C09915</t>
  </si>
  <si>
    <t>73C01881</t>
  </si>
  <si>
    <t>73H00141</t>
  </si>
  <si>
    <t>73H00345</t>
  </si>
  <si>
    <t>73H00312</t>
  </si>
  <si>
    <t>73L9210</t>
  </si>
  <si>
    <t>CÔNG TY TNHH TÂN HƯNG THỊNH</t>
  </si>
  <si>
    <t>73L9212</t>
  </si>
  <si>
    <t>73L9211</t>
  </si>
  <si>
    <t>73C04233</t>
  </si>
  <si>
    <t>CÔNG TY TNHH VẬN TẢI DUYÊN HÀ</t>
  </si>
  <si>
    <t>73C09278</t>
  </si>
  <si>
    <t>73C09984</t>
  </si>
  <si>
    <t>73C09365</t>
  </si>
  <si>
    <t>73C09122</t>
  </si>
  <si>
    <t>73C05866</t>
  </si>
  <si>
    <t>73C07066</t>
  </si>
  <si>
    <t>CÔNG TY TNHH VẬN TẢI DƯƠNG SƠN</t>
  </si>
  <si>
    <t>73C07439</t>
  </si>
  <si>
    <t>73C10177</t>
  </si>
  <si>
    <t>73H00591</t>
  </si>
  <si>
    <t>73C08604</t>
  </si>
  <si>
    <t>73H00309</t>
  </si>
  <si>
    <t>73C07741</t>
  </si>
  <si>
    <t>73C02843</t>
  </si>
  <si>
    <t>73C03215</t>
  </si>
  <si>
    <t>73C03425</t>
  </si>
  <si>
    <t>73C03263</t>
  </si>
  <si>
    <t>73C03253</t>
  </si>
  <si>
    <t>73C03205</t>
  </si>
  <si>
    <t>73C03766</t>
  </si>
  <si>
    <t>73C05443</t>
  </si>
  <si>
    <t>73C05482</t>
  </si>
  <si>
    <t>73C05660</t>
  </si>
  <si>
    <t>73C05704</t>
  </si>
  <si>
    <t>73C05767</t>
  </si>
  <si>
    <t>73C07283</t>
  </si>
  <si>
    <t>73C07150</t>
  </si>
  <si>
    <t>73C06219</t>
  </si>
  <si>
    <t>73C07173</t>
  </si>
  <si>
    <t>73C04616</t>
  </si>
  <si>
    <t>73C01686</t>
  </si>
  <si>
    <t>73C07190</t>
  </si>
  <si>
    <t>73C05680</t>
  </si>
  <si>
    <t>73C04022</t>
  </si>
  <si>
    <t>73L9956</t>
  </si>
  <si>
    <t>73C00459</t>
  </si>
  <si>
    <t>73L9266</t>
  </si>
  <si>
    <t>43S5430</t>
  </si>
  <si>
    <t>73L6479</t>
  </si>
  <si>
    <t>73L9267</t>
  </si>
  <si>
    <t>73C00458</t>
  </si>
  <si>
    <t>73C01560</t>
  </si>
  <si>
    <t>73L6499</t>
  </si>
  <si>
    <t>73C01373</t>
  </si>
  <si>
    <t>73C00907</t>
  </si>
  <si>
    <t>73C07894</t>
  </si>
  <si>
    <t>73C06776</t>
  </si>
  <si>
    <t>73L7479</t>
  </si>
  <si>
    <t>73C01207</t>
  </si>
  <si>
    <t>73C06987</t>
  </si>
  <si>
    <t>75C03561</t>
  </si>
  <si>
    <t>76C07346</t>
  </si>
  <si>
    <t>73B01027</t>
  </si>
  <si>
    <t>73C06543</t>
  </si>
  <si>
    <t>CÔNG TY TNHH THÁI HIỂU</t>
  </si>
  <si>
    <t>73C08009</t>
  </si>
  <si>
    <t>73C11522</t>
  </si>
  <si>
    <t>73C07546</t>
  </si>
  <si>
    <t>73C08411</t>
  </si>
  <si>
    <t>73C08381</t>
  </si>
  <si>
    <t>73C08417</t>
  </si>
  <si>
    <t>73C08418</t>
  </si>
  <si>
    <t>73C08412</t>
  </si>
  <si>
    <t>73C01636</t>
  </si>
  <si>
    <t>73C07356</t>
  </si>
  <si>
    <t>73C01739</t>
  </si>
  <si>
    <t>73C08757</t>
  </si>
  <si>
    <t>LÊ VĂN TÁ</t>
  </si>
  <si>
    <t>73C07703</t>
  </si>
  <si>
    <t>73C05030</t>
  </si>
  <si>
    <t>73C06816</t>
  </si>
  <si>
    <t>73C06864</t>
  </si>
  <si>
    <t>73C01919</t>
  </si>
  <si>
    <t>73C02657</t>
  </si>
  <si>
    <t>73C05601</t>
  </si>
  <si>
    <t>73C06076</t>
  </si>
  <si>
    <t>73C06222</t>
  </si>
  <si>
    <t>73C06431</t>
  </si>
  <si>
    <t>73C05651</t>
  </si>
  <si>
    <t>73C06979</t>
  </si>
  <si>
    <t>73C06957</t>
  </si>
  <si>
    <t>73C06074</t>
  </si>
  <si>
    <t>73C07045</t>
  </si>
  <si>
    <t>73C10579</t>
  </si>
  <si>
    <t>73C10425</t>
  </si>
  <si>
    <t>73C10722</t>
  </si>
  <si>
    <t>73H00397</t>
  </si>
  <si>
    <t>73C10445</t>
  </si>
  <si>
    <t>73C09942</t>
  </si>
  <si>
    <t>73C09922</t>
  </si>
  <si>
    <t>73C09987</t>
  </si>
  <si>
    <t>73C09982</t>
  </si>
  <si>
    <t>73C09752</t>
  </si>
  <si>
    <t>73C09902</t>
  </si>
  <si>
    <t>73C09842</t>
  </si>
  <si>
    <t>73C09967</t>
  </si>
  <si>
    <t>73C09991</t>
  </si>
  <si>
    <t>73C09971</t>
  </si>
  <si>
    <t>73C07458</t>
  </si>
  <si>
    <t>73C08473</t>
  </si>
  <si>
    <t>73C10015</t>
  </si>
  <si>
    <t>73C10176</t>
  </si>
  <si>
    <t>73C10223</t>
  </si>
  <si>
    <t>73C03745</t>
  </si>
  <si>
    <t>73C05558</t>
  </si>
  <si>
    <t>73C02435</t>
  </si>
  <si>
    <t>NGUYỄN VĂN TIẾN</t>
  </si>
  <si>
    <t>73C09358</t>
  </si>
  <si>
    <t>73C06985</t>
  </si>
  <si>
    <t>73C06927</t>
  </si>
  <si>
    <t>73C08551</t>
  </si>
  <si>
    <t>73C09425</t>
  </si>
  <si>
    <t>73C09407</t>
  </si>
  <si>
    <t>73C11054</t>
  </si>
  <si>
    <t>73C11073</t>
  </si>
  <si>
    <t>73C10977</t>
  </si>
  <si>
    <t>73C10953</t>
  </si>
  <si>
    <t>73C10932</t>
  </si>
  <si>
    <t>73C11254</t>
  </si>
  <si>
    <t>73C11312</t>
  </si>
  <si>
    <t>73C11402</t>
  </si>
  <si>
    <t>73C04888</t>
  </si>
  <si>
    <t>73C05257</t>
  </si>
  <si>
    <t>73C04833</t>
  </si>
  <si>
    <t>73C05143</t>
  </si>
  <si>
    <t>73C05791</t>
  </si>
  <si>
    <t>CÔNG TY TNHH TÂN THỊNH</t>
  </si>
  <si>
    <t>73C05531</t>
  </si>
  <si>
    <t>73C05844</t>
  </si>
  <si>
    <t>73C05802</t>
  </si>
  <si>
    <t>73C05814</t>
  </si>
  <si>
    <t>73C05824</t>
  </si>
  <si>
    <t>73C05880</t>
  </si>
  <si>
    <t>73L7116</t>
  </si>
  <si>
    <t>CÔNG TY TNHH QUANG MINH</t>
  </si>
  <si>
    <t>73C02684</t>
  </si>
  <si>
    <t>73L8133</t>
  </si>
  <si>
    <t>73H0273</t>
  </si>
  <si>
    <t>73C08698</t>
  </si>
  <si>
    <t>73C10274</t>
  </si>
  <si>
    <t>73C02854</t>
  </si>
  <si>
    <t>73C04288</t>
  </si>
  <si>
    <t>73C06688</t>
  </si>
  <si>
    <t>73C05236</t>
  </si>
  <si>
    <t>73C10084</t>
  </si>
  <si>
    <t>73C06436</t>
  </si>
  <si>
    <t>73C09563</t>
  </si>
  <si>
    <t>73C09850</t>
  </si>
  <si>
    <t>73C11006</t>
  </si>
  <si>
    <t>73C07293</t>
  </si>
  <si>
    <t>73C11208</t>
  </si>
  <si>
    <t>73B01045</t>
  </si>
  <si>
    <t>73C02563</t>
  </si>
  <si>
    <t>73C00526</t>
  </si>
  <si>
    <t>73C10789</t>
  </si>
  <si>
    <t>73C03438</t>
  </si>
  <si>
    <t>73C04010</t>
  </si>
  <si>
    <t>73C03601</t>
  </si>
  <si>
    <t>73C05547</t>
  </si>
  <si>
    <t>73C05464</t>
  </si>
  <si>
    <t>73C05486</t>
  </si>
  <si>
    <t>73C05645</t>
  </si>
  <si>
    <t>73C07953</t>
  </si>
  <si>
    <t>73C10033</t>
  </si>
  <si>
    <t>73C10049</t>
  </si>
  <si>
    <t>73C09707</t>
  </si>
  <si>
    <t>73C10858</t>
  </si>
  <si>
    <t>73C10998</t>
  </si>
  <si>
    <t>73C11459</t>
  </si>
  <si>
    <t>73C11796</t>
  </si>
  <si>
    <t>73C11970</t>
  </si>
  <si>
    <t>73C11570</t>
  </si>
  <si>
    <t>73C12689</t>
  </si>
  <si>
    <t>73H00245</t>
  </si>
  <si>
    <t>73H00268</t>
  </si>
  <si>
    <t>73C09255</t>
  </si>
  <si>
    <t>73H00395</t>
  </si>
  <si>
    <t>73H00328</t>
  </si>
  <si>
    <t>73H00326</t>
  </si>
  <si>
    <t>73H00305</t>
  </si>
  <si>
    <t>73H00306</t>
  </si>
  <si>
    <t>73H00484</t>
  </si>
  <si>
    <t>73H00638</t>
  </si>
  <si>
    <t>73C06506</t>
  </si>
  <si>
    <t>73C07224</t>
  </si>
  <si>
    <t>73C08281</t>
  </si>
  <si>
    <t>73C09993</t>
  </si>
  <si>
    <t>73C10218</t>
  </si>
  <si>
    <t>73C10334</t>
  </si>
  <si>
    <t>73C10362</t>
  </si>
  <si>
    <t>73C10578</t>
  </si>
  <si>
    <t>73C11536</t>
  </si>
  <si>
    <t>73C11404</t>
  </si>
  <si>
    <t>73H00005</t>
  </si>
  <si>
    <t>73H00059</t>
  </si>
  <si>
    <t>73H00021</t>
  </si>
  <si>
    <t>73H00071</t>
  </si>
  <si>
    <t>73C02977</t>
  </si>
  <si>
    <t>73C05397</t>
  </si>
  <si>
    <t>73C06846</t>
  </si>
  <si>
    <t>73C08335</t>
  </si>
  <si>
    <t>73C10041</t>
  </si>
  <si>
    <t>73C10888</t>
  </si>
  <si>
    <t>73C11299</t>
  </si>
  <si>
    <t>73C11367</t>
  </si>
  <si>
    <t>73H00022</t>
  </si>
  <si>
    <t>73C07553</t>
  </si>
  <si>
    <t>73C07559</t>
  </si>
  <si>
    <t>73C07434</t>
  </si>
  <si>
    <t>73C08061</t>
  </si>
  <si>
    <t>73C10265</t>
  </si>
  <si>
    <t>73C02309</t>
  </si>
  <si>
    <t>73C00825</t>
  </si>
  <si>
    <t>73C02564</t>
  </si>
  <si>
    <t>73C05516</t>
  </si>
  <si>
    <t>73C08303</t>
  </si>
  <si>
    <t>73C09671</t>
  </si>
  <si>
    <t>73C02347</t>
  </si>
  <si>
    <t>73C07363</t>
  </si>
  <si>
    <t>73C00519</t>
  </si>
  <si>
    <t>73C08911</t>
  </si>
  <si>
    <t>73C06034</t>
  </si>
  <si>
    <t>73C05522</t>
  </si>
  <si>
    <t>73L9922</t>
  </si>
  <si>
    <t>73C08768</t>
  </si>
  <si>
    <t>73C07166</t>
  </si>
  <si>
    <t>73C03964</t>
  </si>
  <si>
    <t>73A02101</t>
  </si>
  <si>
    <t>73A15910</t>
  </si>
  <si>
    <t>73A15981</t>
  </si>
  <si>
    <t>73A16694</t>
  </si>
  <si>
    <t>73C05386</t>
  </si>
  <si>
    <t>73L4706</t>
  </si>
  <si>
    <t>73C02559</t>
  </si>
  <si>
    <t>73L6596</t>
  </si>
  <si>
    <t>73A04846</t>
  </si>
  <si>
    <t>73A04307</t>
  </si>
  <si>
    <t>73A04978</t>
  </si>
  <si>
    <t>73A06117</t>
  </si>
  <si>
    <t>73A06120</t>
  </si>
  <si>
    <t>73A06190</t>
  </si>
  <si>
    <t>73A06130</t>
  </si>
  <si>
    <t>73A06882</t>
  </si>
  <si>
    <t>73A06949</t>
  </si>
  <si>
    <t>73A07364</t>
  </si>
  <si>
    <t>73A07254</t>
  </si>
  <si>
    <t>73A09243</t>
  </si>
  <si>
    <t>73A09117</t>
  </si>
  <si>
    <t>73A09292</t>
  </si>
  <si>
    <t>73A09267</t>
  </si>
  <si>
    <t>73A09233</t>
  </si>
  <si>
    <t>73A09151</t>
  </si>
  <si>
    <t>73A11259</t>
  </si>
  <si>
    <t>73A11250</t>
  </si>
  <si>
    <t>73A11911</t>
  </si>
  <si>
    <t>73A11976</t>
  </si>
  <si>
    <t>73A11975</t>
  </si>
  <si>
    <t>73A11820</t>
  </si>
  <si>
    <t>73A11904</t>
  </si>
  <si>
    <t>73A11921</t>
  </si>
  <si>
    <t>73A13552</t>
  </si>
  <si>
    <t>73A13402</t>
  </si>
  <si>
    <t>73A13429</t>
  </si>
  <si>
    <t>73A13516</t>
  </si>
  <si>
    <t>73A15460</t>
  </si>
  <si>
    <t>73A15467</t>
  </si>
  <si>
    <t>73A15434</t>
  </si>
  <si>
    <t>73A15462</t>
  </si>
  <si>
    <t>73A15457</t>
  </si>
  <si>
    <t>73A15429</t>
  </si>
  <si>
    <t>73A15459</t>
  </si>
  <si>
    <t>73A15410</t>
  </si>
  <si>
    <t>73A15483</t>
  </si>
  <si>
    <t>73A15458</t>
  </si>
  <si>
    <t>73A15415</t>
  </si>
  <si>
    <t>73A18472</t>
  </si>
  <si>
    <t>73E00062</t>
  </si>
  <si>
    <t>73E00039</t>
  </si>
  <si>
    <t>73C03809</t>
  </si>
  <si>
    <t>73A02411</t>
  </si>
  <si>
    <t>78A01785</t>
  </si>
  <si>
    <t>73A02621</t>
  </si>
  <si>
    <t>73A06654</t>
  </si>
  <si>
    <t>73A07848</t>
  </si>
  <si>
    <t>73A07813</t>
  </si>
  <si>
    <t>73A09244</t>
  </si>
  <si>
    <t>73A09230</t>
  </si>
  <si>
    <t>73A10106</t>
  </si>
  <si>
    <t>73A10143</t>
  </si>
  <si>
    <t>73A10155</t>
  </si>
  <si>
    <t>73A09224</t>
  </si>
  <si>
    <t>73A11966</t>
  </si>
  <si>
    <t>73A11946</t>
  </si>
  <si>
    <t>73A11947</t>
  </si>
  <si>
    <t>73A11867</t>
  </si>
  <si>
    <t>73A11913</t>
  </si>
  <si>
    <t>73A11967</t>
  </si>
  <si>
    <t>73A11998</t>
  </si>
  <si>
    <t>73A11958</t>
  </si>
  <si>
    <t>73A12497</t>
  </si>
  <si>
    <t>73A12444</t>
  </si>
  <si>
    <t>73A12407</t>
  </si>
  <si>
    <t>73A13037</t>
  </si>
  <si>
    <t>73A12871</t>
  </si>
  <si>
    <t>73A13339</t>
  </si>
  <si>
    <t>73A13337</t>
  </si>
  <si>
    <t>73A13343</t>
  </si>
  <si>
    <t>73A13353</t>
  </si>
  <si>
    <t>73A14086</t>
  </si>
  <si>
    <t>73A14103</t>
  </si>
  <si>
    <t>73A14100</t>
  </si>
  <si>
    <t>73A14102</t>
  </si>
  <si>
    <t>73A14105</t>
  </si>
  <si>
    <t>73A14125</t>
  </si>
  <si>
    <t>73A15227</t>
  </si>
  <si>
    <t>73A15330</t>
  </si>
  <si>
    <t>73A15322</t>
  </si>
  <si>
    <t>73A15334</t>
  </si>
  <si>
    <t>73A15394</t>
  </si>
  <si>
    <t>73A15307</t>
  </si>
  <si>
    <t>73A15344</t>
  </si>
  <si>
    <t>73A15465</t>
  </si>
  <si>
    <t>73A15311</t>
  </si>
  <si>
    <t>73A16146</t>
  </si>
  <si>
    <t>73A16006</t>
  </si>
  <si>
    <t>73A16335</t>
  </si>
  <si>
    <t>73A17324</t>
  </si>
  <si>
    <t>73A18525</t>
  </si>
  <si>
    <t>73E00033</t>
  </si>
  <si>
    <t>73E00045</t>
  </si>
  <si>
    <t>73E00017</t>
  </si>
  <si>
    <t>73E00076</t>
  </si>
  <si>
    <t>73E00057</t>
  </si>
  <si>
    <t>73C11365</t>
  </si>
  <si>
    <t>73C05327</t>
  </si>
  <si>
    <t>73C10734</t>
  </si>
  <si>
    <t>73C07371</t>
  </si>
  <si>
    <t>73C07531</t>
  </si>
  <si>
    <t>73C04649</t>
  </si>
  <si>
    <t>73C06827</t>
  </si>
  <si>
    <t>73C07585</t>
  </si>
  <si>
    <t>73C08611</t>
  </si>
  <si>
    <t>73C10309</t>
  </si>
  <si>
    <t>73L6708</t>
  </si>
  <si>
    <t>73C03353</t>
  </si>
  <si>
    <t>73C00976</t>
  </si>
  <si>
    <t>73C01266</t>
  </si>
  <si>
    <t>73C05992</t>
  </si>
  <si>
    <t>73C02916</t>
  </si>
  <si>
    <t>73L8466</t>
  </si>
  <si>
    <t>73C07425</t>
  </si>
  <si>
    <t>73C02995</t>
  </si>
  <si>
    <t>73C04993</t>
  </si>
  <si>
    <t>73L5696</t>
  </si>
  <si>
    <t>73C01118</t>
  </si>
  <si>
    <t>73C09569</t>
  </si>
  <si>
    <t>73C04961</t>
  </si>
  <si>
    <t>73C01371</t>
  </si>
  <si>
    <t>73C08864</t>
  </si>
  <si>
    <t>73C07711</t>
  </si>
  <si>
    <t>73A13010</t>
  </si>
  <si>
    <t>73A13013</t>
  </si>
  <si>
    <t>73A13038</t>
  </si>
  <si>
    <t>73A13051</t>
  </si>
  <si>
    <t>73A13000</t>
  </si>
  <si>
    <t>73A12909</t>
  </si>
  <si>
    <t>73A13083</t>
  </si>
  <si>
    <t>73A12901</t>
  </si>
  <si>
    <t>73A10750</t>
  </si>
  <si>
    <t>73A12973</t>
  </si>
  <si>
    <t>73B00777</t>
  </si>
  <si>
    <t>73B00774</t>
  </si>
  <si>
    <t>73B00243</t>
  </si>
  <si>
    <t>73B00237</t>
  </si>
  <si>
    <t>73C07651</t>
  </si>
  <si>
    <t>TRẦN NHƯ THI</t>
  </si>
  <si>
    <t>73C00990</t>
  </si>
  <si>
    <t>73C02097</t>
  </si>
  <si>
    <t>73C04598</t>
  </si>
  <si>
    <t>73C03378</t>
  </si>
  <si>
    <t>73C09217</t>
  </si>
  <si>
    <t>73C10193</t>
  </si>
  <si>
    <t>73L8836</t>
  </si>
  <si>
    <t>73C02302</t>
  </si>
  <si>
    <t>73C11550</t>
  </si>
  <si>
    <t>73H00057</t>
  </si>
  <si>
    <t>CÔNG TY TNHH TỔNG CÔNG TY THẾ THỊNH</t>
  </si>
  <si>
    <t>73L9847</t>
  </si>
  <si>
    <t>73L9835</t>
  </si>
  <si>
    <t>73L9850</t>
  </si>
  <si>
    <t>73L9833</t>
  </si>
  <si>
    <t>73C05906</t>
  </si>
  <si>
    <t>73C04252</t>
  </si>
  <si>
    <t>TRẦN THẾ MỴ</t>
  </si>
  <si>
    <t>73B01096</t>
  </si>
  <si>
    <t>73C08836</t>
  </si>
  <si>
    <t>73C01055</t>
  </si>
  <si>
    <t>73C04363</t>
  </si>
  <si>
    <t>73C04520</t>
  </si>
  <si>
    <t>73C03471</t>
  </si>
  <si>
    <t>73C02389</t>
  </si>
  <si>
    <t>73C03678</t>
  </si>
  <si>
    <t>73C02803</t>
  </si>
  <si>
    <t>73C01577</t>
  </si>
  <si>
    <t>73L3586</t>
  </si>
  <si>
    <t>73L9562</t>
  </si>
  <si>
    <t>73H0533</t>
  </si>
  <si>
    <t>73C05944</t>
  </si>
  <si>
    <t>73C00809</t>
  </si>
  <si>
    <t>73C07062</t>
  </si>
  <si>
    <t>73C05852</t>
  </si>
  <si>
    <t>73C07054</t>
  </si>
  <si>
    <t>73C03065</t>
  </si>
  <si>
    <t>73C04771</t>
  </si>
  <si>
    <t>73C06077</t>
  </si>
  <si>
    <t>73C08812</t>
  </si>
  <si>
    <t>73C10089</t>
  </si>
  <si>
    <t>73C10010</t>
  </si>
  <si>
    <t>73C10226</t>
  </si>
  <si>
    <t>73C07728</t>
  </si>
  <si>
    <t>73H00074</t>
  </si>
  <si>
    <t>73H00035</t>
  </si>
  <si>
    <t>73H00027</t>
  </si>
  <si>
    <t>73H00329</t>
  </si>
  <si>
    <t>73C05323</t>
  </si>
  <si>
    <t>73C02320</t>
  </si>
  <si>
    <t>73C09005</t>
  </si>
  <si>
    <t>73C10635</t>
  </si>
  <si>
    <t>73C10504</t>
  </si>
  <si>
    <t>73C06828</t>
  </si>
  <si>
    <t>73C04256</t>
  </si>
  <si>
    <t>73C07739</t>
  </si>
  <si>
    <t>73C07941</t>
  </si>
  <si>
    <t>73C07906</t>
  </si>
  <si>
    <t>73C07903</t>
  </si>
  <si>
    <t>73C07880</t>
  </si>
  <si>
    <t>73C07975</t>
  </si>
  <si>
    <t>73C07999</t>
  </si>
  <si>
    <t>73C07921</t>
  </si>
  <si>
    <t>73C08095</t>
  </si>
  <si>
    <t>73C08038</t>
  </si>
  <si>
    <t>73C08044</t>
  </si>
  <si>
    <t>73C08028</t>
  </si>
  <si>
    <t>73C08459</t>
  </si>
  <si>
    <t>73C10345</t>
  </si>
  <si>
    <t>73C10357</t>
  </si>
  <si>
    <t>73C08569</t>
  </si>
  <si>
    <t>73C01786</t>
  </si>
  <si>
    <t>73C04902</t>
  </si>
  <si>
    <t>73C07233</t>
  </si>
  <si>
    <t>73C05817</t>
  </si>
  <si>
    <t>73L8723</t>
  </si>
  <si>
    <t>73C06623</t>
  </si>
  <si>
    <t>73H0154</t>
  </si>
  <si>
    <t>73L7115</t>
  </si>
  <si>
    <t>73C07310</t>
  </si>
  <si>
    <t>CÔNG TY TNHH XÂY DỰNG QUÝ ĐẠT</t>
  </si>
  <si>
    <t>73C07348</t>
  </si>
  <si>
    <t>73C01268</t>
  </si>
  <si>
    <t>73C07397</t>
  </si>
  <si>
    <t>CÔNG TY TNHH VĨNH CƯỜNG</t>
  </si>
  <si>
    <t>73C07494</t>
  </si>
  <si>
    <t>73C03365</t>
  </si>
  <si>
    <t>73C05661</t>
  </si>
  <si>
    <t>TRẦN NGỌC HẢI</t>
  </si>
  <si>
    <t>73C06361</t>
  </si>
  <si>
    <t>73C06467</t>
  </si>
  <si>
    <t>73C07145</t>
  </si>
  <si>
    <t>73C04282</t>
  </si>
  <si>
    <t>73C08324</t>
  </si>
  <si>
    <t>73C09934</t>
  </si>
  <si>
    <t>73C02032</t>
  </si>
  <si>
    <t>73C02114</t>
  </si>
  <si>
    <t>73C02329</t>
  </si>
  <si>
    <t>73C02597</t>
  </si>
  <si>
    <t>73C02762</t>
  </si>
  <si>
    <t>73C03743</t>
  </si>
  <si>
    <t>73C03308</t>
  </si>
  <si>
    <t>73C02980</t>
  </si>
  <si>
    <t>73C05435</t>
  </si>
  <si>
    <t>73C03819</t>
  </si>
  <si>
    <t>73C02427</t>
  </si>
  <si>
    <t>73C01249</t>
  </si>
  <si>
    <t>73C01843</t>
  </si>
  <si>
    <t>73C01705</t>
  </si>
  <si>
    <t>73C02090</t>
  </si>
  <si>
    <t>73C05530</t>
  </si>
  <si>
    <t>73C04189</t>
  </si>
  <si>
    <t>73C02185</t>
  </si>
  <si>
    <t>73C04775</t>
  </si>
  <si>
    <t>73C03614</t>
  </si>
  <si>
    <t>73C03540</t>
  </si>
  <si>
    <t>73C00080</t>
  </si>
  <si>
    <t>CÔNG TY TNHH XÂY DỰNG THUẬN ĐỨC</t>
  </si>
  <si>
    <t>73H0200</t>
  </si>
  <si>
    <t>73C02293</t>
  </si>
  <si>
    <t>73C00006</t>
  </si>
  <si>
    <t>73C00078</t>
  </si>
  <si>
    <t>73C00372</t>
  </si>
  <si>
    <t>73C03898</t>
  </si>
  <si>
    <t>73C09930</t>
  </si>
  <si>
    <t>73B00883</t>
  </si>
  <si>
    <t>73B00912</t>
  </si>
  <si>
    <t>73C01095</t>
  </si>
  <si>
    <t>73C03992</t>
  </si>
  <si>
    <t>73C04298</t>
  </si>
  <si>
    <t>73H0451</t>
  </si>
  <si>
    <t>73C04453</t>
  </si>
  <si>
    <t>73C05805</t>
  </si>
  <si>
    <t>73C05696</t>
  </si>
  <si>
    <t>73C08315</t>
  </si>
  <si>
    <t>73C09505</t>
  </si>
  <si>
    <t>73C09634</t>
  </si>
  <si>
    <t>73C10653</t>
  </si>
  <si>
    <t>73C11072</t>
  </si>
  <si>
    <t>73H00093</t>
  </si>
  <si>
    <t>73H00385</t>
  </si>
  <si>
    <t>73H00349</t>
  </si>
  <si>
    <t>73C01487</t>
  </si>
  <si>
    <t>73C00967</t>
  </si>
  <si>
    <t>73C03641</t>
  </si>
  <si>
    <t>73C03580</t>
  </si>
  <si>
    <t>73C04928</t>
  </si>
  <si>
    <t>73C03379</t>
  </si>
  <si>
    <t>73C00435</t>
  </si>
  <si>
    <t>73C07757</t>
  </si>
  <si>
    <t>73H00084</t>
  </si>
  <si>
    <t>73C09854</t>
  </si>
  <si>
    <t>73L9933</t>
  </si>
  <si>
    <t>73C08726</t>
  </si>
  <si>
    <t>73C05667</t>
  </si>
  <si>
    <t>73C06649</t>
  </si>
  <si>
    <t>73C03026</t>
  </si>
  <si>
    <t>73C03444</t>
  </si>
  <si>
    <t>73L1604</t>
  </si>
  <si>
    <t>73C07475</t>
  </si>
  <si>
    <t>73H00369</t>
  </si>
  <si>
    <t>73C04561</t>
  </si>
  <si>
    <t>73C03877</t>
  </si>
  <si>
    <t>73C05229</t>
  </si>
  <si>
    <t>73C08716</t>
  </si>
  <si>
    <t>73B00787</t>
  </si>
  <si>
    <t>73L8482</t>
  </si>
  <si>
    <t>73H0332</t>
  </si>
  <si>
    <t>73H0375</t>
  </si>
  <si>
    <t>73H0381</t>
  </si>
  <si>
    <t>73H0440</t>
  </si>
  <si>
    <t>73L9711</t>
  </si>
  <si>
    <t>73L9701</t>
  </si>
  <si>
    <t>73L9097</t>
  </si>
  <si>
    <t>73L9098</t>
  </si>
  <si>
    <t>73L9575</t>
  </si>
  <si>
    <t>73L9713</t>
  </si>
  <si>
    <t>73L9554</t>
  </si>
  <si>
    <t>73L9705</t>
  </si>
  <si>
    <t>73C09153</t>
  </si>
  <si>
    <t>73C09112</t>
  </si>
  <si>
    <t>73C09137</t>
  </si>
  <si>
    <t>73C10709</t>
  </si>
  <si>
    <t>73C11372</t>
  </si>
  <si>
    <t>73C11450</t>
  </si>
  <si>
    <t>73C10685</t>
  </si>
  <si>
    <t>73C10666</t>
  </si>
  <si>
    <t>73C05603</t>
  </si>
  <si>
    <t>73C10879</t>
  </si>
  <si>
    <t>73C07954</t>
  </si>
  <si>
    <t>73C01007</t>
  </si>
  <si>
    <t>73C02016</t>
  </si>
  <si>
    <t>73L5590</t>
  </si>
  <si>
    <t>73C01008</t>
  </si>
  <si>
    <t>73C01362</t>
  </si>
  <si>
    <t>73C10070</t>
  </si>
  <si>
    <t>73H00215</t>
  </si>
  <si>
    <t>73H00219</t>
  </si>
  <si>
    <t>73H00278</t>
  </si>
  <si>
    <t>73H00232</t>
  </si>
  <si>
    <t>73C10487</t>
  </si>
  <si>
    <t>73C06078</t>
  </si>
  <si>
    <t>73B00220</t>
  </si>
  <si>
    <t>73B00513</t>
  </si>
  <si>
    <t>73B00375</t>
  </si>
  <si>
    <t>73B00218</t>
  </si>
  <si>
    <t>73B00135</t>
  </si>
  <si>
    <t>73B00317</t>
  </si>
  <si>
    <t>73C03048</t>
  </si>
  <si>
    <t>73C04269</t>
  </si>
  <si>
    <t>73C02928</t>
  </si>
  <si>
    <t>73C03405</t>
  </si>
  <si>
    <t>73C03698</t>
  </si>
  <si>
    <t>73C04113</t>
  </si>
  <si>
    <t>43C07808</t>
  </si>
  <si>
    <t>73C05385</t>
  </si>
  <si>
    <t>73C04622</t>
  </si>
  <si>
    <t>73L7675</t>
  </si>
  <si>
    <t>73C06686</t>
  </si>
  <si>
    <t>73C04636</t>
  </si>
  <si>
    <t>73C05609</t>
  </si>
  <si>
    <t>73B00759</t>
  </si>
  <si>
    <t>73C06184</t>
  </si>
  <si>
    <t>73C02493</t>
  </si>
  <si>
    <t>73C00357</t>
  </si>
  <si>
    <t>73B00721</t>
  </si>
  <si>
    <t>73B00194</t>
  </si>
  <si>
    <t>73C05709</t>
  </si>
  <si>
    <t>73C07517</t>
  </si>
  <si>
    <t>73C06422</t>
  </si>
  <si>
    <t>73C04336</t>
  </si>
  <si>
    <t>73C07787</t>
  </si>
  <si>
    <t>73C07714</t>
  </si>
  <si>
    <t>73C07940</t>
  </si>
  <si>
    <t>73C08353</t>
  </si>
  <si>
    <t>73B00867</t>
  </si>
  <si>
    <t>73B00879</t>
  </si>
  <si>
    <t>73C08571</t>
  </si>
  <si>
    <t>73B00876</t>
  </si>
  <si>
    <t>73C08738</t>
  </si>
  <si>
    <t>73C08646</t>
  </si>
  <si>
    <t>73C04941</t>
  </si>
  <si>
    <t>73C08913</t>
  </si>
  <si>
    <t>73C08967</t>
  </si>
  <si>
    <t>73C08793</t>
  </si>
  <si>
    <t>73C09018</t>
  </si>
  <si>
    <t>74C01275</t>
  </si>
  <si>
    <t>73C05948</t>
  </si>
  <si>
    <t>73C08410</t>
  </si>
  <si>
    <t>73C08756</t>
  </si>
  <si>
    <t>73C06767</t>
  </si>
  <si>
    <t>73C04048</t>
  </si>
  <si>
    <t>73B00908</t>
  </si>
  <si>
    <t>73C09131</t>
  </si>
  <si>
    <t>73C03153</t>
  </si>
  <si>
    <t>73B00991</t>
  </si>
  <si>
    <t>73C09596</t>
  </si>
  <si>
    <t>73C09510</t>
  </si>
  <si>
    <t>73B00933</t>
  </si>
  <si>
    <t>73B00424</t>
  </si>
  <si>
    <t>73B01028</t>
  </si>
  <si>
    <t>73B01032</t>
  </si>
  <si>
    <t>73C10125</t>
  </si>
  <si>
    <t>73C10183</t>
  </si>
  <si>
    <t>73C10140</t>
  </si>
  <si>
    <t>73C09714</t>
  </si>
  <si>
    <t>73C10238</t>
  </si>
  <si>
    <t>73C10482</t>
  </si>
  <si>
    <t>73C04486</t>
  </si>
  <si>
    <t>73C10471</t>
  </si>
  <si>
    <t>73B01010</t>
  </si>
  <si>
    <t>73C10684</t>
  </si>
  <si>
    <t>73C10640</t>
  </si>
  <si>
    <t>73C10781</t>
  </si>
  <si>
    <t>73C10892</t>
  </si>
  <si>
    <t>73C10824</t>
  </si>
  <si>
    <t>73B00796</t>
  </si>
  <si>
    <t>73C05186</t>
  </si>
  <si>
    <t>73C11183</t>
  </si>
  <si>
    <t>73B01101</t>
  </si>
  <si>
    <t>73B01136</t>
  </si>
  <si>
    <t>73C11381</t>
  </si>
  <si>
    <t>73C11281</t>
  </si>
  <si>
    <t>73C11453</t>
  </si>
  <si>
    <t>73C11454</t>
  </si>
  <si>
    <t>73C11495</t>
  </si>
  <si>
    <t>73C11542</t>
  </si>
  <si>
    <t>73B01016</t>
  </si>
  <si>
    <t>73C11708</t>
  </si>
  <si>
    <t>73C11782</t>
  </si>
  <si>
    <t>73C11829</t>
  </si>
  <si>
    <t>73C11944</t>
  </si>
  <si>
    <t>73C11985</t>
  </si>
  <si>
    <t>73C11980</t>
  </si>
  <si>
    <t>73B00999</t>
  </si>
  <si>
    <t>73F00039</t>
  </si>
  <si>
    <t>73C12453</t>
  </si>
  <si>
    <t>73H00129</t>
  </si>
  <si>
    <t>73H00210</t>
  </si>
  <si>
    <t>73H00379</t>
  </si>
  <si>
    <t>73H00371</t>
  </si>
  <si>
    <t>73H00356</t>
  </si>
  <si>
    <t>73H00359</t>
  </si>
  <si>
    <t>73H00333</t>
  </si>
  <si>
    <t>73H00380</t>
  </si>
  <si>
    <t>73H00393</t>
  </si>
  <si>
    <t>73H00382</t>
  </si>
  <si>
    <t>73H00350</t>
  </si>
  <si>
    <t>73H00353</t>
  </si>
  <si>
    <t>73H00315</t>
  </si>
  <si>
    <t>73H00399</t>
  </si>
  <si>
    <t>73H00321</t>
  </si>
  <si>
    <t>73C11088</t>
  </si>
  <si>
    <t>73C06747</t>
  </si>
  <si>
    <t>73C13614</t>
  </si>
  <si>
    <t>73H00323</t>
  </si>
  <si>
    <t>73H00341</t>
  </si>
  <si>
    <t>73H00301</t>
  </si>
  <si>
    <t>73H00398</t>
  </si>
  <si>
    <t>73F00027</t>
  </si>
  <si>
    <t>73H00317</t>
  </si>
  <si>
    <t>73C04680</t>
  </si>
  <si>
    <t>73H00332</t>
  </si>
  <si>
    <t>73H00357</t>
  </si>
  <si>
    <t>73H00389</t>
  </si>
  <si>
    <t>73H00355</t>
  </si>
  <si>
    <t>73H00330</t>
  </si>
  <si>
    <t>73H00344</t>
  </si>
  <si>
    <t>73H00367</t>
  </si>
  <si>
    <t>73C07443</t>
  </si>
  <si>
    <t>73C11224</t>
  </si>
  <si>
    <t>73H00343</t>
  </si>
  <si>
    <t>73H00442</t>
  </si>
  <si>
    <t>73C06711</t>
  </si>
  <si>
    <t>73C03730</t>
  </si>
  <si>
    <t>73H00346</t>
  </si>
  <si>
    <t>73C14749</t>
  </si>
  <si>
    <t>73H00792</t>
  </si>
  <si>
    <t>73C05591</t>
  </si>
  <si>
    <t>73C00872</t>
  </si>
  <si>
    <t>73L8245</t>
  </si>
  <si>
    <t>73C05940</t>
  </si>
  <si>
    <t>73C00871</t>
  </si>
  <si>
    <t>73L5552</t>
  </si>
  <si>
    <t>73C05607</t>
  </si>
  <si>
    <t>73C07114</t>
  </si>
  <si>
    <t>73H0689</t>
  </si>
  <si>
    <t>73H0685</t>
  </si>
  <si>
    <t>73C04243</t>
  </si>
  <si>
    <t>73H0687</t>
  </si>
  <si>
    <t>73H0684</t>
  </si>
  <si>
    <t>73C01417</t>
  </si>
  <si>
    <t>73C06180</t>
  </si>
  <si>
    <t>73H0674</t>
  </si>
  <si>
    <t>73C04056</t>
  </si>
  <si>
    <t>73C01531</t>
  </si>
  <si>
    <t>73C01429</t>
  </si>
  <si>
    <t>73C04040</t>
  </si>
  <si>
    <t>73C01232</t>
  </si>
  <si>
    <t>73C04907</t>
  </si>
  <si>
    <t>73C04601</t>
  </si>
  <si>
    <t>CÔNG TY CỔ PHẦN KHOÁNG SẢN HOÀNG LONG</t>
  </si>
  <si>
    <t>73C06364</t>
  </si>
  <si>
    <t>73C02783</t>
  </si>
  <si>
    <t>73C05319</t>
  </si>
  <si>
    <t>73C08216</t>
  </si>
  <si>
    <t>73C06831</t>
  </si>
  <si>
    <t>73C07094</t>
  </si>
  <si>
    <t>73C01949</t>
  </si>
  <si>
    <t>73B00964</t>
  </si>
  <si>
    <t>73C08534</t>
  </si>
  <si>
    <t>73A15426</t>
  </si>
  <si>
    <t>73A15492</t>
  </si>
  <si>
    <t>73A15400</t>
  </si>
  <si>
    <t>73A15384</t>
  </si>
  <si>
    <t>73A15491</t>
  </si>
  <si>
    <t>73A15449</t>
  </si>
  <si>
    <t>73A15672</t>
  </si>
  <si>
    <t>73A15693</t>
  </si>
  <si>
    <t>73A15799</t>
  </si>
  <si>
    <t>73A15711</t>
  </si>
  <si>
    <t>73A15709</t>
  </si>
  <si>
    <t>73A15667</t>
  </si>
  <si>
    <t>73A15585</t>
  </si>
  <si>
    <t>73A16734</t>
  </si>
  <si>
    <t>73A16700</t>
  </si>
  <si>
    <t>73A16726</t>
  </si>
  <si>
    <t>73A16742</t>
  </si>
  <si>
    <t>73A16522</t>
  </si>
  <si>
    <t>73C02113</t>
  </si>
  <si>
    <t>CÔNG TY TNHH HÀ THỌ</t>
  </si>
  <si>
    <t>73L5767</t>
  </si>
  <si>
    <t>73C01188</t>
  </si>
  <si>
    <t>73L6407</t>
  </si>
  <si>
    <t>73C03504</t>
  </si>
  <si>
    <t>73C06493</t>
  </si>
  <si>
    <t>73C06088</t>
  </si>
  <si>
    <t>73C10402</t>
  </si>
  <si>
    <t>73C03050</t>
  </si>
  <si>
    <t>73C06203</t>
  </si>
  <si>
    <t>73C02924</t>
  </si>
  <si>
    <t>73C02272</t>
  </si>
  <si>
    <t>73C07008</t>
  </si>
  <si>
    <t>73L9652</t>
  </si>
  <si>
    <t>73L5992</t>
  </si>
  <si>
    <t>73C09182</t>
  </si>
  <si>
    <t>73B00893</t>
  </si>
  <si>
    <t>73B00270</t>
  </si>
  <si>
    <t>73C06909</t>
  </si>
  <si>
    <t>73C06873</t>
  </si>
  <si>
    <t>73C11005</t>
  </si>
  <si>
    <t>73C04647</t>
  </si>
  <si>
    <t>73C04629</t>
  </si>
  <si>
    <t>73C07210</t>
  </si>
  <si>
    <t>73C07230</t>
  </si>
  <si>
    <t>73C07226</t>
  </si>
  <si>
    <t>73C07208</t>
  </si>
  <si>
    <t>73C07248</t>
  </si>
  <si>
    <t>73C07201</t>
  </si>
  <si>
    <t>73C07421</t>
  </si>
  <si>
    <t>73C10514</t>
  </si>
  <si>
    <t>73C10576</t>
  </si>
  <si>
    <t>CÔNG TY TNHH MINH TRÍ</t>
  </si>
  <si>
    <t>73C05141</t>
  </si>
  <si>
    <t>73C05042</t>
  </si>
  <si>
    <t>73C05024</t>
  </si>
  <si>
    <t>73C03115</t>
  </si>
  <si>
    <t>73C05200</t>
  </si>
  <si>
    <t>73H00008</t>
  </si>
  <si>
    <t>73H00036</t>
  </si>
  <si>
    <t>73C07191</t>
  </si>
  <si>
    <t>CÔNG TY CỔ PHẦN ĐẠI NGUYÊN</t>
  </si>
  <si>
    <t>73B01086</t>
  </si>
  <si>
    <t>73C02484</t>
  </si>
  <si>
    <t>73C07463</t>
  </si>
  <si>
    <t>73H00143</t>
  </si>
  <si>
    <t>73C02137</t>
  </si>
  <si>
    <t>73H0505</t>
  </si>
  <si>
    <t>73C01491</t>
  </si>
  <si>
    <t>73L3068</t>
  </si>
  <si>
    <t>73L8126</t>
  </si>
  <si>
    <t>73H0291</t>
  </si>
  <si>
    <t>CÔNG TY TNHH THÁI SƠN</t>
  </si>
  <si>
    <t>73C02982</t>
  </si>
  <si>
    <t>73C00684</t>
  </si>
  <si>
    <t>73C07369</t>
  </si>
  <si>
    <t>73C08843</t>
  </si>
  <si>
    <t>73C10292</t>
  </si>
  <si>
    <t>73C00188</t>
  </si>
  <si>
    <t>73B01048</t>
  </si>
  <si>
    <t>73B01079</t>
  </si>
  <si>
    <t>73B01146</t>
  </si>
  <si>
    <t>73C04468</t>
  </si>
  <si>
    <t>73C00331</t>
  </si>
  <si>
    <t>73C10531</t>
  </si>
  <si>
    <t>73C03962</t>
  </si>
  <si>
    <t>CÔNG TY TNHH HƯƠNG THÀNH</t>
  </si>
  <si>
    <t>73C06732</t>
  </si>
  <si>
    <t>73H0414</t>
  </si>
  <si>
    <t>CÔNG TY CỔ PHẦN HOÀNG HƯƠNG</t>
  </si>
  <si>
    <t>73C07571</t>
  </si>
  <si>
    <t>73C06115</t>
  </si>
  <si>
    <t>73C10175</t>
  </si>
  <si>
    <t>CÔNG TY TNHH DỊCH VỤ TỔNG HỢP PHÚ QUÝ</t>
  </si>
  <si>
    <t>73C08907</t>
  </si>
  <si>
    <t>73C11018</t>
  </si>
  <si>
    <t>73C08767</t>
  </si>
  <si>
    <t>73C09937</t>
  </si>
  <si>
    <t>73C00528</t>
  </si>
  <si>
    <t>73C04407</t>
  </si>
  <si>
    <t>73C07085</t>
  </si>
  <si>
    <t>73C07070</t>
  </si>
  <si>
    <t>73C06300</t>
  </si>
  <si>
    <t>73C06971</t>
  </si>
  <si>
    <t>73C00045</t>
  </si>
  <si>
    <t>73C04787</t>
  </si>
  <si>
    <t>73C07047</t>
  </si>
  <si>
    <t>73C07095</t>
  </si>
  <si>
    <t>73C01846</t>
  </si>
  <si>
    <t>73C03467</t>
  </si>
  <si>
    <t>73C03470</t>
  </si>
  <si>
    <t>73C04518</t>
  </si>
  <si>
    <t>73C02105</t>
  </si>
  <si>
    <t>73C00260</t>
  </si>
  <si>
    <t>73C05881</t>
  </si>
  <si>
    <t>73C05894</t>
  </si>
  <si>
    <t>73C05878</t>
  </si>
  <si>
    <t>73C05884</t>
  </si>
  <si>
    <t>73C05503</t>
  </si>
  <si>
    <t>73C05701</t>
  </si>
  <si>
    <t>73C05717</t>
  </si>
  <si>
    <t>73C05863</t>
  </si>
  <si>
    <t>73C05826</t>
  </si>
  <si>
    <t>73C05803</t>
  </si>
  <si>
    <t>73C05885</t>
  </si>
  <si>
    <t>73C05959</t>
  </si>
  <si>
    <t>73C05883</t>
  </si>
  <si>
    <t>73C05899</t>
  </si>
  <si>
    <t>73C06378</t>
  </si>
  <si>
    <t>73C06478</t>
  </si>
  <si>
    <t>73C06456</t>
  </si>
  <si>
    <t>73H0391</t>
  </si>
  <si>
    <t>73C07338</t>
  </si>
  <si>
    <t>73H0383</t>
  </si>
  <si>
    <t>73H0409</t>
  </si>
  <si>
    <t>73H0386</t>
  </si>
  <si>
    <t>73C09439</t>
  </si>
  <si>
    <t>73C09485</t>
  </si>
  <si>
    <t>73C09371</t>
  </si>
  <si>
    <t>73C09413</t>
  </si>
  <si>
    <t>73C09497</t>
  </si>
  <si>
    <t>73C09479</t>
  </si>
  <si>
    <t>73C09490</t>
  </si>
  <si>
    <t>73C09431</t>
  </si>
  <si>
    <t>73C09434</t>
  </si>
  <si>
    <t>73C03535</t>
  </si>
  <si>
    <t>73C03547</t>
  </si>
  <si>
    <t>73C07318</t>
  </si>
  <si>
    <t>73C02824</t>
  </si>
  <si>
    <t>73C02805</t>
  </si>
  <si>
    <t>73C02744</t>
  </si>
  <si>
    <t>73C02714</t>
  </si>
  <si>
    <t>73C03046</t>
  </si>
  <si>
    <t>73C07563</t>
  </si>
  <si>
    <t>73C07023</t>
  </si>
  <si>
    <t>73C07552</t>
  </si>
  <si>
    <t>73C09298</t>
  </si>
  <si>
    <t>73C05498</t>
  </si>
  <si>
    <t>73C02343</t>
  </si>
  <si>
    <t>CÔNG TY TNHH THIÊN HÀ</t>
  </si>
  <si>
    <t>73C02428</t>
  </si>
  <si>
    <t>73C04034</t>
  </si>
  <si>
    <t>73C05468</t>
  </si>
  <si>
    <t>73C05865</t>
  </si>
  <si>
    <t>73C04039</t>
  </si>
  <si>
    <t>73C04633</t>
  </si>
  <si>
    <t>73C05242</t>
  </si>
  <si>
    <t>73C01813</t>
  </si>
  <si>
    <t>73C11762</t>
  </si>
  <si>
    <t>73C04876</t>
  </si>
  <si>
    <t>73C04923</t>
  </si>
  <si>
    <t>73C04924</t>
  </si>
  <si>
    <t>73C04994</t>
  </si>
  <si>
    <t>73C04945</t>
  </si>
  <si>
    <t>73L5746</t>
  </si>
  <si>
    <t>CÔNG TY TNHH THÔNG NGÂN</t>
  </si>
  <si>
    <t>73L5793</t>
  </si>
  <si>
    <t>73H0276</t>
  </si>
  <si>
    <t>73H0354</t>
  </si>
  <si>
    <t>73C04545</t>
  </si>
  <si>
    <t>CÔNG TY TNHH TÂN HƯNG LỘC</t>
  </si>
  <si>
    <t>73C00970</t>
  </si>
  <si>
    <t>73C11632</t>
  </si>
  <si>
    <t>CÔNG TY TNHH LÊ HÀ ANH</t>
  </si>
  <si>
    <t>73C11674</t>
  </si>
  <si>
    <t>73C03785</t>
  </si>
  <si>
    <t>73C08442</t>
  </si>
  <si>
    <t>73C04719</t>
  </si>
  <si>
    <t>73C06160</t>
  </si>
  <si>
    <t>73B01142</t>
  </si>
  <si>
    <t>PHẠM THANH QUANG</t>
  </si>
  <si>
    <t>73C04530</t>
  </si>
  <si>
    <t>73C09834</t>
  </si>
  <si>
    <t>73C06308</t>
  </si>
  <si>
    <t>73C11269</t>
  </si>
  <si>
    <t>73C08841</t>
  </si>
  <si>
    <t>73C10968</t>
  </si>
  <si>
    <t>73C11509</t>
  </si>
  <si>
    <t>73C12221</t>
  </si>
  <si>
    <t>73A07288</t>
  </si>
  <si>
    <t>51D64716</t>
  </si>
  <si>
    <t>50H00591</t>
  </si>
  <si>
    <t>50H09086</t>
  </si>
  <si>
    <t>50H09097</t>
  </si>
  <si>
    <t>50H11442</t>
  </si>
  <si>
    <t>50H11458</t>
  </si>
  <si>
    <t>73C12348</t>
  </si>
  <si>
    <t>73A04331</t>
  </si>
  <si>
    <t>73H00388</t>
  </si>
  <si>
    <t>73A22634</t>
  </si>
  <si>
    <t>73A16555</t>
  </si>
  <si>
    <t>73C06509</t>
  </si>
  <si>
    <t>73F00013</t>
  </si>
  <si>
    <t>73H00975</t>
  </si>
  <si>
    <t>Tải trọng</t>
  </si>
  <si>
    <t>Số chỗ</t>
  </si>
  <si>
    <t>Đơn vị quản lý</t>
  </si>
  <si>
    <t>73E00022</t>
  </si>
  <si>
    <t>73A08155</t>
  </si>
  <si>
    <t>73F00021</t>
  </si>
  <si>
    <t>73B00937</t>
  </si>
  <si>
    <t>73F00549</t>
  </si>
  <si>
    <t>73F00502</t>
  </si>
  <si>
    <t>CÔNG TY TNHH THƯƠNG MẠI TỔNG HỢP XĂNG DẦU VIỆT TRUNG</t>
  </si>
  <si>
    <t>73H00961</t>
  </si>
  <si>
    <t>73H00833</t>
  </si>
  <si>
    <t>73H01059</t>
  </si>
  <si>
    <t>73H00743</t>
  </si>
  <si>
    <t>73H00882</t>
  </si>
  <si>
    <t>73H00998</t>
  </si>
  <si>
    <t>73C14721</t>
  </si>
  <si>
    <t>73A25922</t>
  </si>
  <si>
    <t>73F00383</t>
  </si>
  <si>
    <t>73H01003</t>
  </si>
  <si>
    <t>73C03896</t>
  </si>
  <si>
    <t>73C05103</t>
  </si>
  <si>
    <t>CÔNG TY TNHH VẬN TẢI VÀ DỊCH VỤ VINAFCO MIỀN TRUNG</t>
  </si>
  <si>
    <t>73B00238</t>
  </si>
  <si>
    <t>73B00977</t>
  </si>
  <si>
    <t>73H01062</t>
  </si>
  <si>
    <t>73E00070</t>
  </si>
  <si>
    <t>73E00030</t>
  </si>
  <si>
    <t>73E00090</t>
  </si>
  <si>
    <t>73B00911</t>
  </si>
  <si>
    <t>73H01021</t>
  </si>
  <si>
    <t>73C14583</t>
  </si>
  <si>
    <t>73H00994</t>
  </si>
  <si>
    <t>73H00950</t>
  </si>
  <si>
    <t>73H00991</t>
  </si>
  <si>
    <t>73H00979</t>
  </si>
  <si>
    <t>73H00957</t>
  </si>
  <si>
    <t>73F00025</t>
  </si>
  <si>
    <t>73C07646</t>
  </si>
  <si>
    <t>73F00336</t>
  </si>
  <si>
    <t>Xe Trung chuyển</t>
  </si>
  <si>
    <t>73C08130</t>
  </si>
  <si>
    <t>73C08283</t>
  </si>
  <si>
    <t>73B00551</t>
  </si>
  <si>
    <t>73C05596</t>
  </si>
  <si>
    <t>73C05860</t>
  </si>
  <si>
    <t>73C02757</t>
  </si>
  <si>
    <t>73C02482</t>
  </si>
  <si>
    <t>73C02433</t>
  </si>
  <si>
    <t>73C03754</t>
  </si>
  <si>
    <t>Xe Du lịch</t>
  </si>
  <si>
    <t>CÔNG TY TNHH VẬN TẢI HÀ CHI</t>
  </si>
  <si>
    <t>73A26070</t>
  </si>
  <si>
    <t>CÔNG TY TNHH THƯƠNG MẠI DỊCH VỤ HỮU LỘC</t>
  </si>
  <si>
    <t>73C14821</t>
  </si>
  <si>
    <t>CÔNG TY TNHH THƯƠNG MẠI TỔNG HỢP TỊNH PHÁT</t>
  </si>
  <si>
    <t>CÔNG TY CỔ PHẦN THƯƠNG MẠI VÀ DỊCH VỤ VẬN TẢI QUẢNG BÌNH</t>
  </si>
  <si>
    <t>CÔNG TY CỔ PHẦN KINH DOANH DẦU KHÍ QUẢNG BÌNH</t>
  </si>
  <si>
    <t>CÔNG TY TNHH THƯƠNG MẠI VẬN TẢI VÀ DU LỊCH THANH LONG</t>
  </si>
  <si>
    <t>73C12034</t>
  </si>
  <si>
    <t>73H01043</t>
  </si>
  <si>
    <t>73H00830</t>
  </si>
  <si>
    <t>CÔNG TY TNHH PHÚ HƯNG QUẢNG BÌNH</t>
  </si>
  <si>
    <t>CÔNG TY TNHH XÂY DỰNG TỔNG HỢP XUÂN THẮNG</t>
  </si>
  <si>
    <t>73H00768</t>
  </si>
  <si>
    <t>73C10038</t>
  </si>
  <si>
    <t>73C10790</t>
  </si>
  <si>
    <t>73F00310</t>
  </si>
  <si>
    <t>73C13383</t>
  </si>
  <si>
    <t>73H00555</t>
  </si>
  <si>
    <t>73A26136</t>
  </si>
  <si>
    <t>73A25963</t>
  </si>
  <si>
    <t>73C03937</t>
  </si>
  <si>
    <t>73H00963</t>
  </si>
  <si>
    <t>73C06301</t>
  </si>
  <si>
    <t>CÔNG TY TNHH MỘT THÀNH VIÊN CHUA ME ĐẤT</t>
  </si>
  <si>
    <t>73F00320</t>
  </si>
  <si>
    <t>73A04645</t>
  </si>
  <si>
    <t>73F00095</t>
  </si>
  <si>
    <t>73H00724</t>
  </si>
  <si>
    <t>73H00712</t>
  </si>
  <si>
    <t>73H00999</t>
  </si>
  <si>
    <t>73H01001</t>
  </si>
  <si>
    <t>73F00097</t>
  </si>
  <si>
    <t>73H00916</t>
  </si>
  <si>
    <t>73H00900</t>
  </si>
  <si>
    <t>TB GSHT</t>
  </si>
  <si>
    <t>73B00404</t>
  </si>
  <si>
    <t>Hiệu lực Năm</t>
  </si>
  <si>
    <t>CodeName</t>
  </si>
  <si>
    <t>SheetName</t>
  </si>
  <si>
    <t>Dulieu</t>
  </si>
  <si>
    <t>Sheet1</t>
  </si>
  <si>
    <t>Data</t>
  </si>
  <si>
    <t>TB_GSHT</t>
  </si>
  <si>
    <t>Sheet2</t>
  </si>
  <si>
    <t>Mau</t>
  </si>
  <si>
    <t>Sheet12</t>
  </si>
  <si>
    <t>GP_KDVT</t>
  </si>
  <si>
    <t>PHỤ LỤC 1</t>
  </si>
  <si>
    <t>PHỤ LỤC 2</t>
  </si>
  <si>
    <t>PHỤ LỤC 3</t>
  </si>
  <si>
    <t>PHỤ LỤC 4</t>
  </si>
  <si>
    <t>PHỤ LỤC 5</t>
  </si>
  <si>
    <t>PHỤ LỤC 6</t>
  </si>
  <si>
    <t>PHỤ LỤC 7</t>
  </si>
  <si>
    <t>PHỤ LỤC 8</t>
  </si>
  <si>
    <t>PHỤ LỤC 9</t>
  </si>
  <si>
    <t>Back to Index</t>
  </si>
  <si>
    <t>Mucluc</t>
  </si>
  <si>
    <t>73H00070</t>
  </si>
  <si>
    <t>73E00347</t>
  </si>
  <si>
    <t>73A15691</t>
  </si>
  <si>
    <t>73H00374</t>
  </si>
  <si>
    <t>73B00838</t>
  </si>
  <si>
    <t>73H00354</t>
  </si>
  <si>
    <t>73H00340</t>
  </si>
  <si>
    <t>73C08185</t>
  </si>
  <si>
    <t>73L8895</t>
  </si>
  <si>
    <t>73A27211</t>
  </si>
  <si>
    <t>73F00300</t>
  </si>
  <si>
    <t>CÔNG TY TNHH THƯƠNG MẠI VÀ VẬN TẢI TUYẾT BÌNH</t>
  </si>
  <si>
    <t>73C09307</t>
  </si>
  <si>
    <t>73A06413</t>
  </si>
  <si>
    <t>CÔNG TY TNHH TƯ VẤN - XÂY DỰNG TIẾN PHÁT</t>
  </si>
  <si>
    <t>CÔNG TY CỔ PHẦN DƯỢC PHẨM QUẢNG BÌNH</t>
  </si>
  <si>
    <t>73C07997</t>
  </si>
  <si>
    <t>DOANH NGHIỆP TƯ NHÂN CƯỜNG LỢI</t>
  </si>
  <si>
    <t>36F00455</t>
  </si>
  <si>
    <t>CÔNG TY TNHH DV XE CƠ GIỚI SAO VÀNG - TRƯỜNG TCN BÌNH MINH QB</t>
  </si>
  <si>
    <t>CÔNG TY TNHH THƯƠNG MẠI VÀ DU LỊCH VIỆT HÙNG</t>
  </si>
  <si>
    <t>73F00083</t>
  </si>
  <si>
    <t>73F00050</t>
  </si>
  <si>
    <t>73A04735</t>
  </si>
  <si>
    <t>73C04183</t>
  </si>
  <si>
    <t>73H00915</t>
  </si>
  <si>
    <t>73F00067</t>
  </si>
  <si>
    <t>73C02148</t>
  </si>
  <si>
    <t>73C06310</t>
  </si>
  <si>
    <t>73C05643</t>
  </si>
  <si>
    <t>73C06797</t>
  </si>
  <si>
    <t>73F00214</t>
  </si>
  <si>
    <t>73A23996</t>
  </si>
  <si>
    <t>73A26196</t>
  </si>
  <si>
    <t>73A27905</t>
  </si>
  <si>
    <t>73C01617</t>
  </si>
  <si>
    <t>73C07505</t>
  </si>
  <si>
    <t>73H00993</t>
  </si>
  <si>
    <t>73H00965</t>
  </si>
  <si>
    <t>73H00959</t>
  </si>
  <si>
    <t>73H00753</t>
  </si>
  <si>
    <t>HTX ÔTÔ VẬN TẢI HÀNH KHÁCH SÔNG GIANH</t>
  </si>
  <si>
    <t>HTX Ô TÔ VẬN TẢI HÀNH KHÁCH LỆ NINH</t>
  </si>
  <si>
    <t>HTX VẬN TẢI PHÚ THÀNH - TUYÊN MINH</t>
  </si>
  <si>
    <t>HTX D.VỤ, HỖ TRỢ VẬN TẢI Ô TÔ NAM GIANH</t>
  </si>
  <si>
    <t>HTX Ô TÔ VẬN TẢI LÝ HOÀ</t>
  </si>
  <si>
    <t>CÔNG TY TNHH TM VẬN TẢI VÀ DU LỊCH THÀNH PHÁT</t>
  </si>
  <si>
    <t>HTX CƠ KHÍ VÀ VẬN TẢI Ô TÔ HUY HOÀNG</t>
  </si>
  <si>
    <t>CÔNG TY TNHH DỊCH VỤ VẬN TẢI MINH HUY</t>
  </si>
  <si>
    <t>CÔNG TY TNHH THƯƠNG MẠI VÀ DU LỊCH DIỆU LINH</t>
  </si>
  <si>
    <t>CÔNG TY TNHH VẬN TẢI VÀ DU LỊCH QUANG MẠNH</t>
  </si>
  <si>
    <t>HỢP TÁC XÃ VẬN TẢI HÀNH KHÁCH HIỀN NINH</t>
  </si>
  <si>
    <t>CÔNG TY TNHH THƯƠNG MẠI DỊCH VỤ VẬN TẢI HOÀNG HUẤN</t>
  </si>
  <si>
    <t>HỢP TÁC XÃ VẬN TẢI Ô TÔ HỖ TRỢ HỌC SINH HẢI PHÚ</t>
  </si>
  <si>
    <t>CÔNG TY TNHH THƯƠNG MẠI DỊCH VỤ HINH BẢY</t>
  </si>
  <si>
    <t>CAO THỊ ÁI TÌNH</t>
  </si>
  <si>
    <t>CÔNG TY TNHH THƯƠNG MẠI TỔNG HỢP HOÀNG LUẬT</t>
  </si>
  <si>
    <t>CÔNG TY TNHH THƯƠNG MẠI VÀ DỊCH VỤ VẬN TẢI ĐẠI VIỆT PHÁT</t>
  </si>
  <si>
    <t>CÔNG TY TNHH THƯƠNG MẠI VÀ VẬN TẢI XUÂN THÀNH</t>
  </si>
  <si>
    <t>CÔNG TY TNHH THƯƠNG MẠI VÀ DỊCH VỤ GIA LINH</t>
  </si>
  <si>
    <t>CÔNG TY TNHH XÂY DỰNG TỔNG HỢP TÂM ANH</t>
  </si>
  <si>
    <t>CÔNG TY TNHH XÂY DỰNG LƯƠNG PHÚC</t>
  </si>
  <si>
    <t>CÔNG TY TNHH TM XĂNG DẦU HỒNG NGỌC</t>
  </si>
  <si>
    <t>CÔNG TY TNHH THƯƠNG MẠI HOÀNG ANH QUÂN</t>
  </si>
  <si>
    <t>CÔNG TY TNHH THƯƠNG MẠI TỔNG HỢP TUẤN VIỆT</t>
  </si>
  <si>
    <t>CÔNG TY CỔ PHẦN PHÁT TRIỂN ĐÔ THỊ PHƯƠNG BẮC</t>
  </si>
  <si>
    <t>CHI NHÁNH QUẢNG BÌNH - CÔNG TY CỔ PHẦN THƯƠNG MẠI ĐẦU TƯ HB</t>
  </si>
  <si>
    <t>CÔNG TY TNHH XÂY DỰNG TỔNG HỢP ĐẠI THÀNH AN</t>
  </si>
  <si>
    <t>CÔNG TY TNHH XÂY DỰNG VÀ THƯƠNG MẠI DINH MƯỜI</t>
  </si>
  <si>
    <t>CÔNG TY TNHH THƯƠNG MẠI VÀ DỊCH VỤ HÙNG THỊNH VƯỢNG</t>
  </si>
  <si>
    <t>CÔNG TY TNHH THƯƠNG MẠI VÀ DỊCH VỤ TỔNG HỢP TRƯỜNG GIANG</t>
  </si>
  <si>
    <t>CÔNG TY CỔ PHẦN KINH DOANH VẬT LIỆU XÂY DỰNG NGUYÊN ANH I</t>
  </si>
  <si>
    <t>CÔNG TY TNHH THƯƠNG MẠI VÀ DỊCH VỤ TRƯỜNG PHIÊM</t>
  </si>
  <si>
    <t>CÔNG TY TNHH XÂY DỰNG THƯƠNG MẠI LÂM MINH</t>
  </si>
  <si>
    <t>CÔNG TY TNHH THƯƠNG MẠI VÀ DỊCH VỤ TỔNG HỢP HD</t>
  </si>
  <si>
    <t>CÔNG TY TNHH THƯƠNG MẠI DƯƠNG SƠN</t>
  </si>
  <si>
    <t>HTX DỊCH VỤ HỖ TRỢ VẬN TẢI HÀNH KHÁCH HẢI ANH</t>
  </si>
  <si>
    <t>CÔNG TY TNHH VẬN TẢI DU LỊCH HẢI NAM</t>
  </si>
  <si>
    <t>CÔNG TY TNHH DỊCH VỤ VÀ THƯƠNG MẠI NGUYÊN TOÀN</t>
  </si>
  <si>
    <t>CÔNG TY TNHH THƯƠNG MẠI DỊCH VỤ THANH TRUNG</t>
  </si>
  <si>
    <t>CÔNG TY TNHH THƯƠNG MẠI VÀ DỊCH VỤ HÙNG HÀ</t>
  </si>
  <si>
    <t>CHI NHÁNH HỢP TÁC XÃ HÒA BÌNH XANH TẠI QUẢNG BÌNH</t>
  </si>
  <si>
    <t>CÔNG TY TNHH THỦY SẢN VÀ VẬN TẢI THANH HẢI</t>
  </si>
  <si>
    <t>73A13355</t>
  </si>
  <si>
    <t>73A13045</t>
  </si>
  <si>
    <t>CÔNG TY CỔ PHẦN SẢN XUẤT LÂM SẢN XUẤT KHẨU QUẢNG ĐÔNG</t>
  </si>
  <si>
    <t>CÔNG TY TNHH THƯƠNG MẠI DỊCH VỤ SƠN NAM 6666</t>
  </si>
  <si>
    <t>CÔNG TY TNHH THƯƠNG MẠI VÀ XÂY DỰNG NGỌC MINH</t>
  </si>
  <si>
    <t>CÔNG TY CỔ PHẦN SỬA CHỮA ĐƯỜNG BỘ VÀ XÂY DỰNG TỔNG HỢP QUẢNG BÌNH</t>
  </si>
  <si>
    <t>CÔNG TY TNHH THƯƠNG MẠI HẢI BÌNH</t>
  </si>
  <si>
    <t>CÔNG TY TNHH THƯƠNG MẠI HOA HẰNG</t>
  </si>
  <si>
    <t>CÔNG TY TNHH DỊCH VỤ THƯƠNG MẠI LUẬN LAN</t>
  </si>
  <si>
    <t>CÔNG TY TNHH THƯƠNG MẠI VÀ XÂY DỰNG TỔNG HỢP TRƯỜNG KHÁNH</t>
  </si>
  <si>
    <t>CÔNG TY TNHH THƯƠNG MẠI TỔNG HỢP SƠN THÚY</t>
  </si>
  <si>
    <t>CÔNG TY TNHH VẬN TẢI VÀ THƯƠNG MẠI TỔNG HỢP HOÀNG LINH</t>
  </si>
  <si>
    <t>CÔNG TY CỔ PHẦN SẢN XUẤT VẬT LIỆU XÂY DỰNG CIB</t>
  </si>
  <si>
    <t>CÔNG TY TNHH THƯƠNG MẠI VÀ DV TOÀN THẮNG</t>
  </si>
  <si>
    <t>CÔNG TY CỔ PHẦN SỬA CHỮA ĐƯỜNG BỘ VÀ XÂY DỰNG TỔNG HỢP II QUẢNG BÌNH</t>
  </si>
  <si>
    <t>DNTN THƯƠNG MẠI TỔNG HỢP HOÀNG PHƯƠNG</t>
  </si>
  <si>
    <t>CÔNG TY CỔ PHẦN SẢN XUẤT VẬT LIỆU XÂY DỰNG NGUYÊN ANH II</t>
  </si>
  <si>
    <t>CÔNG TY TNHH XÂY DỰNG THÁI AN</t>
  </si>
  <si>
    <t>CÔNG TY TNHH THƯƠNG MẠI TỔNG HỘP ÂN THÀNH</t>
  </si>
  <si>
    <t>CÔNG TY TNHH SẢN XUẤT VÀ KINH DOANH NAM AN</t>
  </si>
  <si>
    <t>CÔNG TY TNHH THƯƠNG MẠI VÀ DỊCH VỤ VẬN TẢI TRANG DUNG</t>
  </si>
  <si>
    <t>CÔNG TY TNHH ĐẦU TƯ THƯƠNG MẠI VÀ DỊCH VỤ AN PHÚ</t>
  </si>
  <si>
    <t>CÔNG TY TNHH XÂY DỰNG VÀ TƯ VẤN TƯỜNG MINH</t>
  </si>
  <si>
    <t>CÔNG TY TNHH THƯƠNG MẠI XUẤT NHẬP KHẨU ANH DŨNG</t>
  </si>
  <si>
    <t>CÔNG TY TNHH THƯƠNG MẠI VÀ GẠCH NGÓI TUYNEL CẦU 4</t>
  </si>
  <si>
    <t>CÔNG TY TNHH SẢN XUẤT VÀ THƯƠNG MẠI ĐỨC BẮC</t>
  </si>
  <si>
    <t>CÔNG TY TNHH XÂY DỰNG TỔNG HỢP VÀ KINH DOANH THƯƠNG MẠI VẬN TẢI SƠN LONG</t>
  </si>
  <si>
    <t>CÔNG TY TNHH VẬN TẢI DU LỊCH MINH HOÀNG</t>
  </si>
  <si>
    <t>CÔNG TY TNHH THƯƠNG MẠI NGỌC PHƯƠNG</t>
  </si>
  <si>
    <t>CÔNG TY CỔ PHẦN XÂY DỰNG TỔNG HỢP II QUẢNG BÌNH</t>
  </si>
  <si>
    <t>CÔNG TY TNHH KINH DOANH TỔNG HỢP THÀNH ĐỨC</t>
  </si>
  <si>
    <t>HTX DỊCH VỤ HỖ TRỢ VẬN TẢI ĐƯỜNG BỘ ĐỒNG HỚI</t>
  </si>
  <si>
    <t>CÔNG TY TNHH XÂY DỰNG VÀ THƯƠNG MẠI HẢI THÀNH</t>
  </si>
  <si>
    <t>CÔNG TY TNHH XÂY DỰNG VÀ VẬN TẢI VÂN THANH</t>
  </si>
  <si>
    <t>CÔNG TY TNHH MỘT THÀNH VIÊN QUỲNH HOA</t>
  </si>
  <si>
    <t>CÔNG TY TNHH VẬT LIỆU XÂY DỰNG HÀ LIÊN</t>
  </si>
  <si>
    <t>CÔNG TY TNHH TỔNG HỢP THÀNH PHÁT ĐẠT</t>
  </si>
  <si>
    <t>CÔNG TY TNHH XÂY DỰNG THƯƠNG MẠI TỔNG HỢP 179</t>
  </si>
  <si>
    <t>CÔNG TY TNHH VẬN TẢI VÀ DU LỊCH HÀ TRANG</t>
  </si>
  <si>
    <t>CÔNG TY TNHH ĐẦU TƯ VÀ XÂY DỰNG HƯƠNG SẮC</t>
  </si>
  <si>
    <t>CÔNG TY CỔ PHẦN ĐẦU TƯ VÀ DU LỊCH PHONG NHA</t>
  </si>
  <si>
    <t>CÔNG TY TNHH THƯƠNG MẠI LÝ LỜI</t>
  </si>
  <si>
    <t>CÔNG TY TNHH THƯƠNG MẠI VÀ DU LỊCH ĐỨC NGUYỄN</t>
  </si>
  <si>
    <t>CÔNG TY TNHH VẬN TẢI VÀ DỊCH VỤ THÁI SƠN</t>
  </si>
  <si>
    <t>CÔNG TY CỔ PHẦN VẬT TƯ NÔNG NGHIỆP QUẢNG BÌNH</t>
  </si>
  <si>
    <t>CÔNG TY TNHH DỊCH VỤ VẬN TẢI LONG KHÁNH</t>
  </si>
  <si>
    <t>CÔNG TY CỔ PHẦN ĐẦU TƯ PHÁT TRIỂN COSEVCO</t>
  </si>
  <si>
    <t>CÔNG TY TNHH THƯƠNG MẠI TÀI VẸN</t>
  </si>
  <si>
    <t>CÔNG TY TNHH DU LỊCH VÀ THƯƠNG MẠI CHIẾN NGUYỆT</t>
  </si>
  <si>
    <t>CÔNG TY TNHH THƯƠNG MẠI XĂNG DẦU TÂN SƠN</t>
  </si>
  <si>
    <t>CÔNG TY TNHH VẬN TẢI VÀ THƯƠNG MẠI TẤN PHÁT</t>
  </si>
  <si>
    <t>CÔNG TY TNHH THƯƠNG MẠI DỊCH VỤ HẢI PHƯƠNG</t>
  </si>
  <si>
    <t>CÔNG TY CP ĐẦU TƯ VÀ XÂY DỰNG TIẾN ĐẠT</t>
  </si>
  <si>
    <t>CÔNG TY TNHH THƯƠNG MẠI DỊCH VỤ VẬN TẢI HỮU HIỀN</t>
  </si>
  <si>
    <t>CÔNG TY CỔ PHẦN XÂY DỰNG SỐ 1 VIỆT PHONG</t>
  </si>
  <si>
    <t>NGHUYỄN VĂN THẢO</t>
  </si>
  <si>
    <t>CÔNG TY TNHH XÂY DỰNG VẬN TẢI PHƯỚC LONG</t>
  </si>
  <si>
    <t>CÔNG TY TNHH XĂNG DẦU TROÓC</t>
  </si>
  <si>
    <t>CÔNG TY CỔ PHẦN CẤP NƯỚC QUẢNG BÌNH</t>
  </si>
  <si>
    <t>CÔNG TY TNHH THƯƠNG MẠI VÀ DỊCH VỤ MINH TOÀN</t>
  </si>
  <si>
    <t>CÔNG TY CỔ PHẦN XÂY DỰNG TỔNG HỢP BÌNH TRỊ THIÊN</t>
  </si>
  <si>
    <t>CÔNG TY TNHH VẬN TẢI VÀ THƯƠNG MẠI THUẬN LỢI</t>
  </si>
  <si>
    <t>CÔNG TY TNHH XÂY DỰNG VÀ ĐẦU TƯ HẢI NAM</t>
  </si>
  <si>
    <t>HỢP TÁC XÃ VẬN TẢI CÔNG NGHỆ EMDDI TẠI QUẢNG BÌNH</t>
  </si>
  <si>
    <t>73A26995</t>
  </si>
  <si>
    <t>73A11142</t>
  </si>
  <si>
    <t>73A25815</t>
  </si>
  <si>
    <t>73F00333</t>
  </si>
  <si>
    <t>73A02078</t>
  </si>
  <si>
    <t>73B00266</t>
  </si>
  <si>
    <t>73H00938</t>
  </si>
  <si>
    <t>73B00191</t>
  </si>
  <si>
    <t>73H00837</t>
  </si>
  <si>
    <t>73C11855</t>
  </si>
  <si>
    <t>73H00176</t>
  </si>
  <si>
    <t>73C07613</t>
  </si>
  <si>
    <t>73A25999</t>
  </si>
  <si>
    <t>73B00963</t>
  </si>
  <si>
    <t>73C14211</t>
  </si>
  <si>
    <t>LÊ XUÂN TRỊ</t>
  </si>
  <si>
    <t>73B00432</t>
  </si>
  <si>
    <t>ĐINH VĂN SƠN</t>
  </si>
  <si>
    <t>73C03106</t>
  </si>
  <si>
    <t>73E00044</t>
  </si>
  <si>
    <t>73E00193</t>
  </si>
  <si>
    <t>CÔNG TY TNHH THƯƠNG MẠI VÀ DỊCH VỤ VẬN TẢI GIA HƯNG</t>
  </si>
  <si>
    <t>CÔNG TY TNHH XÂY DỰNG THƯƠNG MẠI TỔNG HỢP TRUNG DŨNG</t>
  </si>
  <si>
    <t>73B00680</t>
  </si>
  <si>
    <t>CÔNG TY TNHH HƯƠNG HẠNH</t>
  </si>
  <si>
    <t>73C01170</t>
  </si>
  <si>
    <t>73H01058</t>
  </si>
  <si>
    <t>CÔNG TY TNHH DỊCH VỤ DU LỊCH VIỆT NAM TOUR QUẢNG BÌNH</t>
  </si>
  <si>
    <t>NGUYỄN VĂN THUỶ</t>
  </si>
  <si>
    <t>73F00208</t>
  </si>
  <si>
    <t>73F00200</t>
  </si>
  <si>
    <t>73F00229</t>
  </si>
  <si>
    <t>73C13195</t>
  </si>
  <si>
    <t>73F00351</t>
  </si>
  <si>
    <t>73B00418</t>
  </si>
  <si>
    <t>73B01023</t>
  </si>
  <si>
    <t>73F00457</t>
  </si>
  <si>
    <t>73H01019</t>
  </si>
  <si>
    <t>73C09121</t>
  </si>
  <si>
    <t>73C09113</t>
  </si>
  <si>
    <t>73C04141</t>
  </si>
  <si>
    <t>73H00246</t>
  </si>
  <si>
    <t>LÊ XUÂN TÙNG</t>
  </si>
  <si>
    <t>PHỤ LỤC 1: DANH SÁCH DOANH NGHIỆP ĐƯỢC CẤP GIẤY PHÉP KINH DOANH VẬN TẢI BẰNG XE Ô TÔ</t>
  </si>
  <si>
    <t>Số GPKD vận tải</t>
  </si>
  <si>
    <t>Tên đơn vị kinh doanh vận tải</t>
  </si>
  <si>
    <t>Cấp lần</t>
  </si>
  <si>
    <t>Loại hình kinh doanh</t>
  </si>
  <si>
    <t xml:space="preserve">Người đại Diện </t>
  </si>
  <si>
    <t xml:space="preserve">Địa chỉ </t>
  </si>
  <si>
    <t>73F00066</t>
  </si>
  <si>
    <t>73H01041</t>
  </si>
  <si>
    <t>73H01026</t>
  </si>
  <si>
    <t>73H01032</t>
  </si>
  <si>
    <t>73H01004</t>
  </si>
  <si>
    <t>73H00509</t>
  </si>
  <si>
    <t>Xe taxi</t>
  </si>
  <si>
    <t>CÔNG TY TNHH MỘT THÀNH VIÊN ĐẦU TƯ HỒ HUY</t>
  </si>
  <si>
    <t>Công ty TNHH Phát triển công nghệ điện tử Bình Anh</t>
  </si>
  <si>
    <t>Công ty TNHH Ứng dụng Bản đồ Việt (VIETMAP)</t>
  </si>
  <si>
    <t>Xe đầu kéo</t>
  </si>
  <si>
    <t>Xe tải</t>
  </si>
  <si>
    <t>Viettel Tracking</t>
  </si>
  <si>
    <t>Công ty Cổ phần Công nghệ An Ninh Toàn Cầu</t>
  </si>
  <si>
    <t>Công ty Cổ phần Điện tử viễn thông Ánh Dương</t>
  </si>
  <si>
    <t>Tập đoàn Bưu chính Viễn thông Việt Nam (VNPT)</t>
  </si>
  <si>
    <t>Công ty Cổ phần Công nghệ cao Vietcom</t>
  </si>
  <si>
    <t>Công ty Cổ phần Công nghệ Điện tử &amp; Viễn thông Việt Nam</t>
  </si>
  <si>
    <t>Công ty cổ phần TCT Toàn Cầu</t>
  </si>
  <si>
    <t>73C03539</t>
  </si>
  <si>
    <t>CÔNG TY TNHH ĐIỆN TỬ VIỄN THÔNG BÌNH MINH</t>
  </si>
  <si>
    <t>73C04541</t>
  </si>
  <si>
    <t>73C03464</t>
  </si>
  <si>
    <t>73C03531</t>
  </si>
  <si>
    <t>73C04218</t>
  </si>
  <si>
    <t>73C04701</t>
  </si>
  <si>
    <t>73C04933</t>
  </si>
  <si>
    <t>73C07039</t>
  </si>
  <si>
    <t>73H00127</t>
  </si>
  <si>
    <t>73H00595</t>
  </si>
  <si>
    <t>Xe tuyến cố định</t>
  </si>
  <si>
    <t>Công ty TNHH Navicom Việt Nam</t>
  </si>
  <si>
    <t>Xe hợp đồng</t>
  </si>
  <si>
    <t>73L9278</t>
  </si>
  <si>
    <t>CHI NHÁNH CÔNG TY TNHH ĐIỆN TỬ NHẬT QUANG</t>
  </si>
  <si>
    <t>Công ty Trách nhiệm Hữu hạn A.D.A</t>
  </si>
  <si>
    <t>73H00456</t>
  </si>
  <si>
    <t>Công Ty Cổ Phần Công Nghệ Viview Việt Nam</t>
  </si>
  <si>
    <t>Trung tâm nghiên cứu công nghệ thông tin và tự động hóa - Trường Đại học Giao thông vận tải</t>
  </si>
  <si>
    <t>CÔNG TY TNHH THƯƠNG MẠI VÀ DỊCH VỤ CÔNG NGHỆ THK</t>
  </si>
  <si>
    <t>CÔNG TY TNHH ĐẦU TƯ NGÔI SAO SÀI GÒN</t>
  </si>
  <si>
    <t>73C03689</t>
  </si>
  <si>
    <t>Xe du lịch</t>
  </si>
  <si>
    <t>73F00061</t>
  </si>
  <si>
    <t>Công ty Cổ phần Nasia Hòa Lạc</t>
  </si>
  <si>
    <t>73C04893</t>
  </si>
  <si>
    <t>73C05046</t>
  </si>
  <si>
    <t>73C04864</t>
  </si>
  <si>
    <t>73C04237</t>
  </si>
  <si>
    <t>73C06410</t>
  </si>
  <si>
    <t>73B00736</t>
  </si>
  <si>
    <t>73B00702</t>
  </si>
  <si>
    <t>73C08134</t>
  </si>
  <si>
    <t>73B00905</t>
  </si>
  <si>
    <t>73C08983</t>
  </si>
  <si>
    <t>Công ty Cổ phần VCOMSAT</t>
  </si>
  <si>
    <t>73C09094</t>
  </si>
  <si>
    <t>Công ty Cổ phần Phát triển phần mềm và Công nghệ Việt</t>
  </si>
  <si>
    <t>73C02387</t>
  </si>
  <si>
    <t>73C01565</t>
  </si>
  <si>
    <t>73C09079</t>
  </si>
  <si>
    <t>73C04689</t>
  </si>
  <si>
    <t>73C07412</t>
  </si>
  <si>
    <t>73C05727</t>
  </si>
  <si>
    <t>Công ty TNHH một thành viên INSTEK</t>
  </si>
  <si>
    <t>Xe trung chuyển</t>
  </si>
  <si>
    <t>Công ty Cổ phần giải pháp dịch vụ Số</t>
  </si>
  <si>
    <t>Công ty Cổ phần Tích hợp Công nghệ Sáng Tạo</t>
  </si>
  <si>
    <t>Công ty TNHH Thương mại và truyền thông Việt Toàn Cầu</t>
  </si>
  <si>
    <t>73F00377</t>
  </si>
  <si>
    <t>73B01141</t>
  </si>
  <si>
    <t>Công ty CPCN 3TBK</t>
  </si>
  <si>
    <t>73B01078</t>
  </si>
  <si>
    <t>73F00398</t>
  </si>
  <si>
    <t>73F00518</t>
  </si>
  <si>
    <t>Công ty CP Phát triển Công nghệ EPOSI</t>
  </si>
  <si>
    <t>73H00320</t>
  </si>
  <si>
    <t>Công ty TNHH Xuất Nhập Khẩu Hà Nguyên</t>
  </si>
  <si>
    <t>73B00527</t>
  </si>
  <si>
    <t>CÔNG TY TNHH DỊCH VỤ CÔNG NGHỆ TOÀN CẦU</t>
  </si>
  <si>
    <t>73F00331</t>
  </si>
  <si>
    <t>CÔNG TY TNHH THƯƠNG MẠI DỊCH VỤ VẬN TẢI NGỌC THÀNH</t>
  </si>
  <si>
    <t>CÔNG TY TNHH PHƯƠNG HOA</t>
  </si>
  <si>
    <t>73E00262</t>
  </si>
  <si>
    <t>73A24062</t>
  </si>
  <si>
    <t>73A25972</t>
  </si>
  <si>
    <t>73A24836</t>
  </si>
  <si>
    <t>73C04157</t>
  </si>
  <si>
    <t>73C04728</t>
  </si>
  <si>
    <t>73C03474</t>
  </si>
  <si>
    <t>73C06673</t>
  </si>
  <si>
    <t>73C06628</t>
  </si>
  <si>
    <t>73C05987</t>
  </si>
  <si>
    <t>Công ty Cổ phần đầu tư thương mại ô tô quốc tế</t>
  </si>
  <si>
    <t>73C06297</t>
  </si>
  <si>
    <t>73C03384</t>
  </si>
  <si>
    <t>73C03354</t>
  </si>
  <si>
    <t>73C03336</t>
  </si>
  <si>
    <t>73C03388</t>
  </si>
  <si>
    <t>73C03415</t>
  </si>
  <si>
    <t>73C03187</t>
  </si>
  <si>
    <t>73C08536</t>
  </si>
  <si>
    <t>73C08188</t>
  </si>
  <si>
    <t>73C05692</t>
  </si>
  <si>
    <t>73C04491</t>
  </si>
  <si>
    <t>73C04009</t>
  </si>
  <si>
    <t>73C05201</t>
  </si>
  <si>
    <t>73C03719</t>
  </si>
  <si>
    <t>73C03707</t>
  </si>
  <si>
    <t>73C03536</t>
  </si>
  <si>
    <t>73C03643</t>
  </si>
  <si>
    <t>73C03558</t>
  </si>
  <si>
    <t>73C04203</t>
  </si>
  <si>
    <t>73C04172</t>
  </si>
  <si>
    <t>73C04457</t>
  </si>
  <si>
    <t>73C03296</t>
  </si>
  <si>
    <t>73C05362</t>
  </si>
  <si>
    <t>73C03789</t>
  </si>
  <si>
    <t>73C04592</t>
  </si>
  <si>
    <t>73C05671</t>
  </si>
  <si>
    <t>73C05873</t>
  </si>
  <si>
    <t>CÔNG TY CỔ PHẦN ỨNG DỤNG VÀ PHÁT TRIỂN CÔNG NGHỆ TOÀN CẦU SMC</t>
  </si>
  <si>
    <t>73C02036</t>
  </si>
  <si>
    <t>73C07982</t>
  </si>
  <si>
    <t>73C02229</t>
  </si>
  <si>
    <t>73C05004</t>
  </si>
  <si>
    <t>73A06096</t>
  </si>
  <si>
    <t>73A13586</t>
  </si>
  <si>
    <t>73E00108</t>
  </si>
  <si>
    <t>73A18841</t>
  </si>
  <si>
    <t>73C06454</t>
  </si>
  <si>
    <t>73A27028</t>
  </si>
  <si>
    <t>73C03927</t>
  </si>
  <si>
    <t>CÔNG TY TNHH XÂY DỰNG TỔNG HỢP BÌNH AN</t>
  </si>
  <si>
    <t>73C03403</t>
  </si>
  <si>
    <t>73C04295</t>
  </si>
  <si>
    <t>73C04011</t>
  </si>
  <si>
    <t>73C04970</t>
  </si>
  <si>
    <t>73C02966</t>
  </si>
  <si>
    <t>73C04349</t>
  </si>
  <si>
    <t>73C04369</t>
  </si>
  <si>
    <t>73C04635</t>
  </si>
  <si>
    <t>73C04312</t>
  </si>
  <si>
    <t>73C04390</t>
  </si>
  <si>
    <t>73C06760</t>
  </si>
  <si>
    <t>Xe bus</t>
  </si>
  <si>
    <t>73L8813</t>
  </si>
  <si>
    <t>CÔNG TY CỔ PHẦN CÔNG TRÌNH 792</t>
  </si>
  <si>
    <t>73C05876</t>
  </si>
  <si>
    <t>73C02477</t>
  </si>
  <si>
    <t>73C00856</t>
  </si>
  <si>
    <t>73C03995</t>
  </si>
  <si>
    <t>CÔNG TY TNHH TƯ VẤN XÂY DỰNG XUÂN QUANG</t>
  </si>
  <si>
    <t>73C00739</t>
  </si>
  <si>
    <t>73C07722</t>
  </si>
  <si>
    <t>73C06613</t>
  </si>
  <si>
    <t>CÔNG TY TNHH MỘT THÀNH VIÊN GIỐNG CÂY TRỒNG QUẢNG BÌNH</t>
  </si>
  <si>
    <t>73C06458</t>
  </si>
  <si>
    <t>73C06377</t>
  </si>
  <si>
    <t>73C04206</t>
  </si>
  <si>
    <t>73C05621</t>
  </si>
  <si>
    <t>Công ty Cổ phần HC- Phát triển Công nghệ Smart Parking</t>
  </si>
  <si>
    <t>73C04736</t>
  </si>
  <si>
    <t>73C06032</t>
  </si>
  <si>
    <t>73C06204</t>
  </si>
  <si>
    <t>CÔNG TY TNHH DỊCH VỤ VẬN TẢI ĐỨC HÙNG</t>
  </si>
  <si>
    <t>73C04797</t>
  </si>
  <si>
    <t>CÔNG TY TNHH THƯƠNG MẠI VÀ VẬN TẢI DŨNG HIỀN</t>
  </si>
  <si>
    <t>73C00929</t>
  </si>
  <si>
    <t>73C00234</t>
  </si>
  <si>
    <t>73C04919</t>
  </si>
  <si>
    <t>73C10853</t>
  </si>
  <si>
    <t>73C03420</t>
  </si>
  <si>
    <t>73C04119</t>
  </si>
  <si>
    <t>73C02626</t>
  </si>
  <si>
    <t>73C05009</t>
  </si>
  <si>
    <t>73C07815</t>
  </si>
  <si>
    <t>73B00897</t>
  </si>
  <si>
    <t>73C04715</t>
  </si>
  <si>
    <t>73C09060</t>
  </si>
  <si>
    <t>73C09391</t>
  </si>
  <si>
    <t>Công ty cổ phần Công nghệ Eupfin Việt Nam</t>
  </si>
  <si>
    <t>73C11022</t>
  </si>
  <si>
    <t>73B00544</t>
  </si>
  <si>
    <t>73C11267</t>
  </si>
  <si>
    <t>73B01143</t>
  </si>
  <si>
    <t>73B01151</t>
  </si>
  <si>
    <t>73H00931</t>
  </si>
  <si>
    <t>73C14947</t>
  </si>
  <si>
    <t>73F00078</t>
  </si>
  <si>
    <t>73H01011</t>
  </si>
  <si>
    <t>73C01142</t>
  </si>
  <si>
    <t>73C03003</t>
  </si>
  <si>
    <t>73C02662</t>
  </si>
  <si>
    <t>73C03344</t>
  </si>
  <si>
    <t>73C03845</t>
  </si>
  <si>
    <t>73C00671</t>
  </si>
  <si>
    <t>CÔNG TY TNHH XÂY DỰNG THƯƠNG MẠI QUỲNH HƯNG</t>
  </si>
  <si>
    <t>73C05889</t>
  </si>
  <si>
    <t>73C01947</t>
  </si>
  <si>
    <t>73C01934</t>
  </si>
  <si>
    <t>73C04007</t>
  </si>
  <si>
    <t>CÔNG TY CỔ PHẦN SẢN XUẤT VẬT LIỆU XÂY DỰNG NGUYÊN ANH</t>
  </si>
  <si>
    <t>73C04115</t>
  </si>
  <si>
    <t>73C04245</t>
  </si>
  <si>
    <t>73C04222</t>
  </si>
  <si>
    <t>73C04112</t>
  </si>
  <si>
    <t>73C04085</t>
  </si>
  <si>
    <t>73C04178</t>
  </si>
  <si>
    <t>73C05477</t>
  </si>
  <si>
    <t>73C05614</t>
  </si>
  <si>
    <t>73C05622</t>
  </si>
  <si>
    <t>73C02102</t>
  </si>
  <si>
    <t>73C02169</t>
  </si>
  <si>
    <t>73C05196</t>
  </si>
  <si>
    <t>73C10200</t>
  </si>
  <si>
    <t>73H00251</t>
  </si>
  <si>
    <t>73C04792</t>
  </si>
  <si>
    <t>CÔNG TY TNHH XÂY DỰNG TỔNG HỢP ĐOÀN KẾT</t>
  </si>
  <si>
    <t>73C02610</t>
  </si>
  <si>
    <t>73C03161</t>
  </si>
  <si>
    <t>73C05721</t>
  </si>
  <si>
    <t>73C03534</t>
  </si>
  <si>
    <t>73C06024</t>
  </si>
  <si>
    <t>73C04674</t>
  </si>
  <si>
    <t>73C05838</t>
  </si>
  <si>
    <t>73C05839</t>
  </si>
  <si>
    <t>73C05007</t>
  </si>
  <si>
    <t>73C03767</t>
  </si>
  <si>
    <t>73C05571</t>
  </si>
  <si>
    <t>73C05835</t>
  </si>
  <si>
    <t>CÔNG TY TNHH TARIS</t>
  </si>
  <si>
    <t>Sở Giao thông Vận tải Quảng Bình</t>
  </si>
  <si>
    <t>Đỏ</t>
  </si>
  <si>
    <t>Còn hiệu lực</t>
  </si>
  <si>
    <t/>
  </si>
  <si>
    <t>Xanh</t>
  </si>
  <si>
    <t>73E00349</t>
  </si>
  <si>
    <t>Cam</t>
  </si>
  <si>
    <t>73C01328</t>
  </si>
  <si>
    <t>37B01979</t>
  </si>
  <si>
    <t>73B00898</t>
  </si>
  <si>
    <t>73F00411</t>
  </si>
  <si>
    <t>73H00072</t>
  </si>
  <si>
    <t>73F00509</t>
  </si>
  <si>
    <t>73B00670</t>
  </si>
  <si>
    <t>73F00098</t>
  </si>
  <si>
    <t>73C04668</t>
  </si>
  <si>
    <t>73E00217</t>
  </si>
  <si>
    <t>73B01039</t>
  </si>
  <si>
    <t>73C10032</t>
  </si>
  <si>
    <t>73A27345</t>
  </si>
  <si>
    <t>73E00261</t>
  </si>
  <si>
    <t>73E00130</t>
  </si>
  <si>
    <t>73C09071</t>
  </si>
  <si>
    <t>73A06927</t>
  </si>
  <si>
    <t>73E00305</t>
  </si>
  <si>
    <t>73H00952</t>
  </si>
  <si>
    <t>73E00047</t>
  </si>
  <si>
    <t>73A04282</t>
  </si>
  <si>
    <t>73E00139</t>
  </si>
  <si>
    <t>73H00759</t>
  </si>
  <si>
    <t>73H00789</t>
  </si>
  <si>
    <t>73H00707</t>
  </si>
  <si>
    <t>73H00773</t>
  </si>
  <si>
    <t>73H00781</t>
  </si>
  <si>
    <t>73H00782</t>
  </si>
  <si>
    <t>73H00783</t>
  </si>
  <si>
    <t>73H00788</t>
  </si>
  <si>
    <t>73H00794</t>
  </si>
  <si>
    <t>73H00798</t>
  </si>
  <si>
    <t>73H00745</t>
  </si>
  <si>
    <t>73H00701</t>
  </si>
  <si>
    <t>73H00714</t>
  </si>
  <si>
    <t>73H00750</t>
  </si>
  <si>
    <t>73H00742</t>
  </si>
  <si>
    <t>73H00749</t>
  </si>
  <si>
    <t>73H00778</t>
  </si>
  <si>
    <t>73H00795</t>
  </si>
  <si>
    <t>73H00797</t>
  </si>
  <si>
    <t>73H00746</t>
  </si>
  <si>
    <t>73H00702</t>
  </si>
  <si>
    <t>73H00740</t>
  </si>
  <si>
    <t>73H00722</t>
  </si>
  <si>
    <t>73H00725</t>
  </si>
  <si>
    <t>73H00772</t>
  </si>
  <si>
    <t>73H00751</t>
  </si>
  <si>
    <t>73H00770</t>
  </si>
  <si>
    <t>73H00739</t>
  </si>
  <si>
    <t>73H00779</t>
  </si>
  <si>
    <t>73H00760</t>
  </si>
  <si>
    <t>73H00756</t>
  </si>
  <si>
    <t>73H00754</t>
  </si>
  <si>
    <t>73H00732</t>
  </si>
  <si>
    <t>73H00757</t>
  </si>
  <si>
    <t>73H00769</t>
  </si>
  <si>
    <t>73H00784</t>
  </si>
  <si>
    <t>73H00700</t>
  </si>
  <si>
    <t>73H00793</t>
  </si>
  <si>
    <t>73C03016</t>
  </si>
  <si>
    <t>29H26116</t>
  </si>
  <si>
    <t>73B00342</t>
  </si>
  <si>
    <t>43B02593</t>
  </si>
  <si>
    <t>73F00487</t>
  </si>
  <si>
    <t>73C02112</t>
  </si>
  <si>
    <t>73C05078</t>
  </si>
  <si>
    <t>73E00014</t>
  </si>
  <si>
    <t>73A20358</t>
  </si>
  <si>
    <t>73A28173</t>
  </si>
  <si>
    <t>73A05473</t>
  </si>
  <si>
    <t>73C11170</t>
  </si>
  <si>
    <t>73C04087</t>
  </si>
  <si>
    <t>73C04232</t>
  </si>
  <si>
    <t>73C07678</t>
  </si>
  <si>
    <t>73C08916</t>
  </si>
  <si>
    <t>73C03899</t>
  </si>
  <si>
    <t>73C09357</t>
  </si>
  <si>
    <t>73C10149</t>
  </si>
  <si>
    <t>73C10254</t>
  </si>
  <si>
    <t>73C10499</t>
  </si>
  <si>
    <t>73C05106</t>
  </si>
  <si>
    <t>73C12097</t>
  </si>
  <si>
    <t>73C12011</t>
  </si>
  <si>
    <t>73E00408</t>
  </si>
  <si>
    <t>73A27857</t>
  </si>
  <si>
    <t>73H00079</t>
  </si>
  <si>
    <t>73B00798</t>
  </si>
  <si>
    <t>73C08637</t>
  </si>
  <si>
    <t>73C11302</t>
  </si>
  <si>
    <t>73H00364</t>
  </si>
  <si>
    <t>73H00485</t>
  </si>
  <si>
    <t>73H00810</t>
  </si>
  <si>
    <t>73H01018</t>
  </si>
  <si>
    <t>73F00308</t>
  </si>
  <si>
    <t>73C09350</t>
  </si>
  <si>
    <t>73E00321</t>
  </si>
  <si>
    <t>73C05822</t>
  </si>
  <si>
    <t>73C03870</t>
  </si>
  <si>
    <t>73A13887</t>
  </si>
  <si>
    <t>73E00468</t>
  </si>
  <si>
    <t>73E00195</t>
  </si>
  <si>
    <t>73H00709</t>
  </si>
  <si>
    <t>73H00737</t>
  </si>
  <si>
    <t>73H00762</t>
  </si>
  <si>
    <t>73H00704</t>
  </si>
  <si>
    <t>73C00902</t>
  </si>
  <si>
    <t>73A27372</t>
  </si>
  <si>
    <t>73H00763</t>
  </si>
  <si>
    <t>73H01360</t>
  </si>
  <si>
    <t>73H01367</t>
  </si>
  <si>
    <t>73H01380</t>
  </si>
  <si>
    <t>73H01368</t>
  </si>
  <si>
    <t>73H01314</t>
  </si>
  <si>
    <t>73C06607</t>
  </si>
  <si>
    <t>29H17489</t>
  </si>
  <si>
    <t>29H17221</t>
  </si>
  <si>
    <t>73H00569</t>
  </si>
  <si>
    <t>73B00866</t>
  </si>
  <si>
    <t>73H01060</t>
  </si>
  <si>
    <t>73H00849</t>
  </si>
  <si>
    <t>LÃ MẠNH HÙNG</t>
  </si>
  <si>
    <t>73C05978</t>
  </si>
  <si>
    <t>73C06585</t>
  </si>
  <si>
    <t>73C09251</t>
  </si>
  <si>
    <t>73C12896</t>
  </si>
  <si>
    <t>73C08446</t>
  </si>
  <si>
    <t>73H01009</t>
  </si>
  <si>
    <t>73C02093</t>
  </si>
  <si>
    <t>73C05851</t>
  </si>
  <si>
    <t>73H01399</t>
  </si>
  <si>
    <t>73H01385</t>
  </si>
  <si>
    <t>73H01378</t>
  </si>
  <si>
    <t>73H01354</t>
  </si>
  <si>
    <t>73H01353</t>
  </si>
  <si>
    <t>73H01349</t>
  </si>
  <si>
    <t>73H01347</t>
  </si>
  <si>
    <t>73H01341</t>
  </si>
  <si>
    <t>73H01338</t>
  </si>
  <si>
    <t>73H01337</t>
  </si>
  <si>
    <t>73H01327</t>
  </si>
  <si>
    <t>73H01323</t>
  </si>
  <si>
    <t>73H01321</t>
  </si>
  <si>
    <t>73H01315</t>
  </si>
  <si>
    <t>73H01313</t>
  </si>
  <si>
    <t>73H01311</t>
  </si>
  <si>
    <t>73H01310</t>
  </si>
  <si>
    <t>73H00735</t>
  </si>
  <si>
    <t>73H01186</t>
  </si>
  <si>
    <t>73H01170</t>
  </si>
  <si>
    <t>73C07793</t>
  </si>
  <si>
    <t>73H01393</t>
  </si>
  <si>
    <t>73H00861</t>
  </si>
  <si>
    <t>73C04303</t>
  </si>
  <si>
    <t>73H01014</t>
  </si>
  <si>
    <t>73H00728</t>
  </si>
  <si>
    <t>73C05378</t>
  </si>
  <si>
    <t>73C01633</t>
  </si>
  <si>
    <t>73C07090</t>
  </si>
  <si>
    <t>73A17464</t>
  </si>
  <si>
    <t>73B00038</t>
  </si>
  <si>
    <t>73C11435</t>
  </si>
  <si>
    <t>73H00799</t>
  </si>
  <si>
    <t>73H00786</t>
  </si>
  <si>
    <t>73H00775</t>
  </si>
  <si>
    <t>73H00730</t>
  </si>
  <si>
    <t>73H00723</t>
  </si>
  <si>
    <t>73H00715</t>
  </si>
  <si>
    <t>73H00708</t>
  </si>
  <si>
    <t>73E00027</t>
  </si>
  <si>
    <t>73E00063</t>
  </si>
  <si>
    <t>73E00068</t>
  </si>
  <si>
    <t>73E00094</t>
  </si>
  <si>
    <t>73H00771</t>
  </si>
  <si>
    <t>73H00907</t>
  </si>
  <si>
    <t>73H00973</t>
  </si>
  <si>
    <t>73F00259</t>
  </si>
  <si>
    <t>73F00357</t>
  </si>
  <si>
    <t>Kinh doanh vận tải hàng hóa bằng xe ô tô</t>
  </si>
  <si>
    <t>73H01085</t>
  </si>
  <si>
    <t>73C01035</t>
  </si>
  <si>
    <t>73H00489</t>
  </si>
  <si>
    <t>73H01057</t>
  </si>
  <si>
    <t>73A28243</t>
  </si>
  <si>
    <t>73H01006</t>
  </si>
  <si>
    <t>73B01107</t>
  </si>
  <si>
    <t>73H00996</t>
  </si>
  <si>
    <t>73F00284</t>
  </si>
  <si>
    <t>73F00051</t>
  </si>
  <si>
    <t>73E00119</t>
  </si>
  <si>
    <t>73C06341</t>
  </si>
  <si>
    <t>73C10972</t>
  </si>
  <si>
    <t>73C11128</t>
  </si>
  <si>
    <t>73C11045</t>
  </si>
  <si>
    <t>73E00146</t>
  </si>
  <si>
    <t>73A20292</t>
  </si>
  <si>
    <t>73A19364</t>
  </si>
  <si>
    <t>73H00949</t>
  </si>
  <si>
    <t>73H01286</t>
  </si>
  <si>
    <t>73H01257</t>
  </si>
  <si>
    <t>73C09523</t>
  </si>
  <si>
    <t>73C09512</t>
  </si>
  <si>
    <t>73C11137</t>
  </si>
  <si>
    <t>73H00101</t>
  </si>
  <si>
    <t>73H01012</t>
  </si>
  <si>
    <t>73H01047</t>
  </si>
  <si>
    <t>73E00172</t>
  </si>
  <si>
    <t>73E00118</t>
  </si>
  <si>
    <t>73E00134</t>
  </si>
  <si>
    <t>73H01334</t>
  </si>
  <si>
    <t>73C09602</t>
  </si>
  <si>
    <t>73H00269</t>
  </si>
  <si>
    <t>73H00263</t>
  </si>
  <si>
    <t>73H00296</t>
  </si>
  <si>
    <t>29LD30798</t>
  </si>
  <si>
    <t>29LD31503</t>
  </si>
  <si>
    <t>73D00349</t>
  </si>
  <si>
    <t>73H00550</t>
  </si>
  <si>
    <t>73H01090</t>
  </si>
  <si>
    <t>73H01052</t>
  </si>
  <si>
    <t>73F00526</t>
  </si>
  <si>
    <t>73F00545</t>
  </si>
  <si>
    <t>73B00055</t>
  </si>
  <si>
    <t>73B01313</t>
  </si>
  <si>
    <t>73A29374</t>
  </si>
  <si>
    <t>73A19383</t>
  </si>
  <si>
    <t>73A28170</t>
  </si>
  <si>
    <t>73A15596</t>
  </si>
  <si>
    <t>73A25151</t>
  </si>
  <si>
    <t>73A28069</t>
  </si>
  <si>
    <t>73A17019</t>
  </si>
  <si>
    <t>HỢP TÁC XÃ VẬN TẢI PHONG NHA</t>
  </si>
  <si>
    <t>73A28937</t>
  </si>
  <si>
    <t>73H00466</t>
  </si>
  <si>
    <t>CÔNG TY TNHH VẬN TẢI VÀ THƯƠNG MẠI HÀ VY</t>
  </si>
  <si>
    <t>73C13419</t>
  </si>
  <si>
    <t>73H00557</t>
  </si>
  <si>
    <t>73B00839</t>
  </si>
  <si>
    <t>CÔNG TY TNHH ÁO CƯỚI HOÀNG GIA</t>
  </si>
  <si>
    <t>73B00574</t>
  </si>
  <si>
    <t>KHÁCH SẠN MƯỜNG THANH NHẬT LỆ - CHI NHÁNH DOANH NGHIỆP TƯ NHÂN XÂY DỰNG SỐ 1 TỈNH ĐIỆN BIÊN</t>
  </si>
  <si>
    <t>73H00437</t>
  </si>
  <si>
    <t>CÔNG TY TNHH VẬN TẢI TỔNG HỢP PHÚ KHANG</t>
  </si>
  <si>
    <t>73C04248</t>
  </si>
  <si>
    <t>73C03636</t>
  </si>
  <si>
    <t>73C07237</t>
  </si>
  <si>
    <t>73C07713</t>
  </si>
  <si>
    <t>73C08660</t>
  </si>
  <si>
    <t>73C05403</t>
  </si>
  <si>
    <t>73C02600</t>
  </si>
  <si>
    <t>73C09196</t>
  </si>
  <si>
    <t>73C10777</t>
  </si>
  <si>
    <t>73C03778</t>
  </si>
  <si>
    <t>73H00003</t>
  </si>
  <si>
    <t>73H00055</t>
  </si>
  <si>
    <t>74H00413</t>
  </si>
  <si>
    <t>73H00941</t>
  </si>
  <si>
    <t>73H01158</t>
  </si>
  <si>
    <t>73H01305</t>
  </si>
  <si>
    <t>73A27415</t>
  </si>
  <si>
    <t>73E00187</t>
  </si>
  <si>
    <t>73E00140</t>
  </si>
  <si>
    <t>73A10133</t>
  </si>
  <si>
    <t>73C01848</t>
  </si>
  <si>
    <t>73C11064</t>
  </si>
  <si>
    <t>73C11575</t>
  </si>
  <si>
    <t>73H00183</t>
  </si>
  <si>
    <t>73H00273</t>
  </si>
  <si>
    <t>73H00342</t>
  </si>
  <si>
    <t>73H00607</t>
  </si>
  <si>
    <t>73H00679</t>
  </si>
  <si>
    <t>73H01163</t>
  </si>
  <si>
    <t>73C07523</t>
  </si>
  <si>
    <t>73C06737</t>
  </si>
  <si>
    <t>73C06786</t>
  </si>
  <si>
    <t>73C12634</t>
  </si>
  <si>
    <t>73H01335</t>
  </si>
  <si>
    <t>73C02809</t>
  </si>
  <si>
    <t>73C04840</t>
  </si>
  <si>
    <t>73C09806</t>
  </si>
  <si>
    <t>73C10988</t>
  </si>
  <si>
    <t>73C08383</t>
  </si>
  <si>
    <t>73C09363</t>
  </si>
  <si>
    <t>73C11160</t>
  </si>
  <si>
    <t>73C11215</t>
  </si>
  <si>
    <t>73B01133</t>
  </si>
  <si>
    <t>73H00031</t>
  </si>
  <si>
    <t>73C11514</t>
  </si>
  <si>
    <t>73C13070</t>
  </si>
  <si>
    <t>73C12998</t>
  </si>
  <si>
    <t>73H00450</t>
  </si>
  <si>
    <t>73C13145</t>
  </si>
  <si>
    <t>73H00517</t>
  </si>
  <si>
    <t>73H01247</t>
  </si>
  <si>
    <t>38H02510</t>
  </si>
  <si>
    <t>73H01033</t>
  </si>
  <si>
    <t>73C11363</t>
  </si>
  <si>
    <t>73H01017</t>
  </si>
  <si>
    <t>73H01220</t>
  </si>
  <si>
    <t>73F00088</t>
  </si>
  <si>
    <t>73H01025</t>
  </si>
  <si>
    <t>73H01080</t>
  </si>
  <si>
    <t>73H00526</t>
  </si>
  <si>
    <t>73H01277</t>
  </si>
  <si>
    <t>73F00345</t>
  </si>
  <si>
    <t>73C06275</t>
  </si>
  <si>
    <t>73C08766</t>
  </si>
  <si>
    <t>73C09422</t>
  </si>
  <si>
    <t>73H00373</t>
  </si>
  <si>
    <t>73A28143</t>
  </si>
  <si>
    <t>73A28291</t>
  </si>
  <si>
    <t>73A29256</t>
  </si>
  <si>
    <t>73A18386</t>
  </si>
  <si>
    <t>73E00182</t>
  </si>
  <si>
    <t>73A28377</t>
  </si>
  <si>
    <t>73C06499</t>
  </si>
  <si>
    <t>73A09921</t>
  </si>
  <si>
    <t>73A05287</t>
  </si>
  <si>
    <t>73H01276</t>
  </si>
  <si>
    <t>76H00074</t>
  </si>
  <si>
    <t>73A22444</t>
  </si>
  <si>
    <t>73A16658</t>
  </si>
  <si>
    <t>73B00857</t>
  </si>
  <si>
    <t>73A17677</t>
  </si>
  <si>
    <t>73F00413</t>
  </si>
  <si>
    <t>73H01388</t>
  </si>
  <si>
    <t>73C12305</t>
  </si>
  <si>
    <t>73H00376</t>
  </si>
  <si>
    <t>73H01176</t>
  </si>
  <si>
    <t>73F00225</t>
  </si>
  <si>
    <t>38C14722</t>
  </si>
  <si>
    <t>73A29357</t>
  </si>
  <si>
    <t>73E00302</t>
  </si>
  <si>
    <t>73E00300</t>
  </si>
  <si>
    <t>77C15032</t>
  </si>
  <si>
    <t>38H02642</t>
  </si>
  <si>
    <t>73H01036</t>
  </si>
  <si>
    <t>73H01023</t>
  </si>
  <si>
    <t>73H01180</t>
  </si>
  <si>
    <t>73H00729</t>
  </si>
  <si>
    <t>73C12570</t>
  </si>
  <si>
    <t>73H01191</t>
  </si>
  <si>
    <t>73E00170</t>
  </si>
  <si>
    <t>73A05846</t>
  </si>
  <si>
    <t>73H01366</t>
  </si>
  <si>
    <t>73E00132</t>
  </si>
  <si>
    <t>73E00157</t>
  </si>
  <si>
    <t>73E00160</t>
  </si>
  <si>
    <t>73E00111</t>
  </si>
  <si>
    <t>73F00327</t>
  </si>
  <si>
    <t>73A27451</t>
  </si>
  <si>
    <t>73A09202</t>
  </si>
  <si>
    <t>73E00117</t>
  </si>
  <si>
    <t>73H00156</t>
  </si>
  <si>
    <t>73A21106</t>
  </si>
  <si>
    <t>73C04342</t>
  </si>
  <si>
    <t>73H01031</t>
  </si>
  <si>
    <t>73H01359</t>
  </si>
  <si>
    <t>73H00820</t>
  </si>
  <si>
    <t>73H01326</t>
  </si>
  <si>
    <t>73H01374</t>
  </si>
  <si>
    <t>73A23907</t>
  </si>
  <si>
    <t>73B01297</t>
  </si>
  <si>
    <t>73A15869</t>
  </si>
  <si>
    <t>73F00069</t>
  </si>
  <si>
    <t>73F00442</t>
  </si>
  <si>
    <t>73H00823</t>
  </si>
  <si>
    <t>73H01089</t>
  </si>
  <si>
    <t>73H01210</t>
  </si>
  <si>
    <t>73A12944</t>
  </si>
  <si>
    <t>73C03043</t>
  </si>
  <si>
    <t>38B01357</t>
  </si>
  <si>
    <t>73A17242</t>
  </si>
  <si>
    <t>73F00080</t>
  </si>
  <si>
    <t>73F00023</t>
  </si>
  <si>
    <t>73B00947</t>
  </si>
  <si>
    <t>98H01451</t>
  </si>
  <si>
    <t>37H01405</t>
  </si>
  <si>
    <t>73C06958</t>
  </si>
  <si>
    <t>73A04655</t>
  </si>
  <si>
    <t>73A20813</t>
  </si>
  <si>
    <t>73C05192</t>
  </si>
  <si>
    <t>73H00372</t>
  </si>
  <si>
    <t>Công ty Cổ phần phát triển công nghệ Điện tử MID Việt Nam</t>
  </si>
  <si>
    <t>73H01223</t>
  </si>
  <si>
    <t>73H01172</t>
  </si>
  <si>
    <t>73H01329</t>
  </si>
  <si>
    <t>73H01339</t>
  </si>
  <si>
    <t>73H01391</t>
  </si>
  <si>
    <t>73H01370</t>
  </si>
  <si>
    <t>73H01382</t>
  </si>
  <si>
    <t>73H01350</t>
  </si>
  <si>
    <t>73H01302</t>
  </si>
  <si>
    <t>73H01316</t>
  </si>
  <si>
    <t>73H01348</t>
  </si>
  <si>
    <t>73H01371</t>
  </si>
  <si>
    <t>73H01356</t>
  </si>
  <si>
    <t>73C03872</t>
  </si>
  <si>
    <t>73F00215</t>
  </si>
  <si>
    <t>73B01121</t>
  </si>
  <si>
    <t>73F00348</t>
  </si>
  <si>
    <t>73B00847</t>
  </si>
  <si>
    <t>73B00894</t>
  </si>
  <si>
    <t>73F00060</t>
  </si>
  <si>
    <t>73F00096</t>
  </si>
  <si>
    <t>73B00752</t>
  </si>
  <si>
    <t>73C09899</t>
  </si>
  <si>
    <t>73F00009</t>
  </si>
  <si>
    <t>73H01027</t>
  </si>
  <si>
    <t>73B00689</t>
  </si>
  <si>
    <t>73H01091</t>
  </si>
  <si>
    <t>73F00382</t>
  </si>
  <si>
    <t>73H01092</t>
  </si>
  <si>
    <t>38F00733</t>
  </si>
  <si>
    <t>73F00494</t>
  </si>
  <si>
    <t>73F00472</t>
  </si>
  <si>
    <t>73B01318</t>
  </si>
  <si>
    <t>73F00092</t>
  </si>
  <si>
    <t>73B00139</t>
  </si>
  <si>
    <t>73B00737</t>
  </si>
  <si>
    <t>73C03947</t>
  </si>
  <si>
    <t>73C03905</t>
  </si>
  <si>
    <t>73A27875</t>
  </si>
  <si>
    <t>73A13983</t>
  </si>
  <si>
    <t>73H01461</t>
  </si>
  <si>
    <t>73C05405</t>
  </si>
  <si>
    <t>73A20312</t>
  </si>
  <si>
    <t>73A22896</t>
  </si>
  <si>
    <t>73A17541</t>
  </si>
  <si>
    <t>73A15589</t>
  </si>
  <si>
    <t>73A29271</t>
  </si>
  <si>
    <t>73A28365</t>
  </si>
  <si>
    <t>73H01423</t>
  </si>
  <si>
    <t>73A29316</t>
  </si>
  <si>
    <t>73C03764</t>
  </si>
  <si>
    <t>CÔNG TY TNHH THƯƠNG MẠI VÀ XÂY DỰNG HIẾU THÀNH</t>
  </si>
  <si>
    <t>73C10154</t>
  </si>
  <si>
    <t>PHÚ THĂNG</t>
  </si>
  <si>
    <t>73C08277</t>
  </si>
  <si>
    <t>CÔNG TY TNHH TỔNG HỢP KHANG NHẬT</t>
  </si>
  <si>
    <t>73H01197</t>
  </si>
  <si>
    <t>73C04162</t>
  </si>
  <si>
    <t>73C04717</t>
  </si>
  <si>
    <t>73C06268</t>
  </si>
  <si>
    <t>73C05782</t>
  </si>
  <si>
    <t>73C02149</t>
  </si>
  <si>
    <t>73C10739</t>
  </si>
  <si>
    <t>73H00335</t>
  </si>
  <si>
    <t>73H01070</t>
  </si>
  <si>
    <t>73H01498</t>
  </si>
  <si>
    <t>73H01194</t>
  </si>
  <si>
    <t>73F00439</t>
  </si>
  <si>
    <t>73C09592</t>
  </si>
  <si>
    <t>73E00095</t>
  </si>
  <si>
    <t>73A29965</t>
  </si>
  <si>
    <t>73A11970</t>
  </si>
  <si>
    <t>73A16031</t>
  </si>
  <si>
    <t>73E00315</t>
  </si>
  <si>
    <t>73C05172</t>
  </si>
  <si>
    <t>73C01941</t>
  </si>
  <si>
    <t>73C03578</t>
  </si>
  <si>
    <t>73H01055</t>
  </si>
  <si>
    <t>73C05989</t>
  </si>
  <si>
    <t>CÔNG TY TNHH THƯƠNG MẠI VÀ DỊCH VỤ HOÀNG HƯƠNG</t>
  </si>
  <si>
    <t>73F00222</t>
  </si>
  <si>
    <t>73C04027</t>
  </si>
  <si>
    <t>73C10163</t>
  </si>
  <si>
    <t>73C07955</t>
  </si>
  <si>
    <t>73H01483</t>
  </si>
  <si>
    <t>73H01455</t>
  </si>
  <si>
    <t>73C05067</t>
  </si>
  <si>
    <t>73C04763</t>
  </si>
  <si>
    <t>73C02985</t>
  </si>
  <si>
    <t>73C09429</t>
  </si>
  <si>
    <t>73B00986</t>
  </si>
  <si>
    <t>73C11021</t>
  </si>
  <si>
    <t>73C11930</t>
  </si>
  <si>
    <t>73B01102</t>
  </si>
  <si>
    <t>73H00015</t>
  </si>
  <si>
    <t>38H00672</t>
  </si>
  <si>
    <t>73H00331</t>
  </si>
  <si>
    <t>73H00416</t>
  </si>
  <si>
    <t>73H00415</t>
  </si>
  <si>
    <t>73H00472</t>
  </si>
  <si>
    <t>98C05490</t>
  </si>
  <si>
    <t>73H01303</t>
  </si>
  <si>
    <t>73C15557</t>
  </si>
  <si>
    <t>73H01473</t>
  </si>
  <si>
    <t>73F00422</t>
  </si>
  <si>
    <t>73H01466</t>
  </si>
  <si>
    <t>73H00862</t>
  </si>
  <si>
    <t>73H01082</t>
  </si>
  <si>
    <t>73H01081</t>
  </si>
  <si>
    <t>73H01096</t>
  </si>
  <si>
    <t>73H01178</t>
  </si>
  <si>
    <t>73H01188</t>
  </si>
  <si>
    <t>73H01407</t>
  </si>
  <si>
    <t>73H01231</t>
  </si>
  <si>
    <t>73H01493</t>
  </si>
  <si>
    <t>73H01324</t>
  </si>
  <si>
    <t>73H01190</t>
  </si>
  <si>
    <t>73H01320</t>
  </si>
  <si>
    <t>73C07104</t>
  </si>
  <si>
    <t>73C12501</t>
  </si>
  <si>
    <t>73H01171</t>
  </si>
  <si>
    <t>73A14337</t>
  </si>
  <si>
    <t>73H01340</t>
  </si>
  <si>
    <t>73H01061</t>
  </si>
  <si>
    <t>73H01094</t>
  </si>
  <si>
    <t>73H01074</t>
  </si>
  <si>
    <t>73H0380</t>
  </si>
  <si>
    <t>73H0384</t>
  </si>
  <si>
    <t>73H0382</t>
  </si>
  <si>
    <t>73H01346</t>
  </si>
  <si>
    <t>73H01398</t>
  </si>
  <si>
    <t>73H01377</t>
  </si>
  <si>
    <t>73H01389</t>
  </si>
  <si>
    <t>73H01387</t>
  </si>
  <si>
    <t>73H01325</t>
  </si>
  <si>
    <t>73H01344</t>
  </si>
  <si>
    <t>73F00071</t>
  </si>
  <si>
    <t>73C02366</t>
  </si>
  <si>
    <t>73C07938</t>
  </si>
  <si>
    <t>73C04498</t>
  </si>
  <si>
    <t>73E00191</t>
  </si>
  <si>
    <t>73H00859</t>
  </si>
  <si>
    <t>73A06460</t>
  </si>
  <si>
    <t>73A07208</t>
  </si>
  <si>
    <t>73A29564</t>
  </si>
  <si>
    <t>73H00502</t>
  </si>
  <si>
    <t>73H00611</t>
  </si>
  <si>
    <t>73A25119</t>
  </si>
  <si>
    <t>73A27068</t>
  </si>
  <si>
    <t>73A29353</t>
  </si>
  <si>
    <t>73A27928</t>
  </si>
  <si>
    <t>73A12371</t>
  </si>
  <si>
    <t>73A12431</t>
  </si>
  <si>
    <t>73A13081</t>
  </si>
  <si>
    <t>73A13061</t>
  </si>
  <si>
    <t>73H00637</t>
  </si>
  <si>
    <t>73H00653</t>
  </si>
  <si>
    <t>73H00665</t>
  </si>
  <si>
    <t>73H01318</t>
  </si>
  <si>
    <t>73H01379</t>
  </si>
  <si>
    <t>73H01383</t>
  </si>
  <si>
    <t>73H01330</t>
  </si>
  <si>
    <t>73H01375</t>
  </si>
  <si>
    <t>73H01308</t>
  </si>
  <si>
    <t>73C11527</t>
  </si>
  <si>
    <t>73C03600</t>
  </si>
  <si>
    <t>73L9454</t>
  </si>
  <si>
    <t>73H00135</t>
  </si>
  <si>
    <t>73H00402</t>
  </si>
  <si>
    <t>73H00483</t>
  </si>
  <si>
    <t>73H01226</t>
  </si>
  <si>
    <t>73H01477</t>
  </si>
  <si>
    <t>73H01088</t>
  </si>
  <si>
    <t>73A10191</t>
  </si>
  <si>
    <t>73A10160</t>
  </si>
  <si>
    <t>73C05002</t>
  </si>
  <si>
    <t>73C06234</t>
  </si>
  <si>
    <t>73C05983</t>
  </si>
  <si>
    <t>CÔNG TY TNHH THƯƠNG MẠI TỔNG HỢP PHƯỚC SANG</t>
  </si>
  <si>
    <t>73H01230</t>
  </si>
  <si>
    <t>73H01151</t>
  </si>
  <si>
    <t>73C03582</t>
  </si>
  <si>
    <t>73C10186</t>
  </si>
  <si>
    <t>73H01181</t>
  </si>
  <si>
    <t>51C57888</t>
  </si>
  <si>
    <t>73H01262</t>
  </si>
  <si>
    <t>73F00402</t>
  </si>
  <si>
    <t>73A18353</t>
  </si>
  <si>
    <t>73H01469</t>
  </si>
  <si>
    <t>73H01066</t>
  </si>
  <si>
    <t>73A27080</t>
  </si>
  <si>
    <t>73E00599</t>
  </si>
  <si>
    <t>73E00597</t>
  </si>
  <si>
    <t>73E00595</t>
  </si>
  <si>
    <t>73E00593</t>
  </si>
  <si>
    <t>73E00589</t>
  </si>
  <si>
    <t>73E00586</t>
  </si>
  <si>
    <t>73E00584</t>
  </si>
  <si>
    <t>73E00577</t>
  </si>
  <si>
    <t>73E00573</t>
  </si>
  <si>
    <t>73E00572</t>
  </si>
  <si>
    <t>73E00569</t>
  </si>
  <si>
    <t>73E00568</t>
  </si>
  <si>
    <t>73E00567</t>
  </si>
  <si>
    <t>73E00564</t>
  </si>
  <si>
    <t>73E00562</t>
  </si>
  <si>
    <t>73E00561</t>
  </si>
  <si>
    <t>73E00560</t>
  </si>
  <si>
    <t>73E00553</t>
  </si>
  <si>
    <t>73E00552</t>
  </si>
  <si>
    <t>73E00550</t>
  </si>
  <si>
    <t>73C12309</t>
  </si>
  <si>
    <t>73H00659</t>
  </si>
  <si>
    <t>73C03843</t>
  </si>
  <si>
    <t>73E00596</t>
  </si>
  <si>
    <t>73E00594</t>
  </si>
  <si>
    <t>73E00559</t>
  </si>
  <si>
    <t>73E00186</t>
  </si>
  <si>
    <t>73E00183</t>
  </si>
  <si>
    <t>73E00158</t>
  </si>
  <si>
    <t>73E00154</t>
  </si>
  <si>
    <t>73E00137</t>
  </si>
  <si>
    <t>73E00131</t>
  </si>
  <si>
    <t>73E00104</t>
  </si>
  <si>
    <t>73E00167</t>
  </si>
  <si>
    <t>73E00199</t>
  </si>
  <si>
    <t>73E00198</t>
  </si>
  <si>
    <t>73E00197</t>
  </si>
  <si>
    <t>73E00192</t>
  </si>
  <si>
    <t>73E00189</t>
  </si>
  <si>
    <t>73E00185</t>
  </si>
  <si>
    <t>73E00188</t>
  </si>
  <si>
    <t>73E00184</t>
  </si>
  <si>
    <t>73E00181</t>
  </si>
  <si>
    <t>73E00180</t>
  </si>
  <si>
    <t>73E00179</t>
  </si>
  <si>
    <t>73E00177</t>
  </si>
  <si>
    <t>73E00176</t>
  </si>
  <si>
    <t>73E00173</t>
  </si>
  <si>
    <t>73E00171</t>
  </si>
  <si>
    <t>73E00175</t>
  </si>
  <si>
    <t>73E00169</t>
  </si>
  <si>
    <t>73E00168</t>
  </si>
  <si>
    <t>73E00166</t>
  </si>
  <si>
    <t>73E00165</t>
  </si>
  <si>
    <t>73E00164</t>
  </si>
  <si>
    <t>73E00163</t>
  </si>
  <si>
    <t>73E00162</t>
  </si>
  <si>
    <t>73E00161</t>
  </si>
  <si>
    <t>73E00113</t>
  </si>
  <si>
    <t>73E00112</t>
  </si>
  <si>
    <t>73E00110</t>
  </si>
  <si>
    <t>73E00107</t>
  </si>
  <si>
    <t>73E00106</t>
  </si>
  <si>
    <t>73E00105</t>
  </si>
  <si>
    <t>73E00102</t>
  </si>
  <si>
    <t>73E00101</t>
  </si>
  <si>
    <t>73E00109</t>
  </si>
  <si>
    <t>73E00100</t>
  </si>
  <si>
    <t>73E00159</t>
  </si>
  <si>
    <t>73E00155</t>
  </si>
  <si>
    <t>73E00152</t>
  </si>
  <si>
    <t>73E00151</t>
  </si>
  <si>
    <t>73E00150</t>
  </si>
  <si>
    <t>73E00149</t>
  </si>
  <si>
    <t>73E00148</t>
  </si>
  <si>
    <t>73E00147</t>
  </si>
  <si>
    <t>73E00145</t>
  </si>
  <si>
    <t>73E00144</t>
  </si>
  <si>
    <t>73E00143</t>
  </si>
  <si>
    <t>73E00142</t>
  </si>
  <si>
    <t>73E00141</t>
  </si>
  <si>
    <t>73E00138</t>
  </si>
  <si>
    <t>73E00136</t>
  </si>
  <si>
    <t>73E00133</t>
  </si>
  <si>
    <t>73E00135</t>
  </si>
  <si>
    <t>73E00129</t>
  </si>
  <si>
    <t>73E00128</t>
  </si>
  <si>
    <t>73E00127</t>
  </si>
  <si>
    <t>73E00126</t>
  </si>
  <si>
    <t>73E00125</t>
  </si>
  <si>
    <t>73E00124</t>
  </si>
  <si>
    <t>73E00123</t>
  </si>
  <si>
    <t>73E00122</t>
  </si>
  <si>
    <t>73E00121</t>
  </si>
  <si>
    <t>73E00120</t>
  </si>
  <si>
    <t>73E00116</t>
  </si>
  <si>
    <t>73E00115</t>
  </si>
  <si>
    <t>73E00114</t>
  </si>
  <si>
    <t>73E00196</t>
  </si>
  <si>
    <t>73A29935</t>
  </si>
  <si>
    <t>73E00153</t>
  </si>
  <si>
    <t>73H01179</t>
  </si>
  <si>
    <t>73H01465</t>
  </si>
  <si>
    <t>73L6548</t>
  </si>
  <si>
    <t>73C12700</t>
  </si>
  <si>
    <t>73A27162</t>
  </si>
  <si>
    <t>73E00263</t>
  </si>
  <si>
    <t>73H01264</t>
  </si>
  <si>
    <t>73A23925</t>
  </si>
  <si>
    <t>73H01394</t>
  </si>
  <si>
    <t>73H01364</t>
  </si>
  <si>
    <t>73H01333</t>
  </si>
  <si>
    <t>73H01319</t>
  </si>
  <si>
    <t>73C04737</t>
  </si>
  <si>
    <t>73H01463</t>
  </si>
  <si>
    <t>73F00371</t>
  </si>
  <si>
    <t>73H01497</t>
  </si>
  <si>
    <t>74F00080</t>
  </si>
  <si>
    <t>74F00146</t>
  </si>
  <si>
    <t>73F00332</t>
  </si>
  <si>
    <t>73A23122</t>
  </si>
  <si>
    <t>73A29968</t>
  </si>
  <si>
    <t>73F00475</t>
  </si>
  <si>
    <t>73A29872</t>
  </si>
  <si>
    <t>CÔNG TY TNHH CAO MẠNH CÔNG TY TNHH CAO MẠNH</t>
  </si>
  <si>
    <t>CHI NHÁNH QUẢNG BÌNH - CÔNG TY CỔ PHẦN DI CHUYỂN XANH VÀ THÔNG MINH GSM</t>
  </si>
  <si>
    <t>Công ty CP Thiết bị Điện - Điện tử Bách Khoa</t>
  </si>
  <si>
    <t>73E00582</t>
  </si>
  <si>
    <t>73E00576</t>
  </si>
  <si>
    <t>73E00590</t>
  </si>
  <si>
    <t>73E00591</t>
  </si>
  <si>
    <t>73E00563</t>
  </si>
  <si>
    <t>73E00574</t>
  </si>
  <si>
    <t>73E00578</t>
  </si>
  <si>
    <t>73E00551</t>
  </si>
  <si>
    <t>73E00570</t>
  </si>
  <si>
    <t>73A29544</t>
  </si>
  <si>
    <t>73C05470</t>
  </si>
  <si>
    <t>73C07124</t>
  </si>
  <si>
    <t>73C12962</t>
  </si>
  <si>
    <t>73L8507</t>
  </si>
  <si>
    <t>73H01491</t>
  </si>
  <si>
    <t>73F00341</t>
  </si>
  <si>
    <t>73A25043</t>
  </si>
  <si>
    <t>73H0404</t>
  </si>
  <si>
    <t>73A13262</t>
  </si>
  <si>
    <t>13/10/2026</t>
  </si>
  <si>
    <t>29H78623</t>
  </si>
  <si>
    <t>73H01225</t>
  </si>
  <si>
    <t>13/10/2025</t>
  </si>
  <si>
    <t>73H00946</t>
  </si>
  <si>
    <t>73A20309</t>
  </si>
  <si>
    <t>20C16960</t>
  </si>
  <si>
    <t>73H00567</t>
  </si>
  <si>
    <t>73H01162</t>
  </si>
  <si>
    <t>73F00305</t>
  </si>
  <si>
    <t>73G00177</t>
  </si>
  <si>
    <t>73F00517</t>
  </si>
  <si>
    <t>73F00209</t>
  </si>
  <si>
    <t>73E00325</t>
  </si>
  <si>
    <t>73F00407</t>
  </si>
  <si>
    <t>73H01437</t>
  </si>
  <si>
    <t>73H01362</t>
  </si>
  <si>
    <t>73F00312</t>
  </si>
  <si>
    <t>73E00417</t>
  </si>
  <si>
    <t>73F00408</t>
  </si>
  <si>
    <t>73H01452</t>
  </si>
  <si>
    <t>73E00418</t>
  </si>
  <si>
    <t>43E00891</t>
  </si>
  <si>
    <t>73H00736</t>
  </si>
  <si>
    <t>73H01468</t>
  </si>
  <si>
    <t>73H01414</t>
  </si>
  <si>
    <t>73H01087</t>
  </si>
  <si>
    <t>73F00205</t>
  </si>
  <si>
    <t>73H01416</t>
  </si>
  <si>
    <t>73E00103</t>
  </si>
  <si>
    <t>73F00075</t>
  </si>
  <si>
    <t>73E00496</t>
  </si>
  <si>
    <t>73F00485</t>
  </si>
  <si>
    <t>73B00984</t>
  </si>
  <si>
    <t>73H01068</t>
  </si>
  <si>
    <t>73C10412</t>
  </si>
  <si>
    <t>73A28349</t>
  </si>
  <si>
    <t>73G00005</t>
  </si>
  <si>
    <t>73G00004</t>
  </si>
  <si>
    <t>73G00003</t>
  </si>
  <si>
    <t>73G00002</t>
  </si>
  <si>
    <t>73G00001</t>
  </si>
  <si>
    <t>73F00077</t>
  </si>
  <si>
    <t>73F00072</t>
  </si>
  <si>
    <t>73F00065</t>
  </si>
  <si>
    <t>73E00598</t>
  </si>
  <si>
    <t>73F00062</t>
  </si>
  <si>
    <t>73F00058</t>
  </si>
  <si>
    <t>73E00592</t>
  </si>
  <si>
    <t>73E00585</t>
  </si>
  <si>
    <t>73E00580</t>
  </si>
  <si>
    <t>73E00579</t>
  </si>
  <si>
    <t>73E00566</t>
  </si>
  <si>
    <t>73E00555</t>
  </si>
  <si>
    <t>73H01396</t>
  </si>
  <si>
    <t>73H01384</t>
  </si>
  <si>
    <t>73H01357</t>
  </si>
  <si>
    <t>73H01352</t>
  </si>
  <si>
    <t>73H01342</t>
  </si>
  <si>
    <t>73H01322</t>
  </si>
  <si>
    <t>73H01301</t>
  </si>
  <si>
    <t>73G00018</t>
  </si>
  <si>
    <t>73G00017</t>
  </si>
  <si>
    <t>73G00016</t>
  </si>
  <si>
    <t>73G00014</t>
  </si>
  <si>
    <t>73G00013</t>
  </si>
  <si>
    <t>73G00012</t>
  </si>
  <si>
    <t>73G00011</t>
  </si>
  <si>
    <t>73G00010</t>
  </si>
  <si>
    <t>73G00009</t>
  </si>
  <si>
    <t>73G00007</t>
  </si>
  <si>
    <t>73E00554</t>
  </si>
  <si>
    <t>73H01381</t>
  </si>
  <si>
    <t>73H01355</t>
  </si>
  <si>
    <t>73H01351</t>
  </si>
  <si>
    <t>73H01331</t>
  </si>
  <si>
    <t>73F00094</t>
  </si>
  <si>
    <t>73F00082</t>
  </si>
  <si>
    <t>73F00081</t>
  </si>
  <si>
    <t>73F00070</t>
  </si>
  <si>
    <t>73F00056</t>
  </si>
  <si>
    <t>73E00588</t>
  </si>
  <si>
    <t>73E00587</t>
  </si>
  <si>
    <t>73E00581</t>
  </si>
  <si>
    <t>73E00575</t>
  </si>
  <si>
    <t>73E00565</t>
  </si>
  <si>
    <t>73E00558</t>
  </si>
  <si>
    <t>73E00557</t>
  </si>
  <si>
    <t>73F00488</t>
  </si>
  <si>
    <t>73E00495</t>
  </si>
  <si>
    <t>73E00278</t>
  </si>
  <si>
    <t>73C10363</t>
  </si>
  <si>
    <t>73H01073</t>
  </si>
  <si>
    <t>73C06162</t>
  </si>
  <si>
    <t>73B00975</t>
  </si>
  <si>
    <t>73H01372</t>
  </si>
  <si>
    <t>73E00445</t>
  </si>
  <si>
    <t>73E00442</t>
  </si>
  <si>
    <t>73E00444</t>
  </si>
  <si>
    <t>73F00492</t>
  </si>
  <si>
    <t>38H00884</t>
  </si>
  <si>
    <t>38H00667</t>
  </si>
  <si>
    <t>73E00243</t>
  </si>
  <si>
    <t>73F00349</t>
  </si>
  <si>
    <t>73A22557</t>
  </si>
  <si>
    <t>73E00429</t>
  </si>
  <si>
    <t>73E00481</t>
  </si>
  <si>
    <t>73B00230</t>
  </si>
  <si>
    <t>73F00055</t>
  </si>
  <si>
    <t>73G00170</t>
  </si>
  <si>
    <t>73B00929</t>
  </si>
  <si>
    <t>73G00008</t>
  </si>
  <si>
    <t>CÔNG TY TNHH VẬN TẢI AN VIỆT</t>
  </si>
  <si>
    <t>73G00178</t>
  </si>
  <si>
    <t>73C05156</t>
  </si>
  <si>
    <t>CÔNG TY TNHH THƯƠNG MẠI VÀ XÂY DỰNG TỔNG HỢP ĐỨC THỊNH</t>
  </si>
  <si>
    <t>CÔNG TY TNHH VẬN TẢI ĐA PHƯƠNG THỨC MIỀN TRUNG</t>
  </si>
  <si>
    <t>73H00162</t>
  </si>
  <si>
    <t>73C10101</t>
  </si>
  <si>
    <t>73C11374</t>
  </si>
  <si>
    <t>73G00019</t>
  </si>
  <si>
    <t>73A26019</t>
  </si>
  <si>
    <t>73G00015</t>
  </si>
  <si>
    <t>73C08691</t>
  </si>
  <si>
    <t>73C06323</t>
  </si>
  <si>
    <t>73H00080</t>
  </si>
  <si>
    <t>73H00412</t>
  </si>
  <si>
    <t>38H02010</t>
  </si>
  <si>
    <t>73H01164</t>
  </si>
  <si>
    <t>73E00422</t>
  </si>
  <si>
    <t>73F00410</t>
  </si>
  <si>
    <t>73H01386</t>
  </si>
  <si>
    <t>73H01051</t>
  </si>
  <si>
    <t>73H01403</t>
  </si>
  <si>
    <t>73F00278</t>
  </si>
  <si>
    <t>73G00167</t>
  </si>
  <si>
    <t>50H00514</t>
  </si>
  <si>
    <t>73F00280</t>
  </si>
  <si>
    <t>73A04674</t>
  </si>
  <si>
    <t>73B00412</t>
  </si>
  <si>
    <t>73B00161</t>
  </si>
  <si>
    <t>37B01943</t>
  </si>
  <si>
    <t>73B00794</t>
  </si>
  <si>
    <t>73B00814</t>
  </si>
  <si>
    <t>73B00873</t>
  </si>
  <si>
    <t>73C08441</t>
  </si>
  <si>
    <t>73B00927</t>
  </si>
  <si>
    <t>73B00745</t>
  </si>
  <si>
    <t>73B00874</t>
  </si>
  <si>
    <t>73B00688</t>
  </si>
  <si>
    <t>DOANH NGHIỆP TƯ NHÂN THƯƠNG MẠI VÀ VẬN TẢI HỒNG HOA</t>
  </si>
  <si>
    <t>73C03786</t>
  </si>
  <si>
    <t>73C04846</t>
  </si>
  <si>
    <t>73C06535</t>
  </si>
  <si>
    <t>73C08378</t>
  </si>
  <si>
    <t>73C04304</t>
  </si>
  <si>
    <t>73C03826</t>
  </si>
  <si>
    <t>73C03864</t>
  </si>
  <si>
    <t>73C03653</t>
  </si>
  <si>
    <t>73C04350</t>
  </si>
  <si>
    <t>73C06270</t>
  </si>
  <si>
    <t>73C06201</t>
  </si>
  <si>
    <t>73C08634</t>
  </si>
  <si>
    <t>73C04697</t>
  </si>
  <si>
    <t>CÔNG TY TNHH HÙNG CƯỜNG</t>
  </si>
  <si>
    <t>73C04366</t>
  </si>
  <si>
    <t>73C04606</t>
  </si>
  <si>
    <t>73C04645</t>
  </si>
  <si>
    <t>73C04746</t>
  </si>
  <si>
    <t>73C06727</t>
  </si>
  <si>
    <t>73C04057</t>
  </si>
  <si>
    <t>78A01916</t>
  </si>
  <si>
    <t>73B00792</t>
  </si>
  <si>
    <t>73B00087</t>
  </si>
  <si>
    <t>73C07167</t>
  </si>
  <si>
    <t>73B00944</t>
  </si>
  <si>
    <t>73B00949</t>
  </si>
  <si>
    <t>73C10707</t>
  </si>
  <si>
    <t>73C01368</t>
  </si>
  <si>
    <t>73H00193</t>
  </si>
  <si>
    <t>73H00136</t>
  </si>
  <si>
    <t>CÔNG TY TNHH THƯƠNG MẠI VÀ XÂY DỰNG QUANG PHÁT</t>
  </si>
  <si>
    <t>73H00175</t>
  </si>
  <si>
    <t>73C11861</t>
  </si>
  <si>
    <t>CÔNG TY TNHH DỊCH VỤ THƯƠNG MẠI NGHĨA CẢNH</t>
  </si>
  <si>
    <t>73H00201</t>
  </si>
  <si>
    <t>CÔNG TY TNHH VẬN TẢI THƯƠNG MẠI QUANG TUẤN</t>
  </si>
  <si>
    <t>Công ty Cổ phần Định vị số</t>
  </si>
  <si>
    <t>73B00997</t>
  </si>
  <si>
    <t>CĐ4423000198</t>
  </si>
  <si>
    <t>17/10/2023</t>
  </si>
  <si>
    <t>17/10/2028</t>
  </si>
  <si>
    <t>CĐ4423000196</t>
  </si>
  <si>
    <t>ĐK4423000374</t>
  </si>
  <si>
    <t>16/10/2023</t>
  </si>
  <si>
    <t>16/10/2026</t>
  </si>
  <si>
    <t>HĐ4423000451</t>
  </si>
  <si>
    <t>16/10/2024</t>
  </si>
  <si>
    <t>HĐ4423000450</t>
  </si>
  <si>
    <t>16/10/2028</t>
  </si>
  <si>
    <t>TX4423001289</t>
  </si>
  <si>
    <t>HĐ4423000448</t>
  </si>
  <si>
    <t>XT4423001048</t>
  </si>
  <si>
    <t>18/10/2025</t>
  </si>
  <si>
    <t>73H01166</t>
  </si>
  <si>
    <t>10/11/2023</t>
  </si>
  <si>
    <t>08/11/2024</t>
  </si>
  <si>
    <t>07/11/2024</t>
  </si>
  <si>
    <t>03/11/2023</t>
  </si>
  <si>
    <t>03/11/2025</t>
  </si>
  <si>
    <t>03/11/2024</t>
  </si>
  <si>
    <t>31/10/2026</t>
  </si>
  <si>
    <t>26/10/2023</t>
  </si>
  <si>
    <t>26/10/2027</t>
  </si>
  <si>
    <t>26/10/2024</t>
  </si>
  <si>
    <t>20/10/2023</t>
  </si>
  <si>
    <t>20/10/2024</t>
  </si>
  <si>
    <t>18/10/2023</t>
  </si>
  <si>
    <t>27/10/2024</t>
  </si>
  <si>
    <t>25/10/2023</t>
  </si>
  <si>
    <t>73H01445</t>
  </si>
  <si>
    <t>73H01400</t>
  </si>
  <si>
    <t>73B00561</t>
  </si>
  <si>
    <t>73E00470</t>
  </si>
  <si>
    <t>73E00450</t>
  </si>
  <si>
    <t>73G00040</t>
  </si>
  <si>
    <t>73G01253</t>
  </si>
  <si>
    <t>73C08031</t>
  </si>
  <si>
    <t>Công ty cổ phần Maxconnect</t>
  </si>
  <si>
    <t>73B01197</t>
  </si>
  <si>
    <t>73F00419</t>
  </si>
  <si>
    <t>73F00608</t>
  </si>
  <si>
    <t>73G00138</t>
  </si>
  <si>
    <t>73G00114</t>
  </si>
  <si>
    <t>73G00151</t>
  </si>
  <si>
    <t>73G00152</t>
  </si>
  <si>
    <t>73F00623</t>
  </si>
  <si>
    <t>73F00599</t>
  </si>
  <si>
    <t>73G00153</t>
  </si>
  <si>
    <t>73F00626</t>
  </si>
  <si>
    <t>73F00574</t>
  </si>
  <si>
    <t>73F00612</t>
  </si>
  <si>
    <t>73G00166</t>
  </si>
  <si>
    <t>73E00625</t>
  </si>
  <si>
    <t>73G00144</t>
  </si>
  <si>
    <t>73G00098</t>
  </si>
  <si>
    <t>73G00176</t>
  </si>
  <si>
    <t>73G00139</t>
  </si>
  <si>
    <t>73G00133</t>
  </si>
  <si>
    <t>73G00093</t>
  </si>
  <si>
    <t>73F00603</t>
  </si>
  <si>
    <t>73G00103</t>
  </si>
  <si>
    <t>73G00181</t>
  </si>
  <si>
    <t>73F00576</t>
  </si>
  <si>
    <t>73G00179</t>
  </si>
  <si>
    <t>73F00573</t>
  </si>
  <si>
    <t>73E00629</t>
  </si>
  <si>
    <t>73E00616</t>
  </si>
  <si>
    <t>73G00175</t>
  </si>
  <si>
    <t>73F00562</t>
  </si>
  <si>
    <t>73F00622</t>
  </si>
  <si>
    <t>73G00117</t>
  </si>
  <si>
    <t>73F00609</t>
  </si>
  <si>
    <t>73G00118</t>
  </si>
  <si>
    <t>73F00566</t>
  </si>
  <si>
    <t>73F00568</t>
  </si>
  <si>
    <t>73G00165</t>
  </si>
  <si>
    <t>73F00328</t>
  </si>
  <si>
    <t>CÔNG TY TNHH DỊCH VỤ VẬN TẢI HÀ SANG</t>
  </si>
  <si>
    <t>73E00571</t>
  </si>
  <si>
    <t>CÔNG TY CỔ PHẦN GAS MIỀN TRUNG - CHI NHÁNH QUẢNG BÌNH</t>
  </si>
  <si>
    <t>73E00556</t>
  </si>
  <si>
    <t>73G00006</t>
  </si>
  <si>
    <t>73E00626</t>
  </si>
  <si>
    <t>73G00119</t>
  </si>
  <si>
    <t>73E00600</t>
  </si>
  <si>
    <t>73C08535</t>
  </si>
  <si>
    <t>73F00378</t>
  </si>
  <si>
    <t>73F00551</t>
  </si>
  <si>
    <t>73F00606</t>
  </si>
  <si>
    <t>73C06666</t>
  </si>
  <si>
    <t>73H00034</t>
  </si>
  <si>
    <t>73H00184</t>
  </si>
  <si>
    <t>29H85805</t>
  </si>
  <si>
    <t>73F00459</t>
  </si>
  <si>
    <t>73H01069</t>
  </si>
  <si>
    <t>73E00331</t>
  </si>
  <si>
    <t>73A12081</t>
  </si>
  <si>
    <t>73E00618</t>
  </si>
  <si>
    <t>29E04026</t>
  </si>
  <si>
    <t>29E04022</t>
  </si>
  <si>
    <t>73F00242</t>
  </si>
  <si>
    <t>ĐK4423000384</t>
  </si>
  <si>
    <t>30/10/2023</t>
  </si>
  <si>
    <t>30/10/2028</t>
  </si>
  <si>
    <t>CO4423000120</t>
  </si>
  <si>
    <t>30/10/2025</t>
  </si>
  <si>
    <t>ĐK4423000383</t>
  </si>
  <si>
    <t>XT4423001066</t>
  </si>
  <si>
    <t>27/10/2023</t>
  </si>
  <si>
    <t>27/10/2025</t>
  </si>
  <si>
    <t>XT4423001064</t>
  </si>
  <si>
    <t>HĐ4423000465</t>
  </si>
  <si>
    <t>XT4423001063</t>
  </si>
  <si>
    <t>XT4423001062</t>
  </si>
  <si>
    <t>XT4423001061</t>
  </si>
  <si>
    <t>XT4423001060</t>
  </si>
  <si>
    <t>26/10/2025</t>
  </si>
  <si>
    <t>XT4423001056</t>
  </si>
  <si>
    <t>26/10/2030</t>
  </si>
  <si>
    <t>HĐ4423000463</t>
  </si>
  <si>
    <t>HĐ4423000464</t>
  </si>
  <si>
    <t>HĐ4423000459</t>
  </si>
  <si>
    <t>25/10/2025</t>
  </si>
  <si>
    <t>ĐK4423000381</t>
  </si>
  <si>
    <t>23/10/2023</t>
  </si>
  <si>
    <t>23/10/2025</t>
  </si>
  <si>
    <t>CO4423000118</t>
  </si>
  <si>
    <t>23/10/2024</t>
  </si>
  <si>
    <t>XT4423001054</t>
  </si>
  <si>
    <t>HĐ4423000458</t>
  </si>
  <si>
    <t>73b00561</t>
  </si>
  <si>
    <t>XT4423001053</t>
  </si>
  <si>
    <t>23/10/2028</t>
  </si>
  <si>
    <t>XT4423001055</t>
  </si>
  <si>
    <t>23/10/2026</t>
  </si>
  <si>
    <t>ĐK4423000380</t>
  </si>
  <si>
    <t>20/10/2030</t>
  </si>
  <si>
    <t>XT4423001049</t>
  </si>
  <si>
    <t>20/10/2025</t>
  </si>
  <si>
    <t>ĐK4423000377</t>
  </si>
  <si>
    <t>ĐK4423000376</t>
  </si>
  <si>
    <t>20/10/2028</t>
  </si>
  <si>
    <t>CĐ4423000206</t>
  </si>
  <si>
    <t>73E00498</t>
  </si>
  <si>
    <t>HĐ4423000456</t>
  </si>
  <si>
    <t>19/10/2023</t>
  </si>
  <si>
    <t>19/10/2026</t>
  </si>
  <si>
    <t>TX4423001329</t>
  </si>
  <si>
    <t>TX4423001327</t>
  </si>
  <si>
    <t>19/10/2030</t>
  </si>
  <si>
    <t>TX4423001326</t>
  </si>
  <si>
    <t>TX4423001325</t>
  </si>
  <si>
    <t>TX4423001324</t>
  </si>
  <si>
    <t>TX4423001323</t>
  </si>
  <si>
    <t>TX4423001322</t>
  </si>
  <si>
    <t>TX4423001321</t>
  </si>
  <si>
    <t>TX4423001320</t>
  </si>
  <si>
    <t>TX4423001319</t>
  </si>
  <si>
    <t>73G00169</t>
  </si>
  <si>
    <t>TX4423001318</t>
  </si>
  <si>
    <t>TX4423001317</t>
  </si>
  <si>
    <t>TX4423001316</t>
  </si>
  <si>
    <t>TX4423001315</t>
  </si>
  <si>
    <t>TX4423001314</t>
  </si>
  <si>
    <t>TX4423001313</t>
  </si>
  <si>
    <t>TX4423001312</t>
  </si>
  <si>
    <t>TX4423001311</t>
  </si>
  <si>
    <t>TX4423001310</t>
  </si>
  <si>
    <t>TX4423001309</t>
  </si>
  <si>
    <t>TX4423001308</t>
  </si>
  <si>
    <t>TX4423001307</t>
  </si>
  <si>
    <t>TX4423001306</t>
  </si>
  <si>
    <t>TX4423001305</t>
  </si>
  <si>
    <t>TX4423001304</t>
  </si>
  <si>
    <t>TX4423001303</t>
  </si>
  <si>
    <t>TX4423001302</t>
  </si>
  <si>
    <t>TX4423001301</t>
  </si>
  <si>
    <t>TX4423001300</t>
  </si>
  <si>
    <t>TX4423001299</t>
  </si>
  <si>
    <t>TX4423001298</t>
  </si>
  <si>
    <t>TX4423001297</t>
  </si>
  <si>
    <t>TX4423001296</t>
  </si>
  <si>
    <t>TX4423001295</t>
  </si>
  <si>
    <t>TX4423001294</t>
  </si>
  <si>
    <t>TX4423001293</t>
  </si>
  <si>
    <t>TX4423001292</t>
  </si>
  <si>
    <t>TX4423001291</t>
  </si>
  <si>
    <t>HĐ4423000455</t>
  </si>
  <si>
    <t>TX4423001290</t>
  </si>
  <si>
    <t>HĐ4423000454</t>
  </si>
  <si>
    <t>CĐ4423000205</t>
  </si>
  <si>
    <t>18/10/2026</t>
  </si>
  <si>
    <t>CĐ4423000204</t>
  </si>
  <si>
    <t>CĐ4423000203</t>
  </si>
  <si>
    <t>17/10/2026</t>
  </si>
  <si>
    <t>CĐ4423000200</t>
  </si>
  <si>
    <t>18/10/2024</t>
  </si>
  <si>
    <t>CĐ4423000199</t>
  </si>
  <si>
    <t>HĐ4423000452</t>
  </si>
  <si>
    <t>73A27834</t>
  </si>
  <si>
    <t>TX4423001288</t>
  </si>
  <si>
    <t>DL4423000032</t>
  </si>
  <si>
    <t>73F00607</t>
  </si>
  <si>
    <t>XT4423001119</t>
  </si>
  <si>
    <t>10/11/2026</t>
  </si>
  <si>
    <t>73C07629</t>
  </si>
  <si>
    <t>XT4423001118</t>
  </si>
  <si>
    <t>10/11/2025</t>
  </si>
  <si>
    <t>CO4423000122</t>
  </si>
  <si>
    <t>CĐ4423000214</t>
  </si>
  <si>
    <t>09/11/2023</t>
  </si>
  <si>
    <t>09/11/2026</t>
  </si>
  <si>
    <t>73F00295</t>
  </si>
  <si>
    <t>CĐ4423000210</t>
  </si>
  <si>
    <t>HĐ4423000480</t>
  </si>
  <si>
    <t>09/11/2025</t>
  </si>
  <si>
    <t>73H01233</t>
  </si>
  <si>
    <t>CĐ4423000213</t>
  </si>
  <si>
    <t>73H01429</t>
  </si>
  <si>
    <t>ĐK4423000390</t>
  </si>
  <si>
    <t>08/11/2023</t>
  </si>
  <si>
    <t>08/11/2025</t>
  </si>
  <si>
    <t>73F00370</t>
  </si>
  <si>
    <t>XT4423001116</t>
  </si>
  <si>
    <t>08/11/2026</t>
  </si>
  <si>
    <t>XT4423001115</t>
  </si>
  <si>
    <t>73C01073</t>
  </si>
  <si>
    <t>XT4423001114</t>
  </si>
  <si>
    <t>XT4423001113</t>
  </si>
  <si>
    <t>73H00857</t>
  </si>
  <si>
    <t>TX4423001345</t>
  </si>
  <si>
    <t>07/11/2023</t>
  </si>
  <si>
    <t>TX4423001346</t>
  </si>
  <si>
    <t>HĐ4423000479</t>
  </si>
  <si>
    <t>73G00185</t>
  </si>
  <si>
    <t>TX4423001341</t>
  </si>
  <si>
    <t>07/11/2030</t>
  </si>
  <si>
    <t>73G00146</t>
  </si>
  <si>
    <t>TX4423001340</t>
  </si>
  <si>
    <t>73G00127</t>
  </si>
  <si>
    <t>TX4423001339</t>
  </si>
  <si>
    <t>73G00115</t>
  </si>
  <si>
    <t>TX4423001338</t>
  </si>
  <si>
    <t>73G00099</t>
  </si>
  <si>
    <t>TX4423001337</t>
  </si>
  <si>
    <t>73F00638</t>
  </si>
  <si>
    <t>TX4423001336</t>
  </si>
  <si>
    <t>73F00592</t>
  </si>
  <si>
    <t>TX4423001335</t>
  </si>
  <si>
    <t>73F00560</t>
  </si>
  <si>
    <t>TX4423001334</t>
  </si>
  <si>
    <t>73E00664</t>
  </si>
  <si>
    <t>TX4423001333</t>
  </si>
  <si>
    <t>73E00651</t>
  </si>
  <si>
    <t>TX4423001332</t>
  </si>
  <si>
    <t>73E00621</t>
  </si>
  <si>
    <t>HĐ4423000478</t>
  </si>
  <si>
    <t>73F00635</t>
  </si>
  <si>
    <t>XT4423001112</t>
  </si>
  <si>
    <t>03/11/2026</t>
  </si>
  <si>
    <t>TX4423001343</t>
  </si>
  <si>
    <t>XT4423001111</t>
  </si>
  <si>
    <t>06/11/2023</t>
  </si>
  <si>
    <t>06/11/2030</t>
  </si>
  <si>
    <t>XT4423001110</t>
  </si>
  <si>
    <t>XT4423001109</t>
  </si>
  <si>
    <t>XT4423001108</t>
  </si>
  <si>
    <t>XT4423001107</t>
  </si>
  <si>
    <t>XT4423001106</t>
  </si>
  <si>
    <t>ĐK4423000385</t>
  </si>
  <si>
    <t>06/11/2026</t>
  </si>
  <si>
    <t>HĐ4423000477</t>
  </si>
  <si>
    <t>XT4423001099</t>
  </si>
  <si>
    <t>73F00584</t>
  </si>
  <si>
    <t>XT4423001098</t>
  </si>
  <si>
    <t>03/11/2028</t>
  </si>
  <si>
    <t>TX4423001331</t>
  </si>
  <si>
    <t>73F00293</t>
  </si>
  <si>
    <t>HĐ4423000475</t>
  </si>
  <si>
    <t>01/11/2025</t>
  </si>
  <si>
    <t>HĐ4423000472</t>
  </si>
  <si>
    <t>73F00412</t>
  </si>
  <si>
    <t>HĐ4423000471</t>
  </si>
  <si>
    <t>73H01167</t>
  </si>
  <si>
    <t>XT4423001097</t>
  </si>
  <si>
    <t>02/11/2023</t>
  </si>
  <si>
    <t>02/11/2026</t>
  </si>
  <si>
    <t>XT4423001096</t>
  </si>
  <si>
    <t>XT4423001077</t>
  </si>
  <si>
    <t>31/10/2023</t>
  </si>
  <si>
    <t>XT4423001083</t>
  </si>
  <si>
    <t>73H01215</t>
  </si>
  <si>
    <t>73E00622</t>
  </si>
  <si>
    <t>73E00653</t>
  </si>
  <si>
    <t>73E00628</t>
  </si>
  <si>
    <t>73G00129</t>
  </si>
  <si>
    <t>73E00686</t>
  </si>
  <si>
    <t>73G00163</t>
  </si>
  <si>
    <t>73E00641</t>
  </si>
  <si>
    <t>73F00627</t>
  </si>
  <si>
    <t>73G00154</t>
  </si>
  <si>
    <t>73F00628</t>
  </si>
  <si>
    <t>73F00625</t>
  </si>
  <si>
    <t>73G00173</t>
  </si>
  <si>
    <t>73F00643</t>
  </si>
  <si>
    <t>73G00142</t>
  </si>
  <si>
    <t>73G00092</t>
  </si>
  <si>
    <t>73E00693</t>
  </si>
  <si>
    <t>73F00565</t>
  </si>
  <si>
    <t>73G00157</t>
  </si>
  <si>
    <t>73E00649</t>
  </si>
  <si>
    <t>73G00172</t>
  </si>
  <si>
    <t>73G00105</t>
  </si>
  <si>
    <t>73E00642</t>
  </si>
  <si>
    <t>73G00140</t>
  </si>
  <si>
    <t>73F00640</t>
  </si>
  <si>
    <t>73E00673</t>
  </si>
  <si>
    <t>73G00168</t>
  </si>
  <si>
    <t>73G00171</t>
  </si>
  <si>
    <t>73E00601</t>
  </si>
  <si>
    <t>CÔNG TY TNHH XÂY DỰNG TỔNG HỢP HÒA GIA</t>
  </si>
  <si>
    <t>73H00874</t>
  </si>
  <si>
    <t>DL4423000033</t>
  </si>
  <si>
    <t>Trùng</t>
  </si>
  <si>
    <t>44230106/GPKDVT</t>
  </si>
  <si>
    <t>Võ Đức Thuận</t>
  </si>
  <si>
    <t>Thôn Xuân Kiều, Xã Quảng Xuân, Huyện Quảng Trạch, Tỉnh Quảng Bình</t>
  </si>
  <si>
    <t>44230108/GPKDVT</t>
  </si>
  <si>
    <t>CÔNG TY TNHH MỘT THÀNH VIÊN VẬN TẢI VÀ THƯƠNG MẠI SƠN ĐÀO</t>
  </si>
  <si>
    <t>Phạm Lê Sơn</t>
  </si>
  <si>
    <t>Số 60 Trường Chinh, Phường Bắc Lý, Thành Phố Đồng Hới, Tỉnh Quảng Bình</t>
  </si>
  <si>
    <t>44230109/GPKDVT</t>
  </si>
  <si>
    <t xml:space="preserve">Kinh doanh vận tải hành khách theo hợp đồng, Kinh doanh vận chuyển khách du lịch, </t>
  </si>
  <si>
    <t>TDP Xuân Tiến, Thị trấn Phong Nha, Huyện Bố Trạch, Tỉnh Quảng Bình</t>
  </si>
  <si>
    <t>CÔNG TY TNHH DỊCH VỤ VẬN TẢI DU LỊCH THẢO NGUYÊN</t>
  </si>
  <si>
    <t>Dương Trọng Thành</t>
  </si>
  <si>
    <t>PHỤ LỤC 2: XE TẢI</t>
  </si>
  <si>
    <t>PHỤ LỤC 3: XE CONTAINER</t>
  </si>
  <si>
    <t>PHỤ LỤC 4: XE CHẠY TUYẾN CỐ ĐỊNH</t>
  </si>
  <si>
    <t>PHỤ LỤC 5: XE HỢP ĐỒNG</t>
  </si>
  <si>
    <t>PHỤ LỤC 6: XE ĐẦU KÉO</t>
  </si>
  <si>
    <t>PHỤ LỤC 7: XE TAXI</t>
  </si>
  <si>
    <t>PHỤ LỤC 8: XE DU LỊCH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</si>
</sst>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General\ 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i/>
      <sz val="11"/>
      <color theme="1"/>
      <name val="Times New Roman"/>
      <family val="1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color theme="1"/>
      <name val="Times New Roman"/>
      <family val="2"/>
      <charset val="163"/>
    </font>
    <font>
      <sz val="12"/>
      <name val=".VnTime"/>
      <family val="2"/>
    </font>
    <font>
      <b/>
      <sz val="16"/>
      <name val="Times New Roman"/>
      <family val="1"/>
    </font>
    <font>
      <sz val="1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name val="Times New Roman"/>
      <family val="1"/>
    </font>
    <font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 tint="4.9989318521683403E-2"/>
      <name val="Times New Roman"/>
      <family val="1"/>
    </font>
    <font>
      <sz val="12"/>
      <color theme="1" tint="4.9989318521683403E-2"/>
      <name val="Times New Roman"/>
      <family val="1"/>
    </font>
    <font>
      <sz val="11"/>
      <color rgb="FF000000"/>
      <name val="Arial"/>
      <family val="2"/>
    </font>
    <font>
      <u/>
      <sz val="12"/>
      <color theme="10"/>
      <name val="Calibri"/>
      <family val="2"/>
      <scheme val="minor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rgb="FF555555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BF5FF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rgb="FFE6E6E6"/>
      </top>
      <bottom style="medium">
        <color rgb="FFE6E6E6"/>
      </bottom>
      <diagonal/>
    </border>
    <border>
      <left/>
      <right/>
      <top/>
      <bottom style="medium">
        <color rgb="FFE6E6E6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7">
    <xf numFmtId="0" fontId="0" fillId="0" borderId="0"/>
    <xf numFmtId="0" fontId="7" fillId="0" borderId="0"/>
    <xf numFmtId="0" fontId="8" fillId="0" borderId="0"/>
    <xf numFmtId="164" fontId="9" fillId="0" borderId="0">
      <alignment horizontal="center" vertical="center"/>
    </xf>
    <xf numFmtId="0" fontId="5" fillId="0" borderId="0"/>
    <xf numFmtId="0" fontId="12" fillId="0" borderId="0" applyNumberFormat="0" applyFill="0" applyBorder="0" applyAlignment="0" applyProtection="0"/>
    <xf numFmtId="0" fontId="23" fillId="0" borderId="0"/>
  </cellStyleXfs>
  <cellXfs count="76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49" fontId="2" fillId="0" borderId="0" xfId="0" applyNumberFormat="1" applyFont="1" applyAlignment="1">
      <alignment horizontal="centerContinuous"/>
    </xf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Continuous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2" fillId="0" borderId="0" xfId="5"/>
    <xf numFmtId="0" fontId="11" fillId="0" borderId="0" xfId="5" applyFont="1"/>
    <xf numFmtId="0" fontId="13" fillId="0" borderId="0" xfId="0" applyFont="1" applyAlignment="1">
      <alignment horizontal="centerContinuous"/>
    </xf>
    <xf numFmtId="0" fontId="13" fillId="0" borderId="0" xfId="0" applyFont="1" applyAlignment="1">
      <alignment horizontal="center" vertical="center"/>
    </xf>
    <xf numFmtId="0" fontId="1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3" fillId="2" borderId="2" xfId="0" applyFont="1" applyFill="1" applyBorder="1" applyAlignment="1">
      <alignment horizontal="center" vertical="center" wrapText="1"/>
    </xf>
    <xf numFmtId="49" fontId="13" fillId="0" borderId="0" xfId="0" applyNumberFormat="1" applyFont="1" applyAlignment="1">
      <alignment horizontal="centerContinuous"/>
    </xf>
    <xf numFmtId="49" fontId="11" fillId="0" borderId="0" xfId="0" applyNumberFormat="1" applyFont="1"/>
    <xf numFmtId="49" fontId="13" fillId="0" borderId="0" xfId="0" applyNumberFormat="1" applyFont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centerContinuous"/>
    </xf>
    <xf numFmtId="49" fontId="11" fillId="2" borderId="0" xfId="0" applyNumberFormat="1" applyFont="1" applyFill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/>
    </xf>
    <xf numFmtId="0" fontId="16" fillId="0" borderId="0" xfId="0" applyFont="1"/>
    <xf numFmtId="0" fontId="16" fillId="3" borderId="0" xfId="0" applyFont="1" applyFill="1" applyAlignment="1">
      <alignment vertical="center"/>
    </xf>
    <xf numFmtId="0" fontId="15" fillId="3" borderId="0" xfId="0" applyFont="1" applyFill="1" applyAlignment="1">
      <alignment wrapText="1"/>
    </xf>
    <xf numFmtId="14" fontId="15" fillId="3" borderId="0" xfId="0" applyNumberFormat="1" applyFont="1" applyFill="1" applyAlignment="1">
      <alignment horizontal="left"/>
    </xf>
    <xf numFmtId="0" fontId="15" fillId="3" borderId="0" xfId="0" applyFont="1" applyFill="1" applyAlignment="1">
      <alignment vertical="center"/>
    </xf>
    <xf numFmtId="0" fontId="16" fillId="3" borderId="0" xfId="0" applyFont="1" applyFill="1"/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14" fontId="19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/>
    <xf numFmtId="0" fontId="2" fillId="0" borderId="1" xfId="0" applyFont="1" applyBorder="1"/>
    <xf numFmtId="14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wrapText="1"/>
    </xf>
    <xf numFmtId="0" fontId="11" fillId="0" borderId="0" xfId="0" applyFont="1" applyAlignment="1">
      <alignment wrapText="1"/>
    </xf>
    <xf numFmtId="0" fontId="16" fillId="0" borderId="1" xfId="0" applyFont="1" applyBorder="1"/>
    <xf numFmtId="0" fontId="16" fillId="0" borderId="1" xfId="0" applyFont="1" applyBorder="1" applyAlignment="1">
      <alignment horizontal="right"/>
    </xf>
    <xf numFmtId="49" fontId="22" fillId="0" borderId="1" xfId="1" applyNumberFormat="1" applyFont="1" applyBorder="1" applyAlignment="1">
      <alignment horizontal="right"/>
    </xf>
    <xf numFmtId="0" fontId="16" fillId="0" borderId="1" xfId="0" applyFont="1" applyBorder="1" applyAlignment="1">
      <alignment horizontal="center"/>
    </xf>
    <xf numFmtId="14" fontId="2" fillId="0" borderId="0" xfId="0" applyNumberFormat="1" applyFont="1"/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" fillId="0" borderId="0" xfId="6" applyFont="1" applyAlignment="1">
      <alignment vertical="center"/>
    </xf>
    <xf numFmtId="0" fontId="2" fillId="0" borderId="0" xfId="6" applyFont="1" applyAlignment="1">
      <alignment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left" vertical="center" wrapText="1"/>
    </xf>
    <xf numFmtId="14" fontId="24" fillId="4" borderId="5" xfId="0" applyNumberFormat="1" applyFont="1" applyFill="1" applyBorder="1" applyAlignment="1">
      <alignment horizontal="center" vertical="center" wrapText="1"/>
    </xf>
    <xf numFmtId="49" fontId="24" fillId="4" borderId="5" xfId="0" applyNumberFormat="1" applyFont="1" applyFill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center" vertical="center" wrapText="1"/>
    </xf>
    <xf numFmtId="0" fontId="24" fillId="5" borderId="5" xfId="0" applyFont="1" applyFill="1" applyBorder="1" applyAlignment="1">
      <alignment horizontal="left" vertical="center" wrapText="1"/>
    </xf>
    <xf numFmtId="14" fontId="24" fillId="5" borderId="5" xfId="0" applyNumberFormat="1" applyFont="1" applyFill="1" applyBorder="1" applyAlignment="1">
      <alignment horizontal="center" vertical="center" wrapText="1"/>
    </xf>
    <xf numFmtId="49" fontId="24" fillId="5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9" fontId="0" fillId="0" borderId="0" xfId="0" applyNumberFormat="1"/>
    <xf numFmtId="14" fontId="2" fillId="0" borderId="1" xfId="0" applyNumberFormat="1" applyFont="1" applyBorder="1"/>
    <xf numFmtId="0" fontId="15" fillId="3" borderId="0" xfId="0" applyFont="1" applyFill="1" applyAlignment="1">
      <alignment horizontal="center" vertical="center"/>
    </xf>
    <xf numFmtId="0" fontId="21" fillId="3" borderId="0" xfId="5" applyFont="1" applyFill="1" applyAlignment="1">
      <alignment horizontal="center" vertical="center"/>
    </xf>
    <xf numFmtId="0" fontId="17" fillId="3" borderId="0" xfId="0" applyFont="1" applyFill="1" applyAlignment="1">
      <alignment horizontal="center"/>
    </xf>
  </cellXfs>
  <cellStyles count="7">
    <cellStyle name="Hyperlink" xfId="5" builtinId="8"/>
    <cellStyle name="Normal" xfId="0" builtinId="0"/>
    <cellStyle name="Normal 2" xfId="4"/>
    <cellStyle name="Normal 3" xfId="2"/>
    <cellStyle name="Normal 4" xfId="1"/>
    <cellStyle name="Normal 5" xfId="6"/>
    <cellStyle name="Normal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238125</xdr:colOff>
          <xdr:row>0</xdr:row>
          <xdr:rowOff>66675</xdr:rowOff>
        </xdr:from>
        <xdr:to>
          <xdr:col>12</xdr:col>
          <xdr:colOff>352425</xdr:colOff>
          <xdr:row>2</xdr:row>
          <xdr:rowOff>19050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0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Xoa du lieu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14</xdr:col>
          <xdr:colOff>76200</xdr:colOff>
          <xdr:row>0</xdr:row>
          <xdr:rowOff>47625</xdr:rowOff>
        </xdr:from>
        <xdr:to>
          <xdr:col>15</xdr:col>
          <xdr:colOff>438150</xdr:colOff>
          <xdr:row>0</xdr:row>
          <xdr:rowOff>257175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Cleal_Data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57150</xdr:colOff>
          <xdr:row>0</xdr:row>
          <xdr:rowOff>57150</xdr:rowOff>
        </xdr:from>
        <xdr:to>
          <xdr:col>12</xdr:col>
          <xdr:colOff>95250</xdr:colOff>
          <xdr:row>0</xdr:row>
          <xdr:rowOff>257175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1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TongHop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190500</xdr:colOff>
          <xdr:row>0</xdr:row>
          <xdr:rowOff>57150</xdr:rowOff>
        </xdr:from>
        <xdr:to>
          <xdr:col>14</xdr:col>
          <xdr:colOff>9525</xdr:colOff>
          <xdr:row>0</xdr:row>
          <xdr:rowOff>257175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Tach Sheet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495300</xdr:colOff>
          <xdr:row>0</xdr:row>
          <xdr:rowOff>0</xdr:rowOff>
        </xdr:from>
        <xdr:to>
          <xdr:col>17</xdr:col>
          <xdr:colOff>314325</xdr:colOff>
          <xdr:row>0</xdr:row>
          <xdr:rowOff>257175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1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Xoa Sheet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333375</xdr:colOff>
          <xdr:row>0</xdr:row>
          <xdr:rowOff>19050</xdr:rowOff>
        </xdr:from>
        <xdr:to>
          <xdr:col>13</xdr:col>
          <xdr:colOff>200025</xdr:colOff>
          <xdr:row>1</xdr:row>
          <xdr:rowOff>28575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2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Cleal_TB_GSHT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104775</xdr:colOff>
          <xdr:row>0</xdr:row>
          <xdr:rowOff>38100</xdr:rowOff>
        </xdr:from>
        <xdr:to>
          <xdr:col>8</xdr:col>
          <xdr:colOff>390525</xdr:colOff>
          <xdr:row>1</xdr:row>
          <xdr:rowOff>104775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2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Xoa Du lieu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1</xdr:row>
          <xdr:rowOff>85725</xdr:rowOff>
        </xdr:from>
        <xdr:to>
          <xdr:col>6</xdr:col>
          <xdr:colOff>247650</xdr:colOff>
          <xdr:row>3</xdr:row>
          <xdr:rowOff>57150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4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Liêt kê Sheet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esktop/Danh%20s&#225;ch%20ph&#249;%20hi&#7879;u%20(T10)%20VBA_Xlookup_24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ulieu"/>
      <sheetName val="Data"/>
      <sheetName val="TB_GSHT"/>
      <sheetName val="Mucluc"/>
      <sheetName val="Mau"/>
      <sheetName val="GP_KDVT"/>
      <sheetName val="Xe Buýt"/>
      <sheetName val="Xe Container"/>
      <sheetName val="Xe chạy tuyến cố định"/>
      <sheetName val="Xe Du lịch"/>
      <sheetName val="Xe Đầu kéo"/>
      <sheetName val="Xe Hợp đồng"/>
      <sheetName val="Xe Nội bộ"/>
      <sheetName val="Xe Tải"/>
      <sheetName val="Xe Taxi"/>
      <sheetName val="Xe Trung chuyển"/>
    </sheetNames>
    <sheetDataSet>
      <sheetData sheetId="0" refreshError="1"/>
      <sheetData sheetId="1" refreshError="1"/>
      <sheetData sheetId="2" refreshError="1"/>
      <sheetData sheetId="3">
        <row r="2">
          <cell r="B2" t="str">
            <v>Dulieu</v>
          </cell>
          <cell r="C2" t="str">
            <v/>
          </cell>
        </row>
        <row r="3">
          <cell r="B3" t="str">
            <v>Data</v>
          </cell>
          <cell r="C3" t="str">
            <v/>
          </cell>
        </row>
        <row r="4">
          <cell r="B4" t="str">
            <v>TB_GSHT</v>
          </cell>
          <cell r="C4" t="str">
            <v/>
          </cell>
        </row>
        <row r="5">
          <cell r="B5" t="str">
            <v>Mucluc</v>
          </cell>
          <cell r="C5" t="str">
            <v/>
          </cell>
        </row>
        <row r="6">
          <cell r="B6" t="str">
            <v>Mau</v>
          </cell>
          <cell r="C6" t="str">
            <v/>
          </cell>
        </row>
        <row r="7">
          <cell r="B7" t="str">
            <v>GP_KDVT</v>
          </cell>
          <cell r="C7" t="str">
            <v>PHỤ LỤC 1</v>
          </cell>
        </row>
        <row r="8">
          <cell r="B8" t="str">
            <v>Xe Buýt</v>
          </cell>
          <cell r="C8" t="str">
            <v>PHỤ LỤC 2</v>
          </cell>
        </row>
        <row r="9">
          <cell r="B9" t="str">
            <v>Xe Container</v>
          </cell>
          <cell r="C9" t="str">
            <v>PHỤ LỤC 3</v>
          </cell>
        </row>
        <row r="10">
          <cell r="B10" t="str">
            <v>Xe chạy tuyến cố định</v>
          </cell>
          <cell r="C10" t="str">
            <v>PHỤ LỤC 4</v>
          </cell>
        </row>
        <row r="11">
          <cell r="B11" t="str">
            <v>Xe Du lịch</v>
          </cell>
          <cell r="C11" t="str">
            <v>PHỤ LỤC 5</v>
          </cell>
        </row>
        <row r="12">
          <cell r="B12" t="str">
            <v>Xe Đầu kéo</v>
          </cell>
          <cell r="C12" t="str">
            <v>PHỤ LỤC 6</v>
          </cell>
        </row>
        <row r="13">
          <cell r="B13" t="str">
            <v>Xe Hợp đồng</v>
          </cell>
          <cell r="C13" t="str">
            <v>PHỤ LỤC 7</v>
          </cell>
        </row>
        <row r="14">
          <cell r="B14" t="str">
            <v>Xe Tải</v>
          </cell>
          <cell r="C14" t="str">
            <v>PHỤ LỤC 8</v>
          </cell>
        </row>
        <row r="15">
          <cell r="B15" t="str">
            <v>Xe Taxi</v>
          </cell>
          <cell r="C15" t="str">
            <v>PHỤ LỤC 9</v>
          </cell>
        </row>
        <row r="16">
          <cell r="B16" t="str">
            <v>Xe Trung chuyển</v>
          </cell>
          <cell r="C16" t="str">
            <v>PHỤ LỤC 10</v>
          </cell>
        </row>
        <row r="17">
          <cell r="C17" t="str">
            <v xml:space="preserve">PHỤ LỤC </v>
          </cell>
        </row>
        <row r="18">
          <cell r="C18" t="str">
            <v xml:space="preserve">PHỤ LỤC </v>
          </cell>
        </row>
        <row r="19">
          <cell r="C19" t="str">
            <v xml:space="preserve">PHỤ LỤC </v>
          </cell>
        </row>
        <row r="20">
          <cell r="C20" t="str">
            <v xml:space="preserve">PHỤ LỤC </v>
          </cell>
        </row>
      </sheetData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6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8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Dulieu"/>
  <dimension ref="A1:Q6600"/>
  <sheetViews>
    <sheetView topLeftCell="A119" zoomScaleNormal="100" workbookViewId="0">
      <selection activeCell="C131" sqref="C131"/>
    </sheetView>
  </sheetViews>
  <sheetFormatPr defaultColWidth="8.7109375" defaultRowHeight="15" x14ac:dyDescent="0.25"/>
  <cols>
    <col min="1" max="1" width="7" style="4" customWidth="1"/>
    <col min="2" max="2" width="14.42578125" style="4" bestFit="1" customWidth="1"/>
    <col min="3" max="3" width="29.28515625" style="4" bestFit="1" customWidth="1"/>
    <col min="4" max="4" width="12.28515625" style="4" bestFit="1" customWidth="1"/>
    <col min="5" max="5" width="12.5703125" style="4" bestFit="1" customWidth="1"/>
    <col min="6" max="6" width="9.28515625" style="5" customWidth="1"/>
    <col min="7" max="7" width="8.7109375" style="4" bestFit="1" customWidth="1"/>
    <col min="8" max="8" width="17.5703125" style="4" bestFit="1" customWidth="1"/>
    <col min="9" max="9" width="13.28515625" style="4" customWidth="1"/>
    <col min="10" max="10" width="8.7109375" style="4"/>
    <col min="11" max="12" width="8.7109375" style="4" customWidth="1"/>
    <col min="13" max="15" width="8.7109375" style="4"/>
    <col min="16" max="16" width="17.5703125" style="4" bestFit="1" customWidth="1"/>
    <col min="17" max="16384" width="8.7109375" style="4"/>
  </cols>
  <sheetData>
    <row r="1" spans="1:17" x14ac:dyDescent="0.25">
      <c r="A1" s="1" t="s">
        <v>1309</v>
      </c>
      <c r="B1" s="2"/>
      <c r="C1" s="2"/>
      <c r="D1" s="2"/>
      <c r="E1" s="2"/>
      <c r="F1" s="3"/>
      <c r="G1" s="2"/>
      <c r="I1" s="2"/>
      <c r="J1" s="22" t="s">
        <v>2851</v>
      </c>
    </row>
    <row r="2" spans="1:17" x14ac:dyDescent="0.25">
      <c r="A2" s="14">
        <v>1</v>
      </c>
      <c r="B2" s="2"/>
      <c r="C2" s="2"/>
      <c r="D2" s="2"/>
      <c r="E2" s="2"/>
      <c r="F2" s="3"/>
      <c r="G2" s="2"/>
      <c r="H2" s="2"/>
      <c r="I2" s="2"/>
    </row>
    <row r="3" spans="1:17" x14ac:dyDescent="0.25">
      <c r="E3" s="4">
        <v>6</v>
      </c>
      <c r="F3" s="5" t="s">
        <v>1312</v>
      </c>
      <c r="H3" s="4">
        <v>3</v>
      </c>
    </row>
    <row r="4" spans="1:17" ht="43.5" thickBot="1" x14ac:dyDescent="0.3">
      <c r="A4" s="11" t="s">
        <v>1208</v>
      </c>
      <c r="B4" s="11" t="s">
        <v>3</v>
      </c>
      <c r="C4" s="11" t="s">
        <v>2745</v>
      </c>
      <c r="D4" s="11" t="s">
        <v>0</v>
      </c>
      <c r="E4" s="12" t="s">
        <v>1</v>
      </c>
      <c r="F4" s="13" t="s">
        <v>2</v>
      </c>
      <c r="G4" s="11" t="s">
        <v>4</v>
      </c>
      <c r="H4" s="12" t="s">
        <v>5</v>
      </c>
      <c r="I4" s="11" t="s">
        <v>6</v>
      </c>
      <c r="K4" s="4" t="s">
        <v>4524</v>
      </c>
      <c r="M4" s="20" t="s">
        <v>2829</v>
      </c>
      <c r="N4" s="21" t="s">
        <v>2831</v>
      </c>
    </row>
    <row r="5" spans="1:17" s="7" customFormat="1" ht="30.75" thickBot="1" x14ac:dyDescent="0.3">
      <c r="A5" s="6">
        <f>IF(F5&lt;&gt;"",SUBTOTAL(103,F$5:F5),"")</f>
        <v>1</v>
      </c>
      <c r="B5" s="61" t="s">
        <v>4404</v>
      </c>
      <c r="C5" s="62" t="s">
        <v>3282</v>
      </c>
      <c r="D5" s="63" t="s">
        <v>4215</v>
      </c>
      <c r="E5" s="63" t="s">
        <v>4405</v>
      </c>
      <c r="F5" s="64" t="s">
        <v>4406</v>
      </c>
      <c r="G5" s="61" t="s">
        <v>3286</v>
      </c>
      <c r="H5" s="61" t="s">
        <v>1203</v>
      </c>
      <c r="I5" s="61" t="s">
        <v>3284</v>
      </c>
      <c r="K5" s="7">
        <f t="shared" ref="K5:K68" si="0">COUNTIF($F$5:$F$7775,F5)</f>
        <v>1</v>
      </c>
      <c r="L5" s="7" t="str">
        <f>IF(COUNTIF($F$5:F5,F5)=1,F5,"")</f>
        <v>73C07629</v>
      </c>
      <c r="M5" s="7">
        <f>COUNTIF(TB_GSHT!$B$5:$B$4765,Dulieu!F5)</f>
        <v>1</v>
      </c>
      <c r="N5" s="7">
        <f ca="1">IF(E5&lt;&gt;"",YEAR(E5)-YEAR(TODAY()),"")</f>
        <v>3</v>
      </c>
      <c r="P5" s="6" t="s">
        <v>1201</v>
      </c>
      <c r="Q5" s="7">
        <f t="shared" ref="Q5:Q13" si="1">COUNTIF($H$5:$H$5336,P5)</f>
        <v>19</v>
      </c>
    </row>
    <row r="6" spans="1:17" s="7" customFormat="1" ht="15" customHeight="1" thickBot="1" x14ac:dyDescent="0.3">
      <c r="A6" s="6">
        <f>IF(F6&lt;&gt;"",SUBTOTAL(103,F$5:F6),"")</f>
        <v>2</v>
      </c>
      <c r="B6" s="61" t="s">
        <v>4407</v>
      </c>
      <c r="C6" s="62" t="s">
        <v>3282</v>
      </c>
      <c r="D6" s="63" t="s">
        <v>4215</v>
      </c>
      <c r="E6" s="63" t="s">
        <v>4408</v>
      </c>
      <c r="F6" s="64" t="s">
        <v>2465</v>
      </c>
      <c r="G6" s="61" t="s">
        <v>3285</v>
      </c>
      <c r="H6" s="61" t="s">
        <v>1203</v>
      </c>
      <c r="I6" s="61" t="s">
        <v>3284</v>
      </c>
      <c r="K6" s="7">
        <f t="shared" si="0"/>
        <v>1</v>
      </c>
      <c r="M6" s="7">
        <f>COUNTIF(TB_GSHT!$B$5:$B$4765,Dulieu!F6)</f>
        <v>1</v>
      </c>
      <c r="N6" s="7">
        <f t="shared" ref="N6:N69" ca="1" si="2">IF(E6&lt;&gt;"",YEAR(E6)-YEAR(TODAY()),"")</f>
        <v>2</v>
      </c>
      <c r="P6" s="6" t="s">
        <v>1204</v>
      </c>
      <c r="Q6" s="7">
        <f t="shared" si="1"/>
        <v>55</v>
      </c>
    </row>
    <row r="7" spans="1:17" s="7" customFormat="1" ht="15" customHeight="1" thickBot="1" x14ac:dyDescent="0.3">
      <c r="A7" s="6">
        <f>IF(F7&lt;&gt;"",SUBTOTAL(103,F$5:F7),"")</f>
        <v>3</v>
      </c>
      <c r="B7" s="61" t="s">
        <v>4409</v>
      </c>
      <c r="C7" s="62" t="s">
        <v>3282</v>
      </c>
      <c r="D7" s="63" t="s">
        <v>4215</v>
      </c>
      <c r="E7" s="63" t="s">
        <v>4408</v>
      </c>
      <c r="F7" s="64" t="s">
        <v>3440</v>
      </c>
      <c r="G7" s="61" t="s">
        <v>3285</v>
      </c>
      <c r="H7" s="61" t="s">
        <v>1206</v>
      </c>
      <c r="I7" s="61" t="s">
        <v>3284</v>
      </c>
      <c r="K7" s="7">
        <f t="shared" si="0"/>
        <v>1</v>
      </c>
      <c r="M7" s="7">
        <f>COUNTIF(TB_GSHT!$B$5:$B$4765,Dulieu!F7)</f>
        <v>1</v>
      </c>
      <c r="N7" s="7">
        <f t="shared" ca="1" si="2"/>
        <v>2</v>
      </c>
      <c r="P7" s="6" t="s">
        <v>1203</v>
      </c>
      <c r="Q7" s="7">
        <f t="shared" si="1"/>
        <v>31</v>
      </c>
    </row>
    <row r="8" spans="1:17" s="7" customFormat="1" ht="15" customHeight="1" thickBot="1" x14ac:dyDescent="0.3">
      <c r="A8" s="6">
        <f>IF(F8&lt;&gt;"",SUBTOTAL(103,F$5:F8),"")</f>
        <v>4</v>
      </c>
      <c r="B8" s="61" t="s">
        <v>4410</v>
      </c>
      <c r="C8" s="62" t="s">
        <v>3282</v>
      </c>
      <c r="D8" s="63" t="s">
        <v>4411</v>
      </c>
      <c r="E8" s="63" t="s">
        <v>4412</v>
      </c>
      <c r="F8" s="64" t="s">
        <v>4413</v>
      </c>
      <c r="G8" s="61" t="s">
        <v>3286</v>
      </c>
      <c r="H8" s="61" t="s">
        <v>1205</v>
      </c>
      <c r="I8" s="61" t="s">
        <v>3284</v>
      </c>
      <c r="K8" s="7">
        <f t="shared" si="0"/>
        <v>1</v>
      </c>
      <c r="M8" s="7">
        <f>COUNTIF(TB_GSHT!$B$5:$B$4765,Dulieu!F8)</f>
        <v>1</v>
      </c>
      <c r="N8" s="7">
        <f t="shared" ca="1" si="2"/>
        <v>3</v>
      </c>
      <c r="P8" s="6" t="s">
        <v>1202</v>
      </c>
      <c r="Q8" s="7">
        <f t="shared" si="1"/>
        <v>9</v>
      </c>
    </row>
    <row r="9" spans="1:17" s="7" customFormat="1" ht="15" customHeight="1" thickBot="1" x14ac:dyDescent="0.3">
      <c r="A9" s="6">
        <f>IF(F9&lt;&gt;"",SUBTOTAL(103,F$5:F9),"")</f>
        <v>5</v>
      </c>
      <c r="B9" s="61" t="s">
        <v>4414</v>
      </c>
      <c r="C9" s="62" t="s">
        <v>3282</v>
      </c>
      <c r="D9" s="63" t="s">
        <v>4411</v>
      </c>
      <c r="E9" s="63" t="s">
        <v>4412</v>
      </c>
      <c r="F9" s="64" t="s">
        <v>3030</v>
      </c>
      <c r="G9" s="61" t="s">
        <v>3283</v>
      </c>
      <c r="H9" s="61" t="s">
        <v>1205</v>
      </c>
      <c r="I9" s="61" t="s">
        <v>3284</v>
      </c>
      <c r="K9" s="7">
        <f t="shared" si="0"/>
        <v>1</v>
      </c>
      <c r="M9" s="7">
        <f>COUNTIF(TB_GSHT!$B$5:$B$4765,Dulieu!F9)</f>
        <v>1</v>
      </c>
      <c r="N9" s="7">
        <f t="shared" ca="1" si="2"/>
        <v>3</v>
      </c>
      <c r="P9" s="6" t="s">
        <v>1206</v>
      </c>
      <c r="Q9" s="7">
        <f t="shared" si="1"/>
        <v>3</v>
      </c>
    </row>
    <row r="10" spans="1:17" s="7" customFormat="1" ht="15" customHeight="1" thickBot="1" x14ac:dyDescent="0.3">
      <c r="A10" s="6">
        <f>IF(F10&lt;&gt;"",SUBTOTAL(103,F$5:F10),"")</f>
        <v>6</v>
      </c>
      <c r="B10" s="61" t="s">
        <v>4415</v>
      </c>
      <c r="C10" s="62" t="s">
        <v>3282</v>
      </c>
      <c r="D10" s="63" t="s">
        <v>4411</v>
      </c>
      <c r="E10" s="63" t="s">
        <v>4416</v>
      </c>
      <c r="F10" s="64" t="s">
        <v>4417</v>
      </c>
      <c r="G10" s="61" t="s">
        <v>3286</v>
      </c>
      <c r="H10" s="61" t="s">
        <v>1201</v>
      </c>
      <c r="I10" s="61" t="s">
        <v>3284</v>
      </c>
      <c r="K10" s="7">
        <f t="shared" si="0"/>
        <v>1</v>
      </c>
      <c r="M10" s="7">
        <f>COUNTIF(TB_GSHT!$B$5:$B$4765,Dulieu!F10)</f>
        <v>1</v>
      </c>
      <c r="N10" s="7">
        <f t="shared" ca="1" si="2"/>
        <v>2</v>
      </c>
      <c r="P10" s="6" t="s">
        <v>1205</v>
      </c>
      <c r="Q10" s="7">
        <f t="shared" si="1"/>
        <v>11</v>
      </c>
    </row>
    <row r="11" spans="1:17" s="7" customFormat="1" ht="15" customHeight="1" thickBot="1" x14ac:dyDescent="0.3">
      <c r="A11" s="6">
        <f>IF(F11&lt;&gt;"",SUBTOTAL(103,F$5:F11),"")</f>
        <v>7</v>
      </c>
      <c r="B11" s="61" t="s">
        <v>4418</v>
      </c>
      <c r="C11" s="62" t="s">
        <v>3282</v>
      </c>
      <c r="D11" s="63" t="s">
        <v>4411</v>
      </c>
      <c r="E11" s="63" t="s">
        <v>4416</v>
      </c>
      <c r="F11" s="64" t="s">
        <v>4419</v>
      </c>
      <c r="G11" s="61" t="s">
        <v>3286</v>
      </c>
      <c r="H11" s="61" t="s">
        <v>1205</v>
      </c>
      <c r="I11" s="61" t="s">
        <v>3284</v>
      </c>
      <c r="K11" s="7">
        <f t="shared" si="0"/>
        <v>1</v>
      </c>
      <c r="M11" s="7">
        <f>COUNTIF(TB_GSHT!$B$5:$B$4765,Dulieu!F11)</f>
        <v>1</v>
      </c>
      <c r="N11" s="7">
        <f t="shared" ca="1" si="2"/>
        <v>2</v>
      </c>
      <c r="P11" s="6" t="s">
        <v>1207</v>
      </c>
      <c r="Q11" s="7">
        <f t="shared" si="1"/>
        <v>0</v>
      </c>
    </row>
    <row r="12" spans="1:17" s="7" customFormat="1" ht="15" customHeight="1" thickBot="1" x14ac:dyDescent="0.3">
      <c r="A12" s="6">
        <f>IF(F12&lt;&gt;"",SUBTOTAL(103,F$5:F12),"")</f>
        <v>8</v>
      </c>
      <c r="B12" s="61" t="s">
        <v>4420</v>
      </c>
      <c r="C12" s="62" t="s">
        <v>3282</v>
      </c>
      <c r="D12" s="63" t="s">
        <v>4421</v>
      </c>
      <c r="E12" s="63" t="s">
        <v>4422</v>
      </c>
      <c r="F12" s="64" t="s">
        <v>4423</v>
      </c>
      <c r="G12" s="61" t="s">
        <v>3285</v>
      </c>
      <c r="H12" s="61" t="s">
        <v>1202</v>
      </c>
      <c r="I12" s="61" t="s">
        <v>3284</v>
      </c>
      <c r="K12" s="7">
        <f t="shared" si="0"/>
        <v>1</v>
      </c>
      <c r="M12" s="7">
        <f>COUNTIF(TB_GSHT!$B$5:$B$4765,Dulieu!F12)</f>
        <v>1</v>
      </c>
      <c r="N12" s="7">
        <f t="shared" ca="1" si="2"/>
        <v>2</v>
      </c>
      <c r="P12" s="4" t="s">
        <v>2783</v>
      </c>
      <c r="Q12" s="7">
        <f t="shared" si="1"/>
        <v>0</v>
      </c>
    </row>
    <row r="13" spans="1:17" s="7" customFormat="1" ht="30.75" thickBot="1" x14ac:dyDescent="0.3">
      <c r="A13" s="6">
        <f>IF(F13&lt;&gt;"",SUBTOTAL(103,F$5:F13),"")</f>
        <v>9</v>
      </c>
      <c r="B13" s="61" t="s">
        <v>4424</v>
      </c>
      <c r="C13" s="62" t="s">
        <v>3282</v>
      </c>
      <c r="D13" s="63" t="s">
        <v>4421</v>
      </c>
      <c r="E13" s="63" t="s">
        <v>4425</v>
      </c>
      <c r="F13" s="64" t="s">
        <v>2388</v>
      </c>
      <c r="G13" s="61" t="s">
        <v>3285</v>
      </c>
      <c r="H13" s="61" t="s">
        <v>1203</v>
      </c>
      <c r="I13" s="61" t="s">
        <v>3284</v>
      </c>
      <c r="K13" s="7">
        <f t="shared" si="0"/>
        <v>1</v>
      </c>
      <c r="M13" s="7">
        <f>COUNTIF(TB_GSHT!$B$5:$B$4765,Dulieu!F13)</f>
        <v>1</v>
      </c>
      <c r="N13" s="7">
        <f t="shared" ca="1" si="2"/>
        <v>3</v>
      </c>
      <c r="P13" s="7" t="s">
        <v>2793</v>
      </c>
      <c r="Q13" s="7">
        <f t="shared" si="1"/>
        <v>2</v>
      </c>
    </row>
    <row r="14" spans="1:17" s="7" customFormat="1" ht="30.75" thickBot="1" x14ac:dyDescent="0.3">
      <c r="A14" s="6">
        <f>IF(F14&lt;&gt;"",SUBTOTAL(103,F$5:F14),"")</f>
        <v>10</v>
      </c>
      <c r="B14" s="61" t="s">
        <v>4426</v>
      </c>
      <c r="C14" s="62" t="s">
        <v>3282</v>
      </c>
      <c r="D14" s="63" t="s">
        <v>4421</v>
      </c>
      <c r="E14" s="63" t="s">
        <v>4425</v>
      </c>
      <c r="F14" s="64" t="s">
        <v>4427</v>
      </c>
      <c r="G14" s="61" t="s">
        <v>3285</v>
      </c>
      <c r="H14" s="61" t="s">
        <v>1203</v>
      </c>
      <c r="I14" s="61" t="s">
        <v>3284</v>
      </c>
      <c r="K14" s="7">
        <f t="shared" si="0"/>
        <v>1</v>
      </c>
      <c r="M14" s="7">
        <f>COUNTIF(TB_GSHT!$B$5:$B$4765,Dulieu!F14)</f>
        <v>1</v>
      </c>
      <c r="N14" s="7">
        <f t="shared" ca="1" si="2"/>
        <v>3</v>
      </c>
      <c r="P14" s="4"/>
    </row>
    <row r="15" spans="1:17" s="7" customFormat="1" ht="30.75" thickBot="1" x14ac:dyDescent="0.3">
      <c r="A15" s="6">
        <f>IF(F15&lt;&gt;"",SUBTOTAL(103,F$5:F15),"")</f>
        <v>11</v>
      </c>
      <c r="B15" s="61" t="s">
        <v>4428</v>
      </c>
      <c r="C15" s="62" t="s">
        <v>3282</v>
      </c>
      <c r="D15" s="63" t="s">
        <v>4421</v>
      </c>
      <c r="E15" s="63" t="s">
        <v>4425</v>
      </c>
      <c r="F15" s="64" t="s">
        <v>2389</v>
      </c>
      <c r="G15" s="61" t="s">
        <v>3285</v>
      </c>
      <c r="H15" s="61" t="s">
        <v>1203</v>
      </c>
      <c r="I15" s="61" t="s">
        <v>3284</v>
      </c>
      <c r="K15" s="7">
        <f t="shared" si="0"/>
        <v>1</v>
      </c>
      <c r="M15" s="7">
        <f>COUNTIF(TB_GSHT!$B$5:$B$4765,Dulieu!F15)</f>
        <v>1</v>
      </c>
      <c r="N15" s="7">
        <f t="shared" ca="1" si="2"/>
        <v>3</v>
      </c>
      <c r="P15" s="4"/>
    </row>
    <row r="16" spans="1:17" s="7" customFormat="1" ht="30.75" thickBot="1" x14ac:dyDescent="0.3">
      <c r="A16" s="6">
        <f>IF(F16&lt;&gt;"",SUBTOTAL(103,F$5:F16),"")</f>
        <v>12</v>
      </c>
      <c r="B16" s="61" t="s">
        <v>4429</v>
      </c>
      <c r="C16" s="62" t="s">
        <v>3282</v>
      </c>
      <c r="D16" s="63" t="s">
        <v>4421</v>
      </c>
      <c r="E16" s="63" t="s">
        <v>4216</v>
      </c>
      <c r="F16" s="64" t="s">
        <v>4430</v>
      </c>
      <c r="G16" s="61" t="s">
        <v>3286</v>
      </c>
      <c r="H16" s="61" t="s">
        <v>1203</v>
      </c>
      <c r="I16" s="61" t="s">
        <v>3284</v>
      </c>
      <c r="K16" s="7">
        <f t="shared" si="0"/>
        <v>1</v>
      </c>
      <c r="M16" s="7">
        <f>COUNTIF(TB_GSHT!$B$5:$B$4765,Dulieu!F16)</f>
        <v>1</v>
      </c>
      <c r="N16" s="7">
        <f t="shared" ca="1" si="2"/>
        <v>1</v>
      </c>
      <c r="P16" s="4"/>
    </row>
    <row r="17" spans="1:16" s="7" customFormat="1" ht="30.75" thickBot="1" x14ac:dyDescent="0.3">
      <c r="A17" s="6">
        <f>IF(F17&lt;&gt;"",SUBTOTAL(103,F$5:F17),"")</f>
        <v>13</v>
      </c>
      <c r="B17" s="61" t="s">
        <v>4431</v>
      </c>
      <c r="C17" s="62" t="s">
        <v>3282</v>
      </c>
      <c r="D17" s="63" t="s">
        <v>4432</v>
      </c>
      <c r="E17" s="63" t="s">
        <v>4217</v>
      </c>
      <c r="F17" s="64" t="s">
        <v>2087</v>
      </c>
      <c r="G17" s="61" t="s">
        <v>3285</v>
      </c>
      <c r="H17" s="61" t="s">
        <v>1204</v>
      </c>
      <c r="I17" s="61" t="s">
        <v>3284</v>
      </c>
      <c r="K17" s="7">
        <f t="shared" si="0"/>
        <v>1</v>
      </c>
      <c r="M17" s="7">
        <f>COUNTIF(TB_GSHT!$B$5:$B$4765,Dulieu!F17)</f>
        <v>1</v>
      </c>
      <c r="N17" s="7">
        <f t="shared" ca="1" si="2"/>
        <v>1</v>
      </c>
      <c r="P17" s="4"/>
    </row>
    <row r="18" spans="1:16" s="7" customFormat="1" ht="30.75" thickBot="1" x14ac:dyDescent="0.3">
      <c r="A18" s="6">
        <f>IF(F18&lt;&gt;"",SUBTOTAL(103,F$5:F18),"")</f>
        <v>14</v>
      </c>
      <c r="B18" s="61" t="s">
        <v>4433</v>
      </c>
      <c r="C18" s="62" t="s">
        <v>3282</v>
      </c>
      <c r="D18" s="63" t="s">
        <v>4432</v>
      </c>
      <c r="E18" s="63" t="s">
        <v>4217</v>
      </c>
      <c r="F18" s="64" t="s">
        <v>2088</v>
      </c>
      <c r="G18" s="61" t="s">
        <v>3285</v>
      </c>
      <c r="H18" s="61" t="s">
        <v>1204</v>
      </c>
      <c r="I18" s="61" t="s">
        <v>3284</v>
      </c>
      <c r="K18" s="7">
        <f t="shared" si="0"/>
        <v>1</v>
      </c>
      <c r="M18" s="7">
        <f>COUNTIF(TB_GSHT!$B$5:$B$4765,Dulieu!F18)</f>
        <v>1</v>
      </c>
      <c r="N18" s="7">
        <f t="shared" ca="1" si="2"/>
        <v>1</v>
      </c>
      <c r="P18" s="4"/>
    </row>
    <row r="19" spans="1:16" s="7" customFormat="1" ht="30.75" thickBot="1" x14ac:dyDescent="0.3">
      <c r="A19" s="6">
        <f>IF(F19&lt;&gt;"",SUBTOTAL(103,F$5:F19),"")</f>
        <v>15</v>
      </c>
      <c r="B19" s="61" t="s">
        <v>4434</v>
      </c>
      <c r="C19" s="62" t="s">
        <v>3282</v>
      </c>
      <c r="D19" s="63" t="s">
        <v>4432</v>
      </c>
      <c r="E19" s="63" t="s">
        <v>4217</v>
      </c>
      <c r="F19" s="64" t="s">
        <v>4435</v>
      </c>
      <c r="G19" s="61" t="s">
        <v>3288</v>
      </c>
      <c r="H19" s="61" t="s">
        <v>1201</v>
      </c>
      <c r="I19" s="61" t="s">
        <v>3284</v>
      </c>
      <c r="K19" s="7">
        <f t="shared" si="0"/>
        <v>1</v>
      </c>
      <c r="M19" s="7">
        <f>COUNTIF(TB_GSHT!$B$5:$B$4765,Dulieu!F19)</f>
        <v>1</v>
      </c>
      <c r="N19" s="7">
        <f t="shared" ca="1" si="2"/>
        <v>1</v>
      </c>
      <c r="P19" s="4"/>
    </row>
    <row r="20" spans="1:16" s="7" customFormat="1" ht="30.75" thickBot="1" x14ac:dyDescent="0.3">
      <c r="A20" s="6">
        <f>IF(F20&lt;&gt;"",SUBTOTAL(103,F$5:F20),"")</f>
        <v>16</v>
      </c>
      <c r="B20" s="61" t="s">
        <v>4436</v>
      </c>
      <c r="C20" s="62" t="s">
        <v>3282</v>
      </c>
      <c r="D20" s="63" t="s">
        <v>4432</v>
      </c>
      <c r="E20" s="63" t="s">
        <v>4437</v>
      </c>
      <c r="F20" s="64" t="s">
        <v>4438</v>
      </c>
      <c r="G20" s="61" t="s">
        <v>3286</v>
      </c>
      <c r="H20" s="61" t="s">
        <v>1204</v>
      </c>
      <c r="I20" s="61" t="s">
        <v>3284</v>
      </c>
      <c r="K20" s="7">
        <f t="shared" si="0"/>
        <v>1</v>
      </c>
      <c r="M20" s="7">
        <f>COUNTIF(TB_GSHT!$B$5:$B$4765,Dulieu!F20)</f>
        <v>1</v>
      </c>
      <c r="N20" s="7">
        <f t="shared" ca="1" si="2"/>
        <v>7</v>
      </c>
      <c r="P20" s="4"/>
    </row>
    <row r="21" spans="1:16" s="7" customFormat="1" ht="30.75" thickBot="1" x14ac:dyDescent="0.3">
      <c r="A21" s="6">
        <f>IF(F21&lt;&gt;"",SUBTOTAL(103,F$5:F21),"")</f>
        <v>17</v>
      </c>
      <c r="B21" s="61" t="s">
        <v>4439</v>
      </c>
      <c r="C21" s="62" t="s">
        <v>3282</v>
      </c>
      <c r="D21" s="63" t="s">
        <v>4432</v>
      </c>
      <c r="E21" s="63" t="s">
        <v>4437</v>
      </c>
      <c r="F21" s="64" t="s">
        <v>4440</v>
      </c>
      <c r="G21" s="61" t="s">
        <v>3286</v>
      </c>
      <c r="H21" s="61" t="s">
        <v>1204</v>
      </c>
      <c r="I21" s="61" t="s">
        <v>3284</v>
      </c>
      <c r="K21" s="7">
        <f t="shared" si="0"/>
        <v>1</v>
      </c>
      <c r="M21" s="7">
        <f>COUNTIF(TB_GSHT!$B$5:$B$4765,Dulieu!F21)</f>
        <v>1</v>
      </c>
      <c r="N21" s="7">
        <f t="shared" ca="1" si="2"/>
        <v>7</v>
      </c>
      <c r="P21" s="4"/>
    </row>
    <row r="22" spans="1:16" s="7" customFormat="1" ht="30.75" thickBot="1" x14ac:dyDescent="0.3">
      <c r="A22" s="6">
        <f>IF(F22&lt;&gt;"",SUBTOTAL(103,F$5:F22),"")</f>
        <v>18</v>
      </c>
      <c r="B22" s="61" t="s">
        <v>4441</v>
      </c>
      <c r="C22" s="62" t="s">
        <v>3282</v>
      </c>
      <c r="D22" s="63" t="s">
        <v>4432</v>
      </c>
      <c r="E22" s="63" t="s">
        <v>4437</v>
      </c>
      <c r="F22" s="64" t="s">
        <v>4442</v>
      </c>
      <c r="G22" s="61" t="s">
        <v>3286</v>
      </c>
      <c r="H22" s="61" t="s">
        <v>1204</v>
      </c>
      <c r="I22" s="61" t="s">
        <v>3284</v>
      </c>
      <c r="K22" s="7">
        <f t="shared" si="0"/>
        <v>1</v>
      </c>
      <c r="M22" s="7">
        <f>COUNTIF(TB_GSHT!$B$5:$B$4765,Dulieu!F22)</f>
        <v>1</v>
      </c>
      <c r="N22" s="7">
        <f t="shared" ca="1" si="2"/>
        <v>7</v>
      </c>
      <c r="P22" s="4"/>
    </row>
    <row r="23" spans="1:16" s="7" customFormat="1" ht="30.75" thickBot="1" x14ac:dyDescent="0.3">
      <c r="A23" s="6">
        <f>IF(F23&lt;&gt;"",SUBTOTAL(103,F$5:F23),"")</f>
        <v>19</v>
      </c>
      <c r="B23" s="61" t="s">
        <v>4443</v>
      </c>
      <c r="C23" s="62" t="s">
        <v>3282</v>
      </c>
      <c r="D23" s="63" t="s">
        <v>4432</v>
      </c>
      <c r="E23" s="63" t="s">
        <v>4437</v>
      </c>
      <c r="F23" s="64" t="s">
        <v>4444</v>
      </c>
      <c r="G23" s="61" t="s">
        <v>3286</v>
      </c>
      <c r="H23" s="61" t="s">
        <v>1204</v>
      </c>
      <c r="I23" s="61" t="s">
        <v>3284</v>
      </c>
      <c r="K23" s="7">
        <f t="shared" si="0"/>
        <v>1</v>
      </c>
      <c r="M23" s="7">
        <f>COUNTIF(TB_GSHT!$B$5:$B$4765,Dulieu!F23)</f>
        <v>1</v>
      </c>
      <c r="N23" s="7">
        <f t="shared" ca="1" si="2"/>
        <v>7</v>
      </c>
      <c r="P23" s="4"/>
    </row>
    <row r="24" spans="1:16" s="7" customFormat="1" ht="30.75" thickBot="1" x14ac:dyDescent="0.3">
      <c r="A24" s="6">
        <f>IF(F24&lt;&gt;"",SUBTOTAL(103,F$5:F24),"")</f>
        <v>20</v>
      </c>
      <c r="B24" s="61" t="s">
        <v>4445</v>
      </c>
      <c r="C24" s="62" t="s">
        <v>3282</v>
      </c>
      <c r="D24" s="63" t="s">
        <v>4432</v>
      </c>
      <c r="E24" s="63" t="s">
        <v>4437</v>
      </c>
      <c r="F24" s="64" t="s">
        <v>4446</v>
      </c>
      <c r="G24" s="61" t="s">
        <v>3286</v>
      </c>
      <c r="H24" s="61" t="s">
        <v>1204</v>
      </c>
      <c r="I24" s="61" t="s">
        <v>3284</v>
      </c>
      <c r="K24" s="7">
        <f t="shared" si="0"/>
        <v>1</v>
      </c>
      <c r="M24" s="7">
        <f>COUNTIF(TB_GSHT!$B$5:$B$4765,Dulieu!F24)</f>
        <v>1</v>
      </c>
      <c r="N24" s="7">
        <f t="shared" ca="1" si="2"/>
        <v>7</v>
      </c>
      <c r="P24" s="4"/>
    </row>
    <row r="25" spans="1:16" s="7" customFormat="1" ht="30.75" thickBot="1" x14ac:dyDescent="0.3">
      <c r="A25" s="6">
        <f>IF(F25&lt;&gt;"",SUBTOTAL(103,F$5:F25),"")</f>
        <v>21</v>
      </c>
      <c r="B25" s="61" t="s">
        <v>4447</v>
      </c>
      <c r="C25" s="62" t="s">
        <v>3282</v>
      </c>
      <c r="D25" s="63" t="s">
        <v>4432</v>
      </c>
      <c r="E25" s="63" t="s">
        <v>4437</v>
      </c>
      <c r="F25" s="64" t="s">
        <v>4448</v>
      </c>
      <c r="G25" s="61" t="s">
        <v>3286</v>
      </c>
      <c r="H25" s="61" t="s">
        <v>1204</v>
      </c>
      <c r="I25" s="61" t="s">
        <v>3284</v>
      </c>
      <c r="K25" s="7">
        <f t="shared" si="0"/>
        <v>1</v>
      </c>
      <c r="M25" s="7">
        <f>COUNTIF(TB_GSHT!$B$5:$B$4765,Dulieu!F25)</f>
        <v>1</v>
      </c>
      <c r="N25" s="7">
        <f t="shared" ca="1" si="2"/>
        <v>7</v>
      </c>
      <c r="P25" s="4"/>
    </row>
    <row r="26" spans="1:16" s="7" customFormat="1" ht="30.75" thickBot="1" x14ac:dyDescent="0.3">
      <c r="A26" s="6">
        <f>IF(F26&lt;&gt;"",SUBTOTAL(103,F$5:F26),"")</f>
        <v>22</v>
      </c>
      <c r="B26" s="61" t="s">
        <v>4449</v>
      </c>
      <c r="C26" s="62" t="s">
        <v>3282</v>
      </c>
      <c r="D26" s="63" t="s">
        <v>4432</v>
      </c>
      <c r="E26" s="63" t="s">
        <v>4437</v>
      </c>
      <c r="F26" s="64" t="s">
        <v>4450</v>
      </c>
      <c r="G26" s="61" t="s">
        <v>3286</v>
      </c>
      <c r="H26" s="61" t="s">
        <v>1204</v>
      </c>
      <c r="I26" s="61" t="s">
        <v>3284</v>
      </c>
      <c r="K26" s="7">
        <f t="shared" si="0"/>
        <v>1</v>
      </c>
      <c r="M26" s="7">
        <f>COUNTIF(TB_GSHT!$B$5:$B$4765,Dulieu!F26)</f>
        <v>1</v>
      </c>
      <c r="N26" s="7">
        <f t="shared" ca="1" si="2"/>
        <v>7</v>
      </c>
      <c r="P26" s="4"/>
    </row>
    <row r="27" spans="1:16" s="7" customFormat="1" ht="30.75" thickBot="1" x14ac:dyDescent="0.3">
      <c r="A27" s="6">
        <f>IF(F27&lt;&gt;"",SUBTOTAL(103,F$5:F27),"")</f>
        <v>23</v>
      </c>
      <c r="B27" s="61" t="s">
        <v>4451</v>
      </c>
      <c r="C27" s="62" t="s">
        <v>3282</v>
      </c>
      <c r="D27" s="63" t="s">
        <v>4432</v>
      </c>
      <c r="E27" s="63" t="s">
        <v>4437</v>
      </c>
      <c r="F27" s="64" t="s">
        <v>4452</v>
      </c>
      <c r="G27" s="61" t="s">
        <v>3286</v>
      </c>
      <c r="H27" s="61" t="s">
        <v>1204</v>
      </c>
      <c r="I27" s="61" t="s">
        <v>3284</v>
      </c>
      <c r="K27" s="7">
        <f t="shared" si="0"/>
        <v>1</v>
      </c>
      <c r="M27" s="7">
        <f>COUNTIF(TB_GSHT!$B$5:$B$4765,Dulieu!F27)</f>
        <v>1</v>
      </c>
      <c r="N27" s="7">
        <f t="shared" ca="1" si="2"/>
        <v>7</v>
      </c>
      <c r="P27" s="4"/>
    </row>
    <row r="28" spans="1:16" s="7" customFormat="1" ht="30.75" thickBot="1" x14ac:dyDescent="0.3">
      <c r="A28" s="6">
        <f>IF(F28&lt;&gt;"",SUBTOTAL(103,F$5:F28),"")</f>
        <v>24</v>
      </c>
      <c r="B28" s="61" t="s">
        <v>4453</v>
      </c>
      <c r="C28" s="62" t="s">
        <v>3282</v>
      </c>
      <c r="D28" s="63" t="s">
        <v>4432</v>
      </c>
      <c r="E28" s="63" t="s">
        <v>4437</v>
      </c>
      <c r="F28" s="64" t="s">
        <v>4454</v>
      </c>
      <c r="G28" s="61" t="s">
        <v>3286</v>
      </c>
      <c r="H28" s="61" t="s">
        <v>1204</v>
      </c>
      <c r="I28" s="61" t="s">
        <v>3284</v>
      </c>
      <c r="K28" s="7">
        <f t="shared" si="0"/>
        <v>1</v>
      </c>
      <c r="M28" s="7">
        <f>COUNTIF(TB_GSHT!$B$5:$B$4765,Dulieu!F28)</f>
        <v>1</v>
      </c>
      <c r="N28" s="7">
        <f t="shared" ca="1" si="2"/>
        <v>7</v>
      </c>
      <c r="P28" s="4"/>
    </row>
    <row r="29" spans="1:16" s="7" customFormat="1" ht="30.75" thickBot="1" x14ac:dyDescent="0.3">
      <c r="A29" s="6">
        <f>IF(F29&lt;&gt;"",SUBTOTAL(103,F$5:F29),"")</f>
        <v>25</v>
      </c>
      <c r="B29" s="61" t="s">
        <v>4455</v>
      </c>
      <c r="C29" s="62" t="s">
        <v>3282</v>
      </c>
      <c r="D29" s="63" t="s">
        <v>4432</v>
      </c>
      <c r="E29" s="63" t="s">
        <v>4437</v>
      </c>
      <c r="F29" s="64" t="s">
        <v>4456</v>
      </c>
      <c r="G29" s="61" t="s">
        <v>3286</v>
      </c>
      <c r="H29" s="61" t="s">
        <v>1204</v>
      </c>
      <c r="I29" s="61" t="s">
        <v>3284</v>
      </c>
      <c r="K29" s="7">
        <f t="shared" si="0"/>
        <v>1</v>
      </c>
      <c r="M29" s="7">
        <f>COUNTIF(TB_GSHT!$B$5:$B$4765,Dulieu!F29)</f>
        <v>1</v>
      </c>
      <c r="N29" s="7">
        <f t="shared" ca="1" si="2"/>
        <v>7</v>
      </c>
      <c r="P29" s="4"/>
    </row>
    <row r="30" spans="1:16" s="7" customFormat="1" ht="30.75" thickBot="1" x14ac:dyDescent="0.3">
      <c r="A30" s="6">
        <f>IF(F30&lt;&gt;"",SUBTOTAL(103,F$5:F30),"")</f>
        <v>26</v>
      </c>
      <c r="B30" s="61" t="s">
        <v>4457</v>
      </c>
      <c r="C30" s="62" t="s">
        <v>3282</v>
      </c>
      <c r="D30" s="63" t="s">
        <v>4432</v>
      </c>
      <c r="E30" s="63" t="s">
        <v>4217</v>
      </c>
      <c r="F30" s="64" t="s">
        <v>4458</v>
      </c>
      <c r="G30" s="61" t="s">
        <v>3288</v>
      </c>
      <c r="H30" s="61" t="s">
        <v>1201</v>
      </c>
      <c r="I30" s="61" t="s">
        <v>3284</v>
      </c>
      <c r="K30" s="7">
        <f t="shared" si="0"/>
        <v>1</v>
      </c>
      <c r="M30" s="7">
        <f>COUNTIF(TB_GSHT!$B$5:$B$4765,Dulieu!F30)</f>
        <v>1</v>
      </c>
      <c r="N30" s="7">
        <f t="shared" ca="1" si="2"/>
        <v>1</v>
      </c>
      <c r="P30" s="4"/>
    </row>
    <row r="31" spans="1:16" s="7" customFormat="1" ht="30.75" thickBot="1" x14ac:dyDescent="0.3">
      <c r="A31" s="6">
        <f>IF(F31&lt;&gt;"",SUBTOTAL(103,F$5:F31),"")</f>
        <v>27</v>
      </c>
      <c r="B31" s="65" t="s">
        <v>4459</v>
      </c>
      <c r="C31" s="66" t="s">
        <v>3282</v>
      </c>
      <c r="D31" s="67" t="s">
        <v>4432</v>
      </c>
      <c r="E31" s="67" t="s">
        <v>4460</v>
      </c>
      <c r="F31" s="68" t="s">
        <v>1626</v>
      </c>
      <c r="G31" s="65" t="s">
        <v>3286</v>
      </c>
      <c r="H31" s="65" t="s">
        <v>1203</v>
      </c>
      <c r="I31" s="65" t="s">
        <v>3284</v>
      </c>
      <c r="K31" s="7">
        <f t="shared" si="0"/>
        <v>1</v>
      </c>
      <c r="M31" s="7">
        <f>COUNTIF(TB_GSHT!$B$5:$B$4765,Dulieu!F31)</f>
        <v>1</v>
      </c>
      <c r="N31" s="7">
        <f t="shared" ca="1" si="2"/>
        <v>3</v>
      </c>
      <c r="P31" s="4"/>
    </row>
    <row r="32" spans="1:16" s="7" customFormat="1" ht="30.75" thickBot="1" x14ac:dyDescent="0.3">
      <c r="A32" s="6">
        <f>IF(F32&lt;&gt;"",SUBTOTAL(103,F$5:F32),"")</f>
        <v>28</v>
      </c>
      <c r="B32" s="61" t="s">
        <v>4461</v>
      </c>
      <c r="C32" s="62" t="s">
        <v>3282</v>
      </c>
      <c r="D32" s="63" t="s">
        <v>4432</v>
      </c>
      <c r="E32" s="63" t="s">
        <v>4217</v>
      </c>
      <c r="F32" s="64" t="s">
        <v>2071</v>
      </c>
      <c r="G32" s="61" t="s">
        <v>3286</v>
      </c>
      <c r="H32" s="61" t="s">
        <v>1204</v>
      </c>
      <c r="I32" s="61" t="s">
        <v>3284</v>
      </c>
      <c r="K32" s="7">
        <f t="shared" si="0"/>
        <v>1</v>
      </c>
      <c r="M32" s="7">
        <f>COUNTIF(TB_GSHT!$B$5:$B$4765,Dulieu!F32)</f>
        <v>1</v>
      </c>
      <c r="N32" s="7">
        <f t="shared" ca="1" si="2"/>
        <v>1</v>
      </c>
      <c r="P32" s="4"/>
    </row>
    <row r="33" spans="1:16" s="7" customFormat="1" ht="30.75" thickBot="1" x14ac:dyDescent="0.3">
      <c r="A33" s="6">
        <f>IF(F33&lt;&gt;"",SUBTOTAL(103,F$5:F33),"")</f>
        <v>29</v>
      </c>
      <c r="B33" s="61" t="s">
        <v>4462</v>
      </c>
      <c r="C33" s="62" t="s">
        <v>3282</v>
      </c>
      <c r="D33" s="63" t="s">
        <v>4463</v>
      </c>
      <c r="E33" s="63" t="s">
        <v>4464</v>
      </c>
      <c r="F33" s="64" t="s">
        <v>4279</v>
      </c>
      <c r="G33" s="61" t="s">
        <v>3285</v>
      </c>
      <c r="H33" s="61" t="s">
        <v>1203</v>
      </c>
      <c r="I33" s="61" t="s">
        <v>3284</v>
      </c>
      <c r="K33" s="7">
        <f t="shared" si="0"/>
        <v>1</v>
      </c>
      <c r="M33" s="7">
        <f>COUNTIF(TB_GSHT!$B$5:$B$4765,Dulieu!F33)</f>
        <v>1</v>
      </c>
      <c r="N33" s="7">
        <f t="shared" ca="1" si="2"/>
        <v>7</v>
      </c>
      <c r="P33" s="4"/>
    </row>
    <row r="34" spans="1:16" s="7" customFormat="1" ht="30.75" thickBot="1" x14ac:dyDescent="0.3">
      <c r="A34" s="6">
        <f>IF(F34&lt;&gt;"",SUBTOTAL(103,F$5:F34),"")</f>
        <v>30</v>
      </c>
      <c r="B34" s="61" t="s">
        <v>4465</v>
      </c>
      <c r="C34" s="62" t="s">
        <v>3282</v>
      </c>
      <c r="D34" s="63" t="s">
        <v>4463</v>
      </c>
      <c r="E34" s="63" t="s">
        <v>4464</v>
      </c>
      <c r="F34" s="64" t="s">
        <v>4284</v>
      </c>
      <c r="G34" s="61" t="s">
        <v>3285</v>
      </c>
      <c r="H34" s="7" t="s">
        <v>1203</v>
      </c>
      <c r="I34" s="61" t="s">
        <v>3284</v>
      </c>
      <c r="K34" s="7">
        <f t="shared" si="0"/>
        <v>1</v>
      </c>
      <c r="M34" s="7">
        <f>COUNTIF(TB_GSHT!$B$5:$B$4765,Dulieu!F34)</f>
        <v>1</v>
      </c>
      <c r="N34" s="7">
        <f t="shared" ca="1" si="2"/>
        <v>7</v>
      </c>
      <c r="P34" s="4"/>
    </row>
    <row r="35" spans="1:16" s="7" customFormat="1" ht="30.75" thickBot="1" x14ac:dyDescent="0.3">
      <c r="A35" s="6">
        <f>IF(F35&lt;&gt;"",SUBTOTAL(103,F$5:F35),"")</f>
        <v>31</v>
      </c>
      <c r="B35" s="61" t="s">
        <v>4466</v>
      </c>
      <c r="C35" s="62" t="s">
        <v>3282</v>
      </c>
      <c r="D35" s="63" t="s">
        <v>4463</v>
      </c>
      <c r="E35" s="63" t="s">
        <v>4464</v>
      </c>
      <c r="F35" s="64" t="s">
        <v>4283</v>
      </c>
      <c r="G35" s="61" t="s">
        <v>3285</v>
      </c>
      <c r="H35" s="7" t="s">
        <v>1203</v>
      </c>
      <c r="I35" s="61" t="s">
        <v>3284</v>
      </c>
      <c r="K35" s="7">
        <f t="shared" si="0"/>
        <v>1</v>
      </c>
      <c r="M35" s="7">
        <f>COUNTIF(TB_GSHT!$B$5:$B$4765,Dulieu!F35)</f>
        <v>1</v>
      </c>
      <c r="N35" s="7">
        <f t="shared" ca="1" si="2"/>
        <v>7</v>
      </c>
      <c r="P35" s="4"/>
    </row>
    <row r="36" spans="1:16" s="7" customFormat="1" ht="30.75" thickBot="1" x14ac:dyDescent="0.3">
      <c r="A36" s="6">
        <f>IF(F36&lt;&gt;"",SUBTOTAL(103,F$5:F36),"")</f>
        <v>32</v>
      </c>
      <c r="B36" s="61" t="s">
        <v>4467</v>
      </c>
      <c r="C36" s="62" t="s">
        <v>3282</v>
      </c>
      <c r="D36" s="63" t="s">
        <v>4463</v>
      </c>
      <c r="E36" s="63" t="s">
        <v>4464</v>
      </c>
      <c r="F36" s="64" t="s">
        <v>4281</v>
      </c>
      <c r="G36" s="61" t="s">
        <v>3285</v>
      </c>
      <c r="H36" s="7" t="s">
        <v>1203</v>
      </c>
      <c r="I36" s="61" t="s">
        <v>3284</v>
      </c>
      <c r="K36" s="7">
        <f t="shared" si="0"/>
        <v>1</v>
      </c>
      <c r="M36" s="7">
        <f>COUNTIF(TB_GSHT!$B$5:$B$4765,Dulieu!F36)</f>
        <v>1</v>
      </c>
      <c r="N36" s="7">
        <f t="shared" ca="1" si="2"/>
        <v>7</v>
      </c>
      <c r="P36" s="4"/>
    </row>
    <row r="37" spans="1:16" s="7" customFormat="1" x14ac:dyDescent="0.25">
      <c r="A37" s="6">
        <f>IF(F37&lt;&gt;"",SUBTOTAL(103,F$5:F37),"")</f>
        <v>33</v>
      </c>
      <c r="B37" s="7" t="s">
        <v>4468</v>
      </c>
      <c r="C37" s="7" t="s">
        <v>3282</v>
      </c>
      <c r="D37" s="7" t="s">
        <v>4463</v>
      </c>
      <c r="E37" s="7" t="s">
        <v>4464</v>
      </c>
      <c r="F37" s="7" t="s">
        <v>4282</v>
      </c>
      <c r="G37" s="7" t="s">
        <v>3285</v>
      </c>
      <c r="H37" s="6" t="s">
        <v>1203</v>
      </c>
      <c r="I37" s="6" t="s">
        <v>3284</v>
      </c>
      <c r="K37" s="7">
        <f t="shared" si="0"/>
        <v>1</v>
      </c>
      <c r="M37" s="7">
        <f>COUNTIF(TB_GSHT!$B$5:$B$4765,Dulieu!F37)</f>
        <v>1</v>
      </c>
      <c r="N37" s="7">
        <f t="shared" ca="1" si="2"/>
        <v>7</v>
      </c>
      <c r="P37" s="4"/>
    </row>
    <row r="38" spans="1:16" s="7" customFormat="1" x14ac:dyDescent="0.25">
      <c r="A38" s="6">
        <f>IF(F38&lt;&gt;"",SUBTOTAL(103,F$5:F38),"")</f>
        <v>34</v>
      </c>
      <c r="B38" s="7" t="s">
        <v>4469</v>
      </c>
      <c r="C38" s="7" t="s">
        <v>3282</v>
      </c>
      <c r="D38" s="7" t="s">
        <v>4463</v>
      </c>
      <c r="E38" s="7" t="s">
        <v>4464</v>
      </c>
      <c r="F38" s="7" t="s">
        <v>4285</v>
      </c>
      <c r="G38" s="7" t="s">
        <v>3285</v>
      </c>
      <c r="H38" s="6" t="s">
        <v>1203</v>
      </c>
      <c r="I38" s="6" t="s">
        <v>3284</v>
      </c>
      <c r="K38" s="7">
        <f t="shared" si="0"/>
        <v>1</v>
      </c>
      <c r="M38" s="7">
        <f>COUNTIF(TB_GSHT!$B$5:$B$4765,Dulieu!F38)</f>
        <v>1</v>
      </c>
      <c r="N38" s="7">
        <f t="shared" ca="1" si="2"/>
        <v>7</v>
      </c>
      <c r="P38" s="4"/>
    </row>
    <row r="39" spans="1:16" s="7" customFormat="1" x14ac:dyDescent="0.25">
      <c r="A39" s="6">
        <f>IF(F39&lt;&gt;"",SUBTOTAL(103,F$5:F39),"")</f>
        <v>35</v>
      </c>
      <c r="B39" s="7" t="s">
        <v>4470</v>
      </c>
      <c r="C39" s="7" t="s">
        <v>3282</v>
      </c>
      <c r="D39" s="7" t="s">
        <v>4463</v>
      </c>
      <c r="E39" s="7" t="s">
        <v>4471</v>
      </c>
      <c r="F39" s="7" t="s">
        <v>4146</v>
      </c>
      <c r="G39" s="7" t="s">
        <v>3286</v>
      </c>
      <c r="H39" s="6" t="s">
        <v>1202</v>
      </c>
      <c r="I39" s="6" t="s">
        <v>3284</v>
      </c>
      <c r="K39" s="7">
        <f t="shared" si="0"/>
        <v>1</v>
      </c>
      <c r="M39" s="7">
        <f>COUNTIF(TB_GSHT!$B$5:$B$4765,Dulieu!F39)</f>
        <v>1</v>
      </c>
      <c r="N39" s="7">
        <f t="shared" ca="1" si="2"/>
        <v>3</v>
      </c>
      <c r="P39" s="4"/>
    </row>
    <row r="40" spans="1:16" s="7" customFormat="1" x14ac:dyDescent="0.25">
      <c r="A40" s="6">
        <f>IF(F40&lt;&gt;"",SUBTOTAL(103,F$5:F40),"")</f>
        <v>36</v>
      </c>
      <c r="B40" s="7" t="s">
        <v>4472</v>
      </c>
      <c r="C40" s="7" t="s">
        <v>3282</v>
      </c>
      <c r="D40" s="7" t="s">
        <v>4218</v>
      </c>
      <c r="E40" s="7" t="s">
        <v>4306</v>
      </c>
      <c r="F40" s="7" t="s">
        <v>4296</v>
      </c>
      <c r="G40" s="7" t="s">
        <v>3288</v>
      </c>
      <c r="H40" s="6" t="s">
        <v>1201</v>
      </c>
      <c r="I40" s="6" t="s">
        <v>3284</v>
      </c>
      <c r="K40" s="7">
        <f t="shared" si="0"/>
        <v>1</v>
      </c>
      <c r="M40" s="7">
        <f>COUNTIF(TB_GSHT!$B$5:$B$4765,Dulieu!F40)</f>
        <v>1</v>
      </c>
      <c r="N40" s="7" t="e">
        <f t="shared" ca="1" si="2"/>
        <v>#VALUE!</v>
      </c>
      <c r="P40" s="4"/>
    </row>
    <row r="41" spans="1:16" s="7" customFormat="1" x14ac:dyDescent="0.25">
      <c r="A41" s="6">
        <f>IF(F41&lt;&gt;"",SUBTOTAL(103,F$5:F41),"")</f>
        <v>37</v>
      </c>
      <c r="B41" s="7" t="s">
        <v>4473</v>
      </c>
      <c r="C41" s="7" t="s">
        <v>3282</v>
      </c>
      <c r="D41" s="7" t="s">
        <v>4218</v>
      </c>
      <c r="E41" s="7" t="s">
        <v>4219</v>
      </c>
      <c r="F41" s="7" t="s">
        <v>4474</v>
      </c>
      <c r="G41" s="7" t="s">
        <v>3285</v>
      </c>
      <c r="H41" s="6" t="s">
        <v>1203</v>
      </c>
      <c r="I41" s="6" t="s">
        <v>3284</v>
      </c>
      <c r="K41" s="7">
        <f t="shared" si="0"/>
        <v>1</v>
      </c>
      <c r="M41" s="7">
        <f>COUNTIF(TB_GSHT!$B$5:$B$4765,Dulieu!F41)</f>
        <v>1</v>
      </c>
      <c r="N41" s="7">
        <f t="shared" ca="1" si="2"/>
        <v>2</v>
      </c>
      <c r="P41" s="4"/>
    </row>
    <row r="42" spans="1:16" s="7" customFormat="1" x14ac:dyDescent="0.25">
      <c r="A42" s="6">
        <f>IF(F42&lt;&gt;"",SUBTOTAL(103,F$5:F42),"")</f>
        <v>38</v>
      </c>
      <c r="B42" s="7" t="s">
        <v>4475</v>
      </c>
      <c r="C42" s="7" t="s">
        <v>3282</v>
      </c>
      <c r="D42" s="7" t="s">
        <v>4218</v>
      </c>
      <c r="E42" s="7" t="s">
        <v>4476</v>
      </c>
      <c r="F42" s="7" t="s">
        <v>2758</v>
      </c>
      <c r="G42" s="7" t="s">
        <v>3285</v>
      </c>
      <c r="H42" s="6" t="s">
        <v>1203</v>
      </c>
      <c r="I42" s="6" t="s">
        <v>3284</v>
      </c>
      <c r="K42" s="7">
        <f t="shared" si="0"/>
        <v>1</v>
      </c>
      <c r="M42" s="7">
        <f>COUNTIF(TB_GSHT!$B$5:$B$4765,Dulieu!F42)</f>
        <v>1</v>
      </c>
      <c r="N42" s="7">
        <f t="shared" ca="1" si="2"/>
        <v>5</v>
      </c>
      <c r="P42" s="4"/>
    </row>
    <row r="43" spans="1:16" s="7" customFormat="1" x14ac:dyDescent="0.25">
      <c r="A43" s="6">
        <f>IF(F43&lt;&gt;"",SUBTOTAL(103,F$5:F43),"")</f>
        <v>39</v>
      </c>
      <c r="B43" s="7" t="s">
        <v>4477</v>
      </c>
      <c r="C43" s="7" t="s">
        <v>3282</v>
      </c>
      <c r="D43" s="7" t="s">
        <v>4218</v>
      </c>
      <c r="E43" s="7" t="s">
        <v>4220</v>
      </c>
      <c r="F43" s="7" t="s">
        <v>4478</v>
      </c>
      <c r="G43" s="7" t="s">
        <v>3286</v>
      </c>
      <c r="H43" s="6" t="s">
        <v>1204</v>
      </c>
      <c r="I43" s="6" t="s">
        <v>3284</v>
      </c>
      <c r="K43" s="7">
        <f t="shared" si="0"/>
        <v>1</v>
      </c>
      <c r="M43" s="7">
        <f>COUNTIF(TB_GSHT!$B$5:$B$4765,Dulieu!F43)</f>
        <v>1</v>
      </c>
      <c r="N43" s="7">
        <f t="shared" ca="1" si="2"/>
        <v>1</v>
      </c>
      <c r="P43" s="4"/>
    </row>
    <row r="44" spans="1:16" s="7" customFormat="1" x14ac:dyDescent="0.25">
      <c r="A44" s="6">
        <f>IF(F44&lt;&gt;"",SUBTOTAL(103,F$5:F44),"")</f>
        <v>40</v>
      </c>
      <c r="B44" s="7" t="s">
        <v>4479</v>
      </c>
      <c r="C44" s="7" t="s">
        <v>3282</v>
      </c>
      <c r="D44" s="7" t="s">
        <v>4218</v>
      </c>
      <c r="E44" s="7" t="s">
        <v>4480</v>
      </c>
      <c r="F44" s="7" t="s">
        <v>4231</v>
      </c>
      <c r="G44" s="7" t="s">
        <v>3286</v>
      </c>
      <c r="H44" s="6" t="s">
        <v>1201</v>
      </c>
      <c r="I44" s="6" t="s">
        <v>3284</v>
      </c>
      <c r="K44" s="7">
        <f t="shared" si="0"/>
        <v>1</v>
      </c>
      <c r="M44" s="7">
        <f>COUNTIF(TB_GSHT!$B$5:$B$4765,Dulieu!F44)</f>
        <v>1</v>
      </c>
      <c r="N44" s="7">
        <f t="shared" ca="1" si="2"/>
        <v>2</v>
      </c>
      <c r="P44" s="4"/>
    </row>
    <row r="45" spans="1:16" s="7" customFormat="1" x14ac:dyDescent="0.25">
      <c r="A45" s="6">
        <f>IF(F45&lt;&gt;"",SUBTOTAL(103,F$5:F45),"")</f>
        <v>41</v>
      </c>
      <c r="B45" s="7" t="s">
        <v>4481</v>
      </c>
      <c r="C45" s="7" t="s">
        <v>3282</v>
      </c>
      <c r="D45" s="7" t="s">
        <v>4218</v>
      </c>
      <c r="E45" s="7" t="s">
        <v>4220</v>
      </c>
      <c r="F45" s="7" t="s">
        <v>4482</v>
      </c>
      <c r="G45" s="7" t="s">
        <v>3283</v>
      </c>
      <c r="H45" s="6" t="s">
        <v>1201</v>
      </c>
      <c r="I45" s="6" t="s">
        <v>3284</v>
      </c>
      <c r="K45" s="7">
        <f t="shared" si="0"/>
        <v>1</v>
      </c>
      <c r="M45" s="7">
        <f>COUNTIF(TB_GSHT!$B$5:$B$4765,Dulieu!F45)</f>
        <v>1</v>
      </c>
      <c r="N45" s="7">
        <f t="shared" ca="1" si="2"/>
        <v>1</v>
      </c>
      <c r="P45" s="4"/>
    </row>
    <row r="46" spans="1:16" s="7" customFormat="1" x14ac:dyDescent="0.25">
      <c r="A46" s="6">
        <f>IF(F46&lt;&gt;"",SUBTOTAL(103,F$5:F46),"")</f>
        <v>42</v>
      </c>
      <c r="B46" s="7" t="s">
        <v>4483</v>
      </c>
      <c r="C46" s="7" t="s">
        <v>3282</v>
      </c>
      <c r="D46" s="7" t="s">
        <v>4218</v>
      </c>
      <c r="E46" s="7" t="s">
        <v>4220</v>
      </c>
      <c r="F46" s="7" t="s">
        <v>4484</v>
      </c>
      <c r="G46" s="7" t="s">
        <v>3283</v>
      </c>
      <c r="H46" s="6" t="s">
        <v>1201</v>
      </c>
      <c r="I46" s="6" t="s">
        <v>3284</v>
      </c>
      <c r="K46" s="7">
        <f t="shared" si="0"/>
        <v>1</v>
      </c>
      <c r="M46" s="7">
        <f>COUNTIF(TB_GSHT!$B$5:$B$4765,Dulieu!F46)</f>
        <v>1</v>
      </c>
      <c r="N46" s="7">
        <f t="shared" ca="1" si="2"/>
        <v>1</v>
      </c>
      <c r="P46" s="4"/>
    </row>
    <row r="47" spans="1:16" s="7" customFormat="1" x14ac:dyDescent="0.25">
      <c r="A47" s="6">
        <f>IF(F47&lt;&gt;"",SUBTOTAL(103,F$5:F47),"")</f>
        <v>43</v>
      </c>
      <c r="B47" s="7" t="s">
        <v>4485</v>
      </c>
      <c r="C47" s="7" t="s">
        <v>3282</v>
      </c>
      <c r="D47" s="7" t="s">
        <v>4486</v>
      </c>
      <c r="E47" s="7" t="s">
        <v>4487</v>
      </c>
      <c r="F47" s="7" t="s">
        <v>4299</v>
      </c>
      <c r="G47" s="7" t="s">
        <v>3286</v>
      </c>
      <c r="H47" s="6" t="s">
        <v>1203</v>
      </c>
      <c r="I47" s="6" t="s">
        <v>3284</v>
      </c>
      <c r="K47" s="7">
        <f t="shared" si="0"/>
        <v>1</v>
      </c>
      <c r="M47" s="7">
        <f>COUNTIF(TB_GSHT!$B$5:$B$4765,Dulieu!F47)</f>
        <v>1</v>
      </c>
      <c r="N47" s="7">
        <f t="shared" ca="1" si="2"/>
        <v>3</v>
      </c>
      <c r="P47" s="4"/>
    </row>
    <row r="48" spans="1:16" s="7" customFormat="1" x14ac:dyDescent="0.25">
      <c r="A48" s="6">
        <f>IF(F48&lt;&gt;"",SUBTOTAL(103,F$5:F48),"")</f>
        <v>44</v>
      </c>
      <c r="B48" s="7" t="s">
        <v>4488</v>
      </c>
      <c r="C48" s="7" t="s">
        <v>3282</v>
      </c>
      <c r="D48" s="7" t="s">
        <v>4486</v>
      </c>
      <c r="E48" s="7" t="s">
        <v>4487</v>
      </c>
      <c r="F48" s="7" t="s">
        <v>4300</v>
      </c>
      <c r="G48" s="7" t="s">
        <v>3286</v>
      </c>
      <c r="H48" s="6" t="s">
        <v>1203</v>
      </c>
      <c r="I48" s="6" t="s">
        <v>3284</v>
      </c>
      <c r="K48" s="7">
        <f t="shared" si="0"/>
        <v>1</v>
      </c>
      <c r="M48" s="7">
        <f>COUNTIF(TB_GSHT!$B$5:$B$4765,Dulieu!F48)</f>
        <v>1</v>
      </c>
      <c r="N48" s="7">
        <f t="shared" ca="1" si="2"/>
        <v>3</v>
      </c>
      <c r="P48" s="4"/>
    </row>
    <row r="49" spans="1:16" s="7" customFormat="1" x14ac:dyDescent="0.25">
      <c r="A49" s="6">
        <f>IF(F49&lt;&gt;"",SUBTOTAL(103,F$5:F49),"")</f>
        <v>45</v>
      </c>
      <c r="B49" s="7" t="s">
        <v>4489</v>
      </c>
      <c r="C49" s="7" t="s">
        <v>3282</v>
      </c>
      <c r="D49" s="7" t="s">
        <v>4490</v>
      </c>
      <c r="E49" s="7" t="s">
        <v>4221</v>
      </c>
      <c r="F49" s="7" t="s">
        <v>4298</v>
      </c>
      <c r="G49" s="7" t="s">
        <v>3286</v>
      </c>
      <c r="H49" s="6" t="s">
        <v>1203</v>
      </c>
      <c r="I49" s="6" t="s">
        <v>3284</v>
      </c>
      <c r="K49" s="7">
        <f t="shared" si="0"/>
        <v>1</v>
      </c>
      <c r="M49" s="7">
        <f>COUNTIF(TB_GSHT!$B$5:$B$4765,Dulieu!F49)</f>
        <v>1</v>
      </c>
      <c r="N49" s="7" t="e">
        <f t="shared" ca="1" si="2"/>
        <v>#VALUE!</v>
      </c>
      <c r="P49" s="4"/>
    </row>
    <row r="50" spans="1:16" s="7" customFormat="1" x14ac:dyDescent="0.25">
      <c r="A50" s="6">
        <f>IF(F50&lt;&gt;"",SUBTOTAL(103,F$5:F50),"")</f>
        <v>46</v>
      </c>
      <c r="B50" s="7" t="s">
        <v>4302</v>
      </c>
      <c r="C50" s="7" t="s">
        <v>3282</v>
      </c>
      <c r="D50" s="7" t="s">
        <v>4303</v>
      </c>
      <c r="E50" s="7" t="s">
        <v>4304</v>
      </c>
      <c r="F50" s="7" t="s">
        <v>4287</v>
      </c>
      <c r="G50" s="7" t="s">
        <v>3286</v>
      </c>
      <c r="H50" s="6" t="s">
        <v>1202</v>
      </c>
      <c r="I50" s="6" t="s">
        <v>3284</v>
      </c>
      <c r="K50" s="7">
        <f t="shared" si="0"/>
        <v>1</v>
      </c>
      <c r="M50" s="7">
        <f>COUNTIF(TB_GSHT!$B$5:$B$4765,Dulieu!F50)</f>
        <v>1</v>
      </c>
      <c r="N50" s="7" t="e">
        <f t="shared" ca="1" si="2"/>
        <v>#VALUE!</v>
      </c>
      <c r="P50" s="4"/>
    </row>
    <row r="51" spans="1:16" s="7" customFormat="1" x14ac:dyDescent="0.25">
      <c r="A51" s="6">
        <f>IF(F51&lt;&gt;"",SUBTOTAL(103,F$5:F51),"")</f>
        <v>47</v>
      </c>
      <c r="B51" s="7" t="s">
        <v>4305</v>
      </c>
      <c r="C51" s="7" t="s">
        <v>3282</v>
      </c>
      <c r="D51" s="7" t="s">
        <v>4303</v>
      </c>
      <c r="E51" s="7" t="s">
        <v>4306</v>
      </c>
      <c r="F51" s="7" t="s">
        <v>4294</v>
      </c>
      <c r="G51" s="7" t="s">
        <v>3285</v>
      </c>
      <c r="H51" s="6" t="s">
        <v>1206</v>
      </c>
      <c r="I51" s="6" t="s">
        <v>3284</v>
      </c>
      <c r="K51" s="7">
        <f t="shared" si="0"/>
        <v>1</v>
      </c>
      <c r="M51" s="7">
        <f>COUNTIF(TB_GSHT!$B$5:$B$4765,Dulieu!F51)</f>
        <v>1</v>
      </c>
      <c r="N51" s="7" t="e">
        <f t="shared" ca="1" si="2"/>
        <v>#VALUE!</v>
      </c>
      <c r="P51" s="4"/>
    </row>
    <row r="52" spans="1:16" s="7" customFormat="1" x14ac:dyDescent="0.25">
      <c r="A52" s="6">
        <f>IF(F52&lt;&gt;"",SUBTOTAL(103,F$5:F52),"")</f>
        <v>48</v>
      </c>
      <c r="B52" s="7" t="s">
        <v>4307</v>
      </c>
      <c r="C52" s="7" t="s">
        <v>3282</v>
      </c>
      <c r="D52" s="7" t="s">
        <v>4303</v>
      </c>
      <c r="E52" s="7" t="s">
        <v>4306</v>
      </c>
      <c r="F52" s="7" t="s">
        <v>4295</v>
      </c>
      <c r="G52" s="7" t="s">
        <v>3285</v>
      </c>
      <c r="H52" s="6" t="s">
        <v>1202</v>
      </c>
      <c r="I52" s="6" t="s">
        <v>3284</v>
      </c>
      <c r="K52" s="7">
        <f t="shared" si="0"/>
        <v>1</v>
      </c>
      <c r="M52" s="7">
        <f>COUNTIF(TB_GSHT!$B$5:$B$4765,Dulieu!F52)</f>
        <v>1</v>
      </c>
      <c r="N52" s="7" t="e">
        <f t="shared" ca="1" si="2"/>
        <v>#VALUE!</v>
      </c>
      <c r="P52" s="4"/>
    </row>
    <row r="53" spans="1:16" s="7" customFormat="1" x14ac:dyDescent="0.25">
      <c r="A53" s="6">
        <f>IF(F53&lt;&gt;"",SUBTOTAL(103,F$5:F53),"")</f>
        <v>49</v>
      </c>
      <c r="B53" s="7" t="s">
        <v>4308</v>
      </c>
      <c r="C53" s="7" t="s">
        <v>3282</v>
      </c>
      <c r="D53" s="7" t="s">
        <v>4309</v>
      </c>
      <c r="E53" s="7" t="s">
        <v>4310</v>
      </c>
      <c r="F53" s="7" t="s">
        <v>4237</v>
      </c>
      <c r="G53" s="7" t="s">
        <v>3285</v>
      </c>
      <c r="H53" s="6" t="s">
        <v>1203</v>
      </c>
      <c r="I53" s="6" t="s">
        <v>3284</v>
      </c>
      <c r="K53" s="7">
        <f t="shared" si="0"/>
        <v>1</v>
      </c>
      <c r="M53" s="7">
        <f>COUNTIF(TB_GSHT!$B$5:$B$4765,Dulieu!F53)</f>
        <v>1</v>
      </c>
      <c r="N53" s="7" t="e">
        <f t="shared" ca="1" si="2"/>
        <v>#VALUE!</v>
      </c>
      <c r="P53" s="4"/>
    </row>
    <row r="54" spans="1:16" s="7" customFormat="1" x14ac:dyDescent="0.25">
      <c r="A54" s="6">
        <f>IF(F54&lt;&gt;"",SUBTOTAL(103,F$5:F54),"")</f>
        <v>50</v>
      </c>
      <c r="B54" s="7" t="s">
        <v>4311</v>
      </c>
      <c r="C54" s="7" t="s">
        <v>3282</v>
      </c>
      <c r="D54" s="7" t="s">
        <v>4309</v>
      </c>
      <c r="E54" s="7" t="s">
        <v>4228</v>
      </c>
      <c r="F54" s="7" t="s">
        <v>2660</v>
      </c>
      <c r="G54" s="7" t="s">
        <v>3285</v>
      </c>
      <c r="H54" s="6" t="s">
        <v>1203</v>
      </c>
      <c r="I54" s="6" t="s">
        <v>3284</v>
      </c>
      <c r="K54" s="7">
        <f t="shared" si="0"/>
        <v>1</v>
      </c>
      <c r="M54" s="7">
        <f>COUNTIF(TB_GSHT!$B$5:$B$4765,Dulieu!F54)</f>
        <v>1</v>
      </c>
      <c r="N54" s="7" t="e">
        <f t="shared" ca="1" si="2"/>
        <v>#VALUE!</v>
      </c>
      <c r="P54" s="4"/>
    </row>
    <row r="55" spans="1:16" s="7" customFormat="1" x14ac:dyDescent="0.25">
      <c r="A55" s="6">
        <f>IF(F55&lt;&gt;"",SUBTOTAL(103,F$5:F55),"")</f>
        <v>51</v>
      </c>
      <c r="B55" s="7" t="s">
        <v>4312</v>
      </c>
      <c r="C55" s="7" t="s">
        <v>3282</v>
      </c>
      <c r="D55" s="7" t="s">
        <v>4222</v>
      </c>
      <c r="E55" s="7" t="s">
        <v>4224</v>
      </c>
      <c r="F55" s="7" t="s">
        <v>4239</v>
      </c>
      <c r="G55" s="7" t="s">
        <v>3286</v>
      </c>
      <c r="H55" s="6" t="s">
        <v>1201</v>
      </c>
      <c r="I55" s="6" t="s">
        <v>3284</v>
      </c>
      <c r="K55" s="7">
        <f t="shared" si="0"/>
        <v>1</v>
      </c>
      <c r="M55" s="7">
        <f>COUNTIF(TB_GSHT!$B$5:$B$4765,Dulieu!F55)</f>
        <v>1</v>
      </c>
      <c r="N55" s="7" t="e">
        <f t="shared" ca="1" si="2"/>
        <v>#VALUE!</v>
      </c>
      <c r="P55" s="4"/>
    </row>
    <row r="56" spans="1:16" s="7" customFormat="1" x14ac:dyDescent="0.25">
      <c r="A56" s="6">
        <f>IF(F56&lt;&gt;"",SUBTOTAL(103,F$5:F56),"")</f>
        <v>52</v>
      </c>
      <c r="B56" s="7" t="s">
        <v>4313</v>
      </c>
      <c r="C56" s="7" t="s">
        <v>3282</v>
      </c>
      <c r="D56" s="7" t="s">
        <v>4222</v>
      </c>
      <c r="E56" s="7" t="s">
        <v>4224</v>
      </c>
      <c r="F56" s="7" t="s">
        <v>1801</v>
      </c>
      <c r="G56" s="7" t="s">
        <v>3285</v>
      </c>
      <c r="H56" s="6" t="s">
        <v>1203</v>
      </c>
      <c r="I56" s="6" t="s">
        <v>3284</v>
      </c>
      <c r="K56" s="7">
        <f t="shared" si="0"/>
        <v>1</v>
      </c>
      <c r="M56" s="7">
        <f>COUNTIF(TB_GSHT!$B$5:$B$4765,Dulieu!F56)</f>
        <v>1</v>
      </c>
      <c r="N56" s="7" t="e">
        <f t="shared" ca="1" si="2"/>
        <v>#VALUE!</v>
      </c>
      <c r="P56" s="4"/>
    </row>
    <row r="57" spans="1:16" s="7" customFormat="1" x14ac:dyDescent="0.25">
      <c r="A57" s="6">
        <f>IF(F57&lt;&gt;"",SUBTOTAL(103,F$5:F57),"")</f>
        <v>53</v>
      </c>
      <c r="B57" s="7" t="s">
        <v>4314</v>
      </c>
      <c r="C57" s="7" t="s">
        <v>3282</v>
      </c>
      <c r="D57" s="7" t="s">
        <v>4222</v>
      </c>
      <c r="E57" s="7" t="s">
        <v>4224</v>
      </c>
      <c r="F57" s="7" t="s">
        <v>1800</v>
      </c>
      <c r="G57" s="7" t="s">
        <v>3285</v>
      </c>
      <c r="H57" s="6" t="s">
        <v>1203</v>
      </c>
      <c r="I57" s="6" t="s">
        <v>3284</v>
      </c>
      <c r="K57" s="7">
        <f t="shared" si="0"/>
        <v>1</v>
      </c>
      <c r="M57" s="7">
        <f>COUNTIF(TB_GSHT!$B$5:$B$4765,Dulieu!F57)</f>
        <v>1</v>
      </c>
      <c r="N57" s="7" t="e">
        <f t="shared" ca="1" si="2"/>
        <v>#VALUE!</v>
      </c>
      <c r="P57" s="4"/>
    </row>
    <row r="58" spans="1:16" s="7" customFormat="1" x14ac:dyDescent="0.25">
      <c r="A58" s="6">
        <f>IF(F58&lt;&gt;"",SUBTOTAL(103,F$5:F58),"")</f>
        <v>54</v>
      </c>
      <c r="B58" s="7" t="s">
        <v>4315</v>
      </c>
      <c r="C58" s="7" t="s">
        <v>3282</v>
      </c>
      <c r="D58" s="7" t="s">
        <v>4222</v>
      </c>
      <c r="E58" s="7" t="s">
        <v>4224</v>
      </c>
      <c r="F58" s="7" t="s">
        <v>2462</v>
      </c>
      <c r="G58" s="7" t="s">
        <v>3285</v>
      </c>
      <c r="H58" s="6" t="s">
        <v>1203</v>
      </c>
      <c r="I58" s="6" t="s">
        <v>3284</v>
      </c>
      <c r="K58" s="7">
        <f t="shared" si="0"/>
        <v>1</v>
      </c>
      <c r="M58" s="7">
        <f>COUNTIF(TB_GSHT!$B$5:$B$4765,Dulieu!F58)</f>
        <v>1</v>
      </c>
      <c r="N58" s="7" t="e">
        <f t="shared" ca="1" si="2"/>
        <v>#VALUE!</v>
      </c>
      <c r="P58" s="4"/>
    </row>
    <row r="59" spans="1:16" s="7" customFormat="1" x14ac:dyDescent="0.25">
      <c r="A59" s="6">
        <f>IF(F59&lt;&gt;"",SUBTOTAL(103,F$5:F59),"")</f>
        <v>55</v>
      </c>
      <c r="B59" s="7" t="s">
        <v>4316</v>
      </c>
      <c r="C59" s="7" t="s">
        <v>3282</v>
      </c>
      <c r="D59" s="7" t="s">
        <v>4222</v>
      </c>
      <c r="E59" s="7" t="s">
        <v>4317</v>
      </c>
      <c r="F59" s="7" t="s">
        <v>4293</v>
      </c>
      <c r="G59" s="7" t="s">
        <v>3285</v>
      </c>
      <c r="H59" s="6" t="s">
        <v>1203</v>
      </c>
      <c r="I59" s="6" t="s">
        <v>3284</v>
      </c>
      <c r="K59" s="7">
        <f t="shared" si="0"/>
        <v>1</v>
      </c>
      <c r="M59" s="7">
        <f>COUNTIF(TB_GSHT!$B$5:$B$4765,Dulieu!F59)</f>
        <v>1</v>
      </c>
      <c r="N59" s="7" t="e">
        <f t="shared" ca="1" si="2"/>
        <v>#VALUE!</v>
      </c>
      <c r="P59" s="4"/>
    </row>
    <row r="60" spans="1:16" s="7" customFormat="1" x14ac:dyDescent="0.25">
      <c r="A60" s="6">
        <f>IF(F60&lt;&gt;"",SUBTOTAL(103,F$5:F60),"")</f>
        <v>56</v>
      </c>
      <c r="B60" s="7" t="s">
        <v>4491</v>
      </c>
      <c r="C60" s="7" t="s">
        <v>3282</v>
      </c>
      <c r="D60" s="7" t="s">
        <v>4222</v>
      </c>
      <c r="E60" s="7" t="s">
        <v>4223</v>
      </c>
      <c r="F60" s="7" t="s">
        <v>724</v>
      </c>
      <c r="G60" s="7" t="s">
        <v>3285</v>
      </c>
      <c r="H60" s="6" t="s">
        <v>1203</v>
      </c>
      <c r="I60" s="6" t="s">
        <v>3284</v>
      </c>
      <c r="K60" s="7">
        <f t="shared" si="0"/>
        <v>1</v>
      </c>
      <c r="M60" s="7">
        <f>COUNTIF(TB_GSHT!$B$5:$B$4765,Dulieu!F60)</f>
        <v>1</v>
      </c>
      <c r="N60" s="7" t="e">
        <f t="shared" ca="1" si="2"/>
        <v>#VALUE!</v>
      </c>
      <c r="P60" s="4"/>
    </row>
    <row r="61" spans="1:16" s="7" customFormat="1" x14ac:dyDescent="0.25">
      <c r="A61" s="6">
        <f>IF(F61&lt;&gt;"",SUBTOTAL(103,F$5:F61),"")</f>
        <v>57</v>
      </c>
      <c r="B61" s="7" t="s">
        <v>4318</v>
      </c>
      <c r="C61" s="7" t="s">
        <v>3282</v>
      </c>
      <c r="D61" s="7" t="s">
        <v>4222</v>
      </c>
      <c r="E61" s="7" t="s">
        <v>4319</v>
      </c>
      <c r="F61" s="7" t="s">
        <v>4288</v>
      </c>
      <c r="G61" s="7" t="s">
        <v>3285</v>
      </c>
      <c r="H61" s="6" t="s">
        <v>1203</v>
      </c>
      <c r="I61" s="6" t="s">
        <v>3284</v>
      </c>
      <c r="K61" s="7">
        <f t="shared" si="0"/>
        <v>1</v>
      </c>
      <c r="M61" s="7">
        <f>COUNTIF(TB_GSHT!$B$5:$B$4765,Dulieu!F61)</f>
        <v>1</v>
      </c>
      <c r="N61" s="7" t="e">
        <f t="shared" ca="1" si="2"/>
        <v>#VALUE!</v>
      </c>
      <c r="P61" s="4"/>
    </row>
    <row r="62" spans="1:16" s="7" customFormat="1" x14ac:dyDescent="0.25">
      <c r="A62" s="6">
        <f>IF(F62&lt;&gt;"",SUBTOTAL(103,F$5:F62),"")</f>
        <v>58</v>
      </c>
      <c r="B62" s="7" t="s">
        <v>4320</v>
      </c>
      <c r="C62" s="7" t="s">
        <v>3282</v>
      </c>
      <c r="D62" s="7" t="s">
        <v>4222</v>
      </c>
      <c r="E62" s="7" t="s">
        <v>4224</v>
      </c>
      <c r="F62" s="7" t="s">
        <v>3308</v>
      </c>
      <c r="G62" s="7" t="s">
        <v>3288</v>
      </c>
      <c r="H62" s="6" t="s">
        <v>1201</v>
      </c>
      <c r="I62" s="6" t="s">
        <v>3284</v>
      </c>
      <c r="K62" s="7">
        <f t="shared" si="0"/>
        <v>1</v>
      </c>
      <c r="M62" s="7">
        <f>COUNTIF(TB_GSHT!$B$5:$B$4765,Dulieu!F62)</f>
        <v>1</v>
      </c>
      <c r="N62" s="7" t="e">
        <f t="shared" ca="1" si="2"/>
        <v>#VALUE!</v>
      </c>
      <c r="P62" s="4"/>
    </row>
    <row r="63" spans="1:16" s="7" customFormat="1" x14ac:dyDescent="0.25">
      <c r="A63" s="6">
        <f>IF(F63&lt;&gt;"",SUBTOTAL(103,F$5:F63),"")</f>
        <v>59</v>
      </c>
      <c r="B63" s="7" t="s">
        <v>4321</v>
      </c>
      <c r="C63" s="7" t="s">
        <v>3282</v>
      </c>
      <c r="D63" s="7" t="s">
        <v>4222</v>
      </c>
      <c r="E63" s="7" t="s">
        <v>4224</v>
      </c>
      <c r="F63" s="7" t="s">
        <v>2760</v>
      </c>
      <c r="G63" s="7" t="s">
        <v>3288</v>
      </c>
      <c r="H63" s="6" t="s">
        <v>1201</v>
      </c>
      <c r="I63" s="6" t="s">
        <v>3284</v>
      </c>
      <c r="K63" s="7">
        <f t="shared" si="0"/>
        <v>1</v>
      </c>
      <c r="M63" s="7">
        <f>COUNTIF(TB_GSHT!$B$5:$B$4765,Dulieu!F63)</f>
        <v>1</v>
      </c>
      <c r="N63" s="7" t="e">
        <f t="shared" ca="1" si="2"/>
        <v>#VALUE!</v>
      </c>
      <c r="P63" s="4"/>
    </row>
    <row r="64" spans="1:16" s="7" customFormat="1" x14ac:dyDescent="0.25">
      <c r="A64" s="6">
        <f>IF(F64&lt;&gt;"",SUBTOTAL(103,F$5:F64),"")</f>
        <v>60</v>
      </c>
      <c r="B64" s="7" t="s">
        <v>4322</v>
      </c>
      <c r="C64" s="7" t="s">
        <v>3282</v>
      </c>
      <c r="D64" s="7" t="s">
        <v>4229</v>
      </c>
      <c r="E64" s="7" t="s">
        <v>4323</v>
      </c>
      <c r="F64" s="7" t="s">
        <v>4236</v>
      </c>
      <c r="G64" s="7" t="s">
        <v>3288</v>
      </c>
      <c r="H64" s="6" t="s">
        <v>1201</v>
      </c>
      <c r="I64" s="6" t="s">
        <v>3284</v>
      </c>
      <c r="K64" s="7">
        <f t="shared" si="0"/>
        <v>1</v>
      </c>
      <c r="M64" s="7">
        <f>COUNTIF(TB_GSHT!$B$5:$B$4765,Dulieu!F64)</f>
        <v>1</v>
      </c>
      <c r="N64" s="7" t="e">
        <f t="shared" ca="1" si="2"/>
        <v>#VALUE!</v>
      </c>
      <c r="P64" s="4"/>
    </row>
    <row r="65" spans="1:16" s="7" customFormat="1" x14ac:dyDescent="0.25">
      <c r="A65" s="6">
        <f>IF(F65&lt;&gt;"",SUBTOTAL(103,F$5:F65),"")</f>
        <v>61</v>
      </c>
      <c r="B65" s="7" t="s">
        <v>4324</v>
      </c>
      <c r="C65" s="7" t="s">
        <v>3282</v>
      </c>
      <c r="D65" s="7" t="s">
        <v>4325</v>
      </c>
      <c r="E65" s="7" t="s">
        <v>4326</v>
      </c>
      <c r="F65" s="7" t="s">
        <v>4291</v>
      </c>
      <c r="G65" s="7" t="s">
        <v>3285</v>
      </c>
      <c r="H65" s="6" t="s">
        <v>1202</v>
      </c>
      <c r="I65" s="6" t="s">
        <v>3284</v>
      </c>
      <c r="K65" s="7">
        <f t="shared" si="0"/>
        <v>1</v>
      </c>
      <c r="M65" s="7">
        <f>COUNTIF(TB_GSHT!$B$5:$B$4765,Dulieu!F65)</f>
        <v>1</v>
      </c>
      <c r="N65" s="7" t="e">
        <f t="shared" ca="1" si="2"/>
        <v>#VALUE!</v>
      </c>
      <c r="P65" s="4"/>
    </row>
    <row r="66" spans="1:16" s="7" customFormat="1" x14ac:dyDescent="0.25">
      <c r="A66" s="6">
        <f>IF(F66&lt;&gt;"",SUBTOTAL(103,F$5:F66),"")</f>
        <v>62</v>
      </c>
      <c r="B66" s="7" t="s">
        <v>4327</v>
      </c>
      <c r="C66" s="7" t="s">
        <v>3282</v>
      </c>
      <c r="D66" s="7" t="s">
        <v>4325</v>
      </c>
      <c r="E66" s="7" t="s">
        <v>4328</v>
      </c>
      <c r="F66" s="7" t="s">
        <v>4292</v>
      </c>
      <c r="G66" s="7" t="s">
        <v>3285</v>
      </c>
      <c r="H66" s="6" t="s">
        <v>1206</v>
      </c>
      <c r="I66" s="6" t="s">
        <v>3284</v>
      </c>
      <c r="K66" s="7">
        <f t="shared" si="0"/>
        <v>1</v>
      </c>
      <c r="M66" s="7">
        <f>COUNTIF(TB_GSHT!$B$5:$B$4765,Dulieu!F66)</f>
        <v>1</v>
      </c>
      <c r="N66" s="7" t="e">
        <f t="shared" ca="1" si="2"/>
        <v>#VALUE!</v>
      </c>
      <c r="P66" s="4"/>
    </row>
    <row r="67" spans="1:16" s="7" customFormat="1" x14ac:dyDescent="0.25">
      <c r="A67" s="6">
        <f>IF(F67&lt;&gt;"",SUBTOTAL(103,F$5:F67),"")</f>
        <v>63</v>
      </c>
      <c r="B67" s="7" t="s">
        <v>4329</v>
      </c>
      <c r="C67" s="7" t="s">
        <v>3282</v>
      </c>
      <c r="D67" s="7" t="s">
        <v>4325</v>
      </c>
      <c r="E67" s="7" t="s">
        <v>4326</v>
      </c>
      <c r="F67" s="7" t="s">
        <v>4290</v>
      </c>
      <c r="G67" s="7" t="s">
        <v>3285</v>
      </c>
      <c r="H67" s="6" t="s">
        <v>1203</v>
      </c>
      <c r="I67" s="6" t="s">
        <v>3284</v>
      </c>
      <c r="K67" s="7">
        <f t="shared" si="0"/>
        <v>1</v>
      </c>
      <c r="M67" s="7">
        <f>COUNTIF(TB_GSHT!$B$5:$B$4765,Dulieu!F67)</f>
        <v>1</v>
      </c>
      <c r="N67" s="7" t="e">
        <f t="shared" ca="1" si="2"/>
        <v>#VALUE!</v>
      </c>
      <c r="P67" s="4"/>
    </row>
    <row r="68" spans="1:16" s="7" customFormat="1" x14ac:dyDescent="0.25">
      <c r="A68" s="6">
        <f>IF(F68&lt;&gt;"",SUBTOTAL(103,F$5:F68),"")</f>
        <v>64</v>
      </c>
      <c r="B68" s="7" t="s">
        <v>4330</v>
      </c>
      <c r="C68" s="7" t="s">
        <v>3282</v>
      </c>
      <c r="D68" s="7" t="s">
        <v>4325</v>
      </c>
      <c r="E68" s="7" t="s">
        <v>4326</v>
      </c>
      <c r="F68" s="7" t="s">
        <v>4331</v>
      </c>
      <c r="G68" s="7" t="s">
        <v>3286</v>
      </c>
      <c r="H68" s="6" t="s">
        <v>1201</v>
      </c>
      <c r="I68" s="6" t="s">
        <v>3284</v>
      </c>
      <c r="K68" s="7">
        <f t="shared" si="0"/>
        <v>1</v>
      </c>
      <c r="M68" s="7">
        <f>COUNTIF(TB_GSHT!$B$5:$B$4765,Dulieu!F68)</f>
        <v>1</v>
      </c>
      <c r="N68" s="7" t="e">
        <f t="shared" ca="1" si="2"/>
        <v>#VALUE!</v>
      </c>
      <c r="P68" s="4"/>
    </row>
    <row r="69" spans="1:16" s="7" customFormat="1" x14ac:dyDescent="0.25">
      <c r="A69" s="6">
        <f>IF(F69&lt;&gt;"",SUBTOTAL(103,F$5:F69),"")</f>
        <v>65</v>
      </c>
      <c r="B69" s="7" t="s">
        <v>4332</v>
      </c>
      <c r="C69" s="7" t="s">
        <v>3282</v>
      </c>
      <c r="D69" s="7" t="s">
        <v>4325</v>
      </c>
      <c r="E69" s="7" t="s">
        <v>4333</v>
      </c>
      <c r="F69" s="7" t="s">
        <v>4240</v>
      </c>
      <c r="G69" s="7" t="s">
        <v>3286</v>
      </c>
      <c r="H69" s="6" t="s">
        <v>1203</v>
      </c>
      <c r="I69" s="6" t="s">
        <v>3284</v>
      </c>
      <c r="K69" s="7">
        <f t="shared" ref="K69:K132" si="3">COUNTIF($F$5:$F$7775,F69)</f>
        <v>1</v>
      </c>
      <c r="M69" s="7">
        <f>COUNTIF(TB_GSHT!$B$5:$B$4765,Dulieu!F69)</f>
        <v>1</v>
      </c>
      <c r="N69" s="7" t="e">
        <f t="shared" ca="1" si="2"/>
        <v>#VALUE!</v>
      </c>
      <c r="P69" s="4"/>
    </row>
    <row r="70" spans="1:16" s="7" customFormat="1" x14ac:dyDescent="0.25">
      <c r="A70" s="6">
        <f>IF(F70&lt;&gt;"",SUBTOTAL(103,F$5:F70),"")</f>
        <v>66</v>
      </c>
      <c r="B70" s="7" t="s">
        <v>4334</v>
      </c>
      <c r="C70" s="7" t="s">
        <v>3282</v>
      </c>
      <c r="D70" s="7" t="s">
        <v>4325</v>
      </c>
      <c r="E70" s="7" t="s">
        <v>4335</v>
      </c>
      <c r="F70" s="7" t="s">
        <v>4301</v>
      </c>
      <c r="G70" s="7" t="s">
        <v>3286</v>
      </c>
      <c r="H70" s="6" t="s">
        <v>1203</v>
      </c>
      <c r="I70" s="6" t="s">
        <v>3284</v>
      </c>
      <c r="K70" s="7">
        <f t="shared" si="3"/>
        <v>1</v>
      </c>
      <c r="M70" s="7">
        <f>COUNTIF(TB_GSHT!$B$5:$B$4765,Dulieu!F70)</f>
        <v>1</v>
      </c>
      <c r="N70" s="7" t="e">
        <f t="shared" ref="N70:N133" ca="1" si="4">IF(E70&lt;&gt;"",YEAR(E70)-YEAR(TODAY()),"")</f>
        <v>#VALUE!</v>
      </c>
      <c r="P70" s="4"/>
    </row>
    <row r="71" spans="1:16" s="7" customFormat="1" x14ac:dyDescent="0.25">
      <c r="A71" s="6">
        <f>IF(F71&lt;&gt;"",SUBTOTAL(103,F$5:F71),"")</f>
        <v>67</v>
      </c>
      <c r="B71" s="7" t="s">
        <v>4336</v>
      </c>
      <c r="C71" s="7" t="s">
        <v>3282</v>
      </c>
      <c r="D71" s="7" t="s">
        <v>4225</v>
      </c>
      <c r="E71" s="7" t="s">
        <v>4337</v>
      </c>
      <c r="F71" s="7" t="s">
        <v>4277</v>
      </c>
      <c r="G71" s="7" t="s">
        <v>3286</v>
      </c>
      <c r="H71" s="6" t="s">
        <v>1202</v>
      </c>
      <c r="I71" s="6" t="s">
        <v>3284</v>
      </c>
      <c r="K71" s="7">
        <f t="shared" si="3"/>
        <v>1</v>
      </c>
      <c r="M71" s="7">
        <f>COUNTIF(TB_GSHT!$B$5:$B$4765,Dulieu!F71)</f>
        <v>1</v>
      </c>
      <c r="N71" s="7" t="e">
        <f t="shared" ca="1" si="4"/>
        <v>#VALUE!</v>
      </c>
      <c r="P71" s="4"/>
    </row>
    <row r="72" spans="1:16" s="7" customFormat="1" x14ac:dyDescent="0.25">
      <c r="A72" s="6">
        <f>IF(F72&lt;&gt;"",SUBTOTAL(103,F$5:F72),"")</f>
        <v>68</v>
      </c>
      <c r="B72" s="7" t="s">
        <v>4338</v>
      </c>
      <c r="C72" s="7" t="s">
        <v>3282</v>
      </c>
      <c r="D72" s="7" t="s">
        <v>4225</v>
      </c>
      <c r="E72" s="7" t="s">
        <v>4339</v>
      </c>
      <c r="F72" s="7" t="s">
        <v>1595</v>
      </c>
      <c r="G72" s="7" t="s">
        <v>3285</v>
      </c>
      <c r="H72" s="6" t="s">
        <v>1203</v>
      </c>
      <c r="I72" s="6" t="s">
        <v>3284</v>
      </c>
      <c r="K72" s="7">
        <f t="shared" si="3"/>
        <v>1</v>
      </c>
      <c r="M72" s="7">
        <f>COUNTIF(TB_GSHT!$B$5:$B$4765,Dulieu!F72)</f>
        <v>1</v>
      </c>
      <c r="N72" s="7" t="e">
        <f t="shared" ca="1" si="4"/>
        <v>#VALUE!</v>
      </c>
      <c r="P72" s="4"/>
    </row>
    <row r="73" spans="1:16" s="7" customFormat="1" x14ac:dyDescent="0.25">
      <c r="A73" s="6">
        <f>IF(F73&lt;&gt;"",SUBTOTAL(103,F$5:F73),"")</f>
        <v>69</v>
      </c>
      <c r="B73" s="7" t="s">
        <v>4340</v>
      </c>
      <c r="C73" s="7" t="s">
        <v>3282</v>
      </c>
      <c r="D73" s="7" t="s">
        <v>4225</v>
      </c>
      <c r="E73" s="7" t="s">
        <v>4339</v>
      </c>
      <c r="F73" s="7" t="s">
        <v>1628</v>
      </c>
      <c r="G73" s="7" t="s">
        <v>3285</v>
      </c>
      <c r="H73" s="6" t="s">
        <v>1202</v>
      </c>
      <c r="I73" s="6" t="s">
        <v>3284</v>
      </c>
      <c r="K73" s="7">
        <f t="shared" si="3"/>
        <v>1</v>
      </c>
      <c r="M73" s="7">
        <f>COUNTIF(TB_GSHT!$B$5:$B$4765,Dulieu!F73)</f>
        <v>1</v>
      </c>
      <c r="N73" s="7" t="e">
        <f t="shared" ca="1" si="4"/>
        <v>#VALUE!</v>
      </c>
      <c r="P73" s="4"/>
    </row>
    <row r="74" spans="1:16" s="7" customFormat="1" x14ac:dyDescent="0.25">
      <c r="A74" s="6">
        <f>IF(F74&lt;&gt;"",SUBTOTAL(103,F$5:F74),"")</f>
        <v>70</v>
      </c>
      <c r="B74" s="7" t="s">
        <v>4341</v>
      </c>
      <c r="C74" s="7" t="s">
        <v>3282</v>
      </c>
      <c r="D74" s="7" t="s">
        <v>4225</v>
      </c>
      <c r="E74" s="7" t="s">
        <v>4342</v>
      </c>
      <c r="F74" s="7" t="s">
        <v>4286</v>
      </c>
      <c r="G74" s="7" t="s">
        <v>3286</v>
      </c>
      <c r="H74" s="6" t="s">
        <v>1202</v>
      </c>
      <c r="I74" s="6" t="s">
        <v>3284</v>
      </c>
      <c r="K74" s="7">
        <f t="shared" si="3"/>
        <v>1</v>
      </c>
      <c r="M74" s="7">
        <f>COUNTIF(TB_GSHT!$B$5:$B$4765,Dulieu!F74)</f>
        <v>1</v>
      </c>
      <c r="N74" s="7" t="e">
        <f t="shared" ca="1" si="4"/>
        <v>#VALUE!</v>
      </c>
      <c r="P74" s="4"/>
    </row>
    <row r="75" spans="1:16" s="7" customFormat="1" ht="30" x14ac:dyDescent="0.25">
      <c r="A75" s="6">
        <f>IF(F75&lt;&gt;"",SUBTOTAL(103,F$5:F75),"")</f>
        <v>71</v>
      </c>
      <c r="B75" s="7" t="s">
        <v>4343</v>
      </c>
      <c r="C75" s="7" t="s">
        <v>3282</v>
      </c>
      <c r="D75" s="7" t="s">
        <v>4225</v>
      </c>
      <c r="E75" s="7" t="s">
        <v>4226</v>
      </c>
      <c r="F75" s="7" t="s">
        <v>4344</v>
      </c>
      <c r="G75" s="7" t="s">
        <v>3286</v>
      </c>
      <c r="H75" s="6" t="s">
        <v>1205</v>
      </c>
      <c r="I75" s="6" t="s">
        <v>3284</v>
      </c>
      <c r="K75" s="7">
        <f t="shared" si="3"/>
        <v>1</v>
      </c>
      <c r="M75" s="7">
        <f>COUNTIF(TB_GSHT!$B$5:$B$4765,Dulieu!F75)</f>
        <v>1</v>
      </c>
      <c r="N75" s="7" t="e">
        <f t="shared" ca="1" si="4"/>
        <v>#VALUE!</v>
      </c>
      <c r="P75" s="4"/>
    </row>
    <row r="76" spans="1:16" s="7" customFormat="1" x14ac:dyDescent="0.25">
      <c r="A76" s="6">
        <f>IF(F76&lt;&gt;"",SUBTOTAL(103,F$5:F76),"")</f>
        <v>72</v>
      </c>
      <c r="B76" s="7" t="s">
        <v>4345</v>
      </c>
      <c r="C76" s="7" t="s">
        <v>3282</v>
      </c>
      <c r="D76" s="7" t="s">
        <v>4346</v>
      </c>
      <c r="E76" s="7" t="s">
        <v>4347</v>
      </c>
      <c r="F76" s="7" t="s">
        <v>2769</v>
      </c>
      <c r="G76" s="7" t="s">
        <v>3283</v>
      </c>
      <c r="H76" s="6" t="s">
        <v>1201</v>
      </c>
      <c r="I76" s="6" t="s">
        <v>3284</v>
      </c>
      <c r="K76" s="7">
        <f t="shared" si="3"/>
        <v>1</v>
      </c>
      <c r="M76" s="7">
        <f>COUNTIF(TB_GSHT!$B$5:$B$4765,Dulieu!F76)</f>
        <v>1</v>
      </c>
      <c r="N76" s="7" t="e">
        <f t="shared" ca="1" si="4"/>
        <v>#VALUE!</v>
      </c>
      <c r="P76" s="4"/>
    </row>
    <row r="77" spans="1:16" s="7" customFormat="1" x14ac:dyDescent="0.25">
      <c r="A77" s="6">
        <f>IF(F77&lt;&gt;"",SUBTOTAL(103,F$5:F77),"")</f>
        <v>73</v>
      </c>
      <c r="B77" s="7" t="s">
        <v>4348</v>
      </c>
      <c r="C77" s="7" t="s">
        <v>3282</v>
      </c>
      <c r="D77" s="7" t="s">
        <v>4346</v>
      </c>
      <c r="E77" s="7" t="s">
        <v>4213</v>
      </c>
      <c r="F77" s="7" t="s">
        <v>4289</v>
      </c>
      <c r="G77" s="7" t="s">
        <v>3286</v>
      </c>
      <c r="H77" s="6" t="s">
        <v>1204</v>
      </c>
      <c r="I77" s="6" t="s">
        <v>3284</v>
      </c>
      <c r="K77" s="7">
        <f t="shared" si="3"/>
        <v>1</v>
      </c>
      <c r="M77" s="7">
        <f>COUNTIF(TB_GSHT!$B$5:$B$4765,Dulieu!F77)</f>
        <v>1</v>
      </c>
      <c r="N77" s="7" t="e">
        <f t="shared" ca="1" si="4"/>
        <v>#VALUE!</v>
      </c>
      <c r="P77" s="4"/>
    </row>
    <row r="78" spans="1:16" s="7" customFormat="1" x14ac:dyDescent="0.25">
      <c r="A78" s="6">
        <f>IF(F78&lt;&gt;"",SUBTOTAL(103,F$5:F78),"")</f>
        <v>74</v>
      </c>
      <c r="B78" s="7" t="s">
        <v>4349</v>
      </c>
      <c r="C78" s="7" t="s">
        <v>3282</v>
      </c>
      <c r="D78" s="7" t="s">
        <v>4346</v>
      </c>
      <c r="E78" s="7" t="s">
        <v>4350</v>
      </c>
      <c r="F78" s="7" t="s">
        <v>4245</v>
      </c>
      <c r="G78" s="7" t="s">
        <v>3286</v>
      </c>
      <c r="H78" s="6" t="s">
        <v>1204</v>
      </c>
      <c r="I78" s="6" t="s">
        <v>3284</v>
      </c>
      <c r="K78" s="7">
        <f t="shared" si="3"/>
        <v>1</v>
      </c>
      <c r="M78" s="7">
        <f>COUNTIF(TB_GSHT!$B$5:$B$4765,Dulieu!F78)</f>
        <v>1</v>
      </c>
      <c r="N78" s="7" t="e">
        <f t="shared" ca="1" si="4"/>
        <v>#VALUE!</v>
      </c>
      <c r="P78" s="4"/>
    </row>
    <row r="79" spans="1:16" s="7" customFormat="1" x14ac:dyDescent="0.25">
      <c r="A79" s="6">
        <f>IF(F79&lt;&gt;"",SUBTOTAL(103,F$5:F79),"")</f>
        <v>75</v>
      </c>
      <c r="B79" s="7" t="s">
        <v>4351</v>
      </c>
      <c r="C79" s="7" t="s">
        <v>3282</v>
      </c>
      <c r="D79" s="7" t="s">
        <v>4346</v>
      </c>
      <c r="E79" s="7" t="s">
        <v>4350</v>
      </c>
      <c r="F79" s="7" t="s">
        <v>4244</v>
      </c>
      <c r="G79" s="7" t="s">
        <v>3286</v>
      </c>
      <c r="H79" s="6" t="s">
        <v>1204</v>
      </c>
      <c r="I79" s="6" t="s">
        <v>3284</v>
      </c>
      <c r="K79" s="7">
        <f t="shared" si="3"/>
        <v>1</v>
      </c>
      <c r="M79" s="7">
        <f>COUNTIF(TB_GSHT!$B$5:$B$4765,Dulieu!F79)</f>
        <v>1</v>
      </c>
      <c r="N79" s="7" t="e">
        <f t="shared" ca="1" si="4"/>
        <v>#VALUE!</v>
      </c>
      <c r="P79" s="4"/>
    </row>
    <row r="80" spans="1:16" s="7" customFormat="1" x14ac:dyDescent="0.25">
      <c r="A80" s="6">
        <f>IF(F80&lt;&gt;"",SUBTOTAL(103,F$5:F80),"")</f>
        <v>76</v>
      </c>
      <c r="B80" s="7" t="s">
        <v>4352</v>
      </c>
      <c r="C80" s="7" t="s">
        <v>3282</v>
      </c>
      <c r="D80" s="7" t="s">
        <v>4346</v>
      </c>
      <c r="E80" s="7" t="s">
        <v>4350</v>
      </c>
      <c r="F80" s="7" t="s">
        <v>4242</v>
      </c>
      <c r="G80" s="7" t="s">
        <v>3286</v>
      </c>
      <c r="H80" s="6" t="s">
        <v>1204</v>
      </c>
      <c r="I80" s="6" t="s">
        <v>3284</v>
      </c>
      <c r="K80" s="7">
        <f t="shared" si="3"/>
        <v>1</v>
      </c>
      <c r="M80" s="7">
        <f>COUNTIF(TB_GSHT!$B$5:$B$4765,Dulieu!F80)</f>
        <v>1</v>
      </c>
      <c r="N80" s="7" t="e">
        <f t="shared" ca="1" si="4"/>
        <v>#VALUE!</v>
      </c>
      <c r="P80" s="4"/>
    </row>
    <row r="81" spans="1:16" s="7" customFormat="1" x14ac:dyDescent="0.25">
      <c r="A81" s="6">
        <f>IF(F81&lt;&gt;"",SUBTOTAL(103,F$5:F81),"")</f>
        <v>77</v>
      </c>
      <c r="B81" s="7" t="s">
        <v>4353</v>
      </c>
      <c r="C81" s="7" t="s">
        <v>3282</v>
      </c>
      <c r="D81" s="7" t="s">
        <v>4346</v>
      </c>
      <c r="E81" s="7" t="s">
        <v>4350</v>
      </c>
      <c r="F81" s="7" t="s">
        <v>4243</v>
      </c>
      <c r="G81" s="7" t="s">
        <v>3286</v>
      </c>
      <c r="H81" s="6" t="s">
        <v>1204</v>
      </c>
      <c r="I81" s="6" t="s">
        <v>3284</v>
      </c>
      <c r="K81" s="7">
        <f t="shared" si="3"/>
        <v>1</v>
      </c>
      <c r="M81" s="7">
        <f>COUNTIF(TB_GSHT!$B$5:$B$4765,Dulieu!F81)</f>
        <v>1</v>
      </c>
      <c r="N81" s="7" t="e">
        <f t="shared" ca="1" si="4"/>
        <v>#VALUE!</v>
      </c>
      <c r="P81" s="4"/>
    </row>
    <row r="82" spans="1:16" s="7" customFormat="1" x14ac:dyDescent="0.25">
      <c r="A82" s="6">
        <f>IF(F82&lt;&gt;"",SUBTOTAL(103,F$5:F82),"")</f>
        <v>78</v>
      </c>
      <c r="B82" s="7" t="s">
        <v>4354</v>
      </c>
      <c r="C82" s="7" t="s">
        <v>3282</v>
      </c>
      <c r="D82" s="7" t="s">
        <v>4346</v>
      </c>
      <c r="E82" s="7" t="s">
        <v>4350</v>
      </c>
      <c r="F82" s="7" t="s">
        <v>4262</v>
      </c>
      <c r="G82" s="7" t="s">
        <v>3286</v>
      </c>
      <c r="H82" s="6" t="s">
        <v>1204</v>
      </c>
      <c r="I82" s="6" t="s">
        <v>3284</v>
      </c>
      <c r="K82" s="7">
        <f t="shared" si="3"/>
        <v>1</v>
      </c>
      <c r="M82" s="7">
        <f>COUNTIF(TB_GSHT!$B$5:$B$4765,Dulieu!F82)</f>
        <v>1</v>
      </c>
      <c r="N82" s="7" t="e">
        <f t="shared" ca="1" si="4"/>
        <v>#VALUE!</v>
      </c>
      <c r="P82" s="4"/>
    </row>
    <row r="83" spans="1:16" s="7" customFormat="1" x14ac:dyDescent="0.25">
      <c r="A83" s="6">
        <f>IF(F83&lt;&gt;"",SUBTOTAL(103,F$5:F83),"")</f>
        <v>79</v>
      </c>
      <c r="B83" s="7" t="s">
        <v>4355</v>
      </c>
      <c r="C83" s="7" t="s">
        <v>3282</v>
      </c>
      <c r="D83" s="7" t="s">
        <v>4346</v>
      </c>
      <c r="E83" s="7" t="s">
        <v>4350</v>
      </c>
      <c r="F83" s="7" t="s">
        <v>4264</v>
      </c>
      <c r="G83" s="7" t="s">
        <v>3286</v>
      </c>
      <c r="H83" s="6" t="s">
        <v>1204</v>
      </c>
      <c r="I83" s="6" t="s">
        <v>3284</v>
      </c>
      <c r="K83" s="7">
        <f t="shared" si="3"/>
        <v>1</v>
      </c>
      <c r="M83" s="7">
        <f>COUNTIF(TB_GSHT!$B$5:$B$4765,Dulieu!F83)</f>
        <v>1</v>
      </c>
      <c r="N83" s="7" t="e">
        <f t="shared" ca="1" si="4"/>
        <v>#VALUE!</v>
      </c>
      <c r="P83" s="4"/>
    </row>
    <row r="84" spans="1:16" s="7" customFormat="1" x14ac:dyDescent="0.25">
      <c r="A84" s="6">
        <f>IF(F84&lt;&gt;"",SUBTOTAL(103,F$5:F84),"")</f>
        <v>80</v>
      </c>
      <c r="B84" s="7" t="s">
        <v>4356</v>
      </c>
      <c r="C84" s="7" t="s">
        <v>3282</v>
      </c>
      <c r="D84" s="7" t="s">
        <v>4346</v>
      </c>
      <c r="E84" s="7" t="s">
        <v>4350</v>
      </c>
      <c r="F84" s="7" t="s">
        <v>4256</v>
      </c>
      <c r="G84" s="7" t="s">
        <v>3286</v>
      </c>
      <c r="H84" s="6" t="s">
        <v>1204</v>
      </c>
      <c r="I84" s="6" t="s">
        <v>3284</v>
      </c>
      <c r="K84" s="7">
        <f t="shared" si="3"/>
        <v>1</v>
      </c>
      <c r="M84" s="7">
        <f>COUNTIF(TB_GSHT!$B$5:$B$4765,Dulieu!F84)</f>
        <v>1</v>
      </c>
      <c r="N84" s="7" t="e">
        <f t="shared" ca="1" si="4"/>
        <v>#VALUE!</v>
      </c>
      <c r="P84" s="4"/>
    </row>
    <row r="85" spans="1:16" s="7" customFormat="1" x14ac:dyDescent="0.25">
      <c r="A85" s="6">
        <f>IF(F85&lt;&gt;"",SUBTOTAL(103,F$5:F85),"")</f>
        <v>81</v>
      </c>
      <c r="B85" s="7" t="s">
        <v>4357</v>
      </c>
      <c r="C85" s="7" t="s">
        <v>3282</v>
      </c>
      <c r="D85" s="7" t="s">
        <v>4346</v>
      </c>
      <c r="E85" s="7" t="s">
        <v>4350</v>
      </c>
      <c r="F85" s="7" t="s">
        <v>4268</v>
      </c>
      <c r="G85" s="7" t="s">
        <v>3286</v>
      </c>
      <c r="H85" s="6" t="s">
        <v>1204</v>
      </c>
      <c r="I85" s="6" t="s">
        <v>3284</v>
      </c>
      <c r="K85" s="7">
        <f t="shared" si="3"/>
        <v>1</v>
      </c>
      <c r="M85" s="7">
        <f>COUNTIF(TB_GSHT!$B$5:$B$4765,Dulieu!F85)</f>
        <v>1</v>
      </c>
      <c r="N85" s="7" t="e">
        <f t="shared" ca="1" si="4"/>
        <v>#VALUE!</v>
      </c>
      <c r="P85" s="4"/>
    </row>
    <row r="86" spans="1:16" s="7" customFormat="1" x14ac:dyDescent="0.25">
      <c r="A86" s="6">
        <f>IF(F86&lt;&gt;"",SUBTOTAL(103,F$5:F86),"")</f>
        <v>82</v>
      </c>
      <c r="B86" s="7" t="s">
        <v>4358</v>
      </c>
      <c r="C86" s="7" t="s">
        <v>3282</v>
      </c>
      <c r="D86" s="7" t="s">
        <v>4346</v>
      </c>
      <c r="E86" s="7" t="s">
        <v>4350</v>
      </c>
      <c r="F86" s="7" t="s">
        <v>4359</v>
      </c>
      <c r="G86" s="7" t="s">
        <v>3286</v>
      </c>
      <c r="H86" s="6" t="s">
        <v>1204</v>
      </c>
      <c r="I86" s="6" t="s">
        <v>3284</v>
      </c>
      <c r="K86" s="7">
        <f t="shared" si="3"/>
        <v>1</v>
      </c>
      <c r="M86" s="7">
        <f>COUNTIF(TB_GSHT!$B$5:$B$4765,Dulieu!F86)</f>
        <v>1</v>
      </c>
      <c r="N86" s="7" t="e">
        <f t="shared" ca="1" si="4"/>
        <v>#VALUE!</v>
      </c>
      <c r="P86" s="4"/>
    </row>
    <row r="87" spans="1:16" s="7" customFormat="1" x14ac:dyDescent="0.25">
      <c r="A87" s="6">
        <f>IF(F87&lt;&gt;"",SUBTOTAL(103,F$5:F87),"")</f>
        <v>83</v>
      </c>
      <c r="B87" s="7" t="s">
        <v>4360</v>
      </c>
      <c r="C87" s="7" t="s">
        <v>3282</v>
      </c>
      <c r="D87" s="7" t="s">
        <v>4346</v>
      </c>
      <c r="E87" s="7" t="s">
        <v>4350</v>
      </c>
      <c r="F87" s="7" t="s">
        <v>4252</v>
      </c>
      <c r="G87" s="7" t="s">
        <v>3286</v>
      </c>
      <c r="H87" s="6" t="s">
        <v>1204</v>
      </c>
      <c r="I87" s="6" t="s">
        <v>3284</v>
      </c>
      <c r="K87" s="7">
        <f t="shared" si="3"/>
        <v>1</v>
      </c>
      <c r="M87" s="7">
        <f>COUNTIF(TB_GSHT!$B$5:$B$4765,Dulieu!F87)</f>
        <v>1</v>
      </c>
      <c r="N87" s="7" t="e">
        <f t="shared" ca="1" si="4"/>
        <v>#VALUE!</v>
      </c>
      <c r="P87" s="4"/>
    </row>
    <row r="88" spans="1:16" s="7" customFormat="1" x14ac:dyDescent="0.25">
      <c r="A88" s="6">
        <f>IF(F88&lt;&gt;"",SUBTOTAL(103,F$5:F88),"")</f>
        <v>84</v>
      </c>
      <c r="B88" s="7" t="s">
        <v>4361</v>
      </c>
      <c r="C88" s="7" t="s">
        <v>3282</v>
      </c>
      <c r="D88" s="7" t="s">
        <v>4346</v>
      </c>
      <c r="E88" s="7" t="s">
        <v>4350</v>
      </c>
      <c r="F88" s="7" t="s">
        <v>4276</v>
      </c>
      <c r="G88" s="7" t="s">
        <v>3286</v>
      </c>
      <c r="H88" s="6" t="s">
        <v>1204</v>
      </c>
      <c r="I88" s="6" t="s">
        <v>3284</v>
      </c>
      <c r="K88" s="7">
        <f t="shared" si="3"/>
        <v>1</v>
      </c>
      <c r="M88" s="7">
        <f>COUNTIF(TB_GSHT!$B$5:$B$4765,Dulieu!F88)</f>
        <v>1</v>
      </c>
      <c r="N88" s="7" t="e">
        <f t="shared" ca="1" si="4"/>
        <v>#VALUE!</v>
      </c>
      <c r="P88" s="4"/>
    </row>
    <row r="89" spans="1:16" s="7" customFormat="1" x14ac:dyDescent="0.25">
      <c r="A89" s="6">
        <f>IF(F89&lt;&gt;"",SUBTOTAL(103,F$5:F89),"")</f>
        <v>85</v>
      </c>
      <c r="B89" s="7" t="s">
        <v>4362</v>
      </c>
      <c r="C89" s="7" t="s">
        <v>3282</v>
      </c>
      <c r="D89" s="7" t="s">
        <v>4346</v>
      </c>
      <c r="E89" s="7" t="s">
        <v>4350</v>
      </c>
      <c r="F89" s="7" t="s">
        <v>4248</v>
      </c>
      <c r="G89" s="7" t="s">
        <v>3286</v>
      </c>
      <c r="H89" s="6" t="s">
        <v>1204</v>
      </c>
      <c r="I89" s="6" t="s">
        <v>3284</v>
      </c>
      <c r="K89" s="7">
        <f t="shared" si="3"/>
        <v>1</v>
      </c>
      <c r="M89" s="7">
        <f>COUNTIF(TB_GSHT!$B$5:$B$4765,Dulieu!F89)</f>
        <v>1</v>
      </c>
      <c r="N89" s="7" t="e">
        <f t="shared" ca="1" si="4"/>
        <v>#VALUE!</v>
      </c>
      <c r="P89" s="4"/>
    </row>
    <row r="90" spans="1:16" s="7" customFormat="1" x14ac:dyDescent="0.25">
      <c r="A90" s="6">
        <f>IF(F90&lt;&gt;"",SUBTOTAL(103,F$5:F90),"")</f>
        <v>86</v>
      </c>
      <c r="B90" s="7" t="s">
        <v>4363</v>
      </c>
      <c r="C90" s="7" t="s">
        <v>3282</v>
      </c>
      <c r="D90" s="7" t="s">
        <v>4346</v>
      </c>
      <c r="E90" s="7" t="s">
        <v>4350</v>
      </c>
      <c r="F90" s="7" t="s">
        <v>4254</v>
      </c>
      <c r="G90" s="7" t="s">
        <v>3286</v>
      </c>
      <c r="H90" s="6" t="s">
        <v>1204</v>
      </c>
      <c r="I90" s="6" t="s">
        <v>3284</v>
      </c>
      <c r="K90" s="7">
        <f t="shared" si="3"/>
        <v>1</v>
      </c>
      <c r="M90" s="7">
        <f>COUNTIF(TB_GSHT!$B$5:$B$4765,Dulieu!F90)</f>
        <v>1</v>
      </c>
      <c r="N90" s="7" t="e">
        <f t="shared" ca="1" si="4"/>
        <v>#VALUE!</v>
      </c>
      <c r="P90" s="4"/>
    </row>
    <row r="91" spans="1:16" s="7" customFormat="1" x14ac:dyDescent="0.25">
      <c r="A91" s="6">
        <f>IF(F91&lt;&gt;"",SUBTOTAL(103,F$5:F91),"")</f>
        <v>87</v>
      </c>
      <c r="B91" s="7" t="s">
        <v>4364</v>
      </c>
      <c r="C91" s="7" t="s">
        <v>3282</v>
      </c>
      <c r="D91" s="7" t="s">
        <v>4346</v>
      </c>
      <c r="E91" s="7" t="s">
        <v>4350</v>
      </c>
      <c r="F91" s="7" t="s">
        <v>4257</v>
      </c>
      <c r="G91" s="7" t="s">
        <v>3286</v>
      </c>
      <c r="H91" s="6" t="s">
        <v>1204</v>
      </c>
      <c r="I91" s="6" t="s">
        <v>3284</v>
      </c>
      <c r="K91" s="7">
        <f t="shared" si="3"/>
        <v>1</v>
      </c>
      <c r="M91" s="7">
        <f>COUNTIF(TB_GSHT!$B$5:$B$4765,Dulieu!F91)</f>
        <v>1</v>
      </c>
      <c r="N91" s="7" t="e">
        <f t="shared" ca="1" si="4"/>
        <v>#VALUE!</v>
      </c>
      <c r="P91" s="4"/>
    </row>
    <row r="92" spans="1:16" s="7" customFormat="1" x14ac:dyDescent="0.25">
      <c r="A92" s="6">
        <f>IF(F92&lt;&gt;"",SUBTOTAL(103,F$5:F92),"")</f>
        <v>88</v>
      </c>
      <c r="B92" s="7" t="s">
        <v>4365</v>
      </c>
      <c r="C92" s="7" t="s">
        <v>3282</v>
      </c>
      <c r="D92" s="7" t="s">
        <v>4346</v>
      </c>
      <c r="E92" s="7" t="s">
        <v>4350</v>
      </c>
      <c r="F92" s="7" t="s">
        <v>4258</v>
      </c>
      <c r="G92" s="7" t="s">
        <v>3286</v>
      </c>
      <c r="H92" s="6" t="s">
        <v>1204</v>
      </c>
      <c r="I92" s="6" t="s">
        <v>3284</v>
      </c>
      <c r="K92" s="7">
        <f t="shared" si="3"/>
        <v>1</v>
      </c>
      <c r="M92" s="7">
        <f>COUNTIF(TB_GSHT!$B$5:$B$4765,Dulieu!F92)</f>
        <v>1</v>
      </c>
      <c r="N92" s="7" t="e">
        <f t="shared" ca="1" si="4"/>
        <v>#VALUE!</v>
      </c>
      <c r="P92" s="4"/>
    </row>
    <row r="93" spans="1:16" s="7" customFormat="1" x14ac:dyDescent="0.25">
      <c r="A93" s="6">
        <f>IF(F93&lt;&gt;"",SUBTOTAL(103,F$5:F93),"")</f>
        <v>89</v>
      </c>
      <c r="B93" s="7" t="s">
        <v>4366</v>
      </c>
      <c r="C93" s="7" t="s">
        <v>3282</v>
      </c>
      <c r="D93" s="7" t="s">
        <v>4346</v>
      </c>
      <c r="E93" s="7" t="s">
        <v>4350</v>
      </c>
      <c r="F93" s="7" t="s">
        <v>4273</v>
      </c>
      <c r="G93" s="7" t="s">
        <v>3286</v>
      </c>
      <c r="H93" s="6" t="s">
        <v>1204</v>
      </c>
      <c r="I93" s="6" t="s">
        <v>3284</v>
      </c>
      <c r="K93" s="7">
        <f t="shared" si="3"/>
        <v>1</v>
      </c>
      <c r="M93" s="7">
        <f>COUNTIF(TB_GSHT!$B$5:$B$4765,Dulieu!F93)</f>
        <v>1</v>
      </c>
      <c r="N93" s="7" t="e">
        <f t="shared" ca="1" si="4"/>
        <v>#VALUE!</v>
      </c>
      <c r="P93" s="4"/>
    </row>
    <row r="94" spans="1:16" s="7" customFormat="1" x14ac:dyDescent="0.25">
      <c r="A94" s="6">
        <f>IF(F94&lt;&gt;"",SUBTOTAL(103,F$5:F94),"")</f>
        <v>90</v>
      </c>
      <c r="B94" s="7" t="s">
        <v>4367</v>
      </c>
      <c r="C94" s="7" t="s">
        <v>3282</v>
      </c>
      <c r="D94" s="7" t="s">
        <v>4346</v>
      </c>
      <c r="E94" s="7" t="s">
        <v>4350</v>
      </c>
      <c r="F94" s="7" t="s">
        <v>4271</v>
      </c>
      <c r="G94" s="7" t="s">
        <v>3286</v>
      </c>
      <c r="H94" s="6" t="s">
        <v>1204</v>
      </c>
      <c r="I94" s="6" t="s">
        <v>3284</v>
      </c>
      <c r="K94" s="7">
        <f t="shared" si="3"/>
        <v>1</v>
      </c>
      <c r="M94" s="7">
        <f>COUNTIF(TB_GSHT!$B$5:$B$4765,Dulieu!F94)</f>
        <v>1</v>
      </c>
      <c r="N94" s="7" t="e">
        <f t="shared" ca="1" si="4"/>
        <v>#VALUE!</v>
      </c>
      <c r="P94" s="4"/>
    </row>
    <row r="95" spans="1:16" s="7" customFormat="1" x14ac:dyDescent="0.25">
      <c r="A95" s="6">
        <f>IF(F95&lt;&gt;"",SUBTOTAL(103,F$5:F95),"")</f>
        <v>91</v>
      </c>
      <c r="B95" s="7" t="s">
        <v>4368</v>
      </c>
      <c r="C95" s="7" t="s">
        <v>3282</v>
      </c>
      <c r="D95" s="7" t="s">
        <v>4346</v>
      </c>
      <c r="E95" s="7" t="s">
        <v>4350</v>
      </c>
      <c r="F95" s="7" t="s">
        <v>4261</v>
      </c>
      <c r="G95" s="7" t="s">
        <v>3286</v>
      </c>
      <c r="H95" s="6" t="s">
        <v>1204</v>
      </c>
      <c r="I95" s="6" t="s">
        <v>3284</v>
      </c>
      <c r="K95" s="7">
        <f t="shared" si="3"/>
        <v>1</v>
      </c>
      <c r="M95" s="7">
        <f>COUNTIF(TB_GSHT!$B$5:$B$4765,Dulieu!F95)</f>
        <v>1</v>
      </c>
      <c r="N95" s="7" t="e">
        <f t="shared" ca="1" si="4"/>
        <v>#VALUE!</v>
      </c>
      <c r="P95" s="4"/>
    </row>
    <row r="96" spans="1:16" s="7" customFormat="1" x14ac:dyDescent="0.25">
      <c r="A96" s="6">
        <f>IF(F96&lt;&gt;"",SUBTOTAL(103,F$5:F96),"")</f>
        <v>92</v>
      </c>
      <c r="B96" s="7" t="s">
        <v>4369</v>
      </c>
      <c r="C96" s="7" t="s">
        <v>3282</v>
      </c>
      <c r="D96" s="7" t="s">
        <v>4346</v>
      </c>
      <c r="E96" s="7" t="s">
        <v>4350</v>
      </c>
      <c r="F96" s="7" t="s">
        <v>4255</v>
      </c>
      <c r="G96" s="7" t="s">
        <v>3286</v>
      </c>
      <c r="H96" s="6" t="s">
        <v>1204</v>
      </c>
      <c r="I96" s="6" t="s">
        <v>3284</v>
      </c>
      <c r="K96" s="7">
        <f t="shared" si="3"/>
        <v>1</v>
      </c>
      <c r="M96" s="7">
        <f>COUNTIF(TB_GSHT!$B$5:$B$4765,Dulieu!F96)</f>
        <v>1</v>
      </c>
      <c r="N96" s="7" t="e">
        <f t="shared" ca="1" si="4"/>
        <v>#VALUE!</v>
      </c>
      <c r="P96" s="4"/>
    </row>
    <row r="97" spans="1:16" s="7" customFormat="1" x14ac:dyDescent="0.25">
      <c r="A97" s="6">
        <f>IF(F97&lt;&gt;"",SUBTOTAL(103,F$5:F97),"")</f>
        <v>93</v>
      </c>
      <c r="B97" s="7" t="s">
        <v>4370</v>
      </c>
      <c r="C97" s="7" t="s">
        <v>3282</v>
      </c>
      <c r="D97" s="7" t="s">
        <v>4346</v>
      </c>
      <c r="E97" s="7" t="s">
        <v>4350</v>
      </c>
      <c r="F97" s="7" t="s">
        <v>4259</v>
      </c>
      <c r="G97" s="7" t="s">
        <v>3286</v>
      </c>
      <c r="H97" s="6" t="s">
        <v>1204</v>
      </c>
      <c r="I97" s="6" t="s">
        <v>3284</v>
      </c>
      <c r="K97" s="7">
        <f t="shared" si="3"/>
        <v>1</v>
      </c>
      <c r="M97" s="7">
        <f>COUNTIF(TB_GSHT!$B$5:$B$4765,Dulieu!F97)</f>
        <v>1</v>
      </c>
      <c r="N97" s="7" t="e">
        <f t="shared" ca="1" si="4"/>
        <v>#VALUE!</v>
      </c>
      <c r="P97" s="4"/>
    </row>
    <row r="98" spans="1:16" s="7" customFormat="1" x14ac:dyDescent="0.25">
      <c r="A98" s="6">
        <f>IF(F98&lt;&gt;"",SUBTOTAL(103,F$5:F98),"")</f>
        <v>94</v>
      </c>
      <c r="B98" s="7" t="s">
        <v>4371</v>
      </c>
      <c r="C98" s="7" t="s">
        <v>3282</v>
      </c>
      <c r="D98" s="7" t="s">
        <v>4346</v>
      </c>
      <c r="E98" s="7" t="s">
        <v>4350</v>
      </c>
      <c r="F98" s="7" t="s">
        <v>4266</v>
      </c>
      <c r="G98" s="7" t="s">
        <v>3286</v>
      </c>
      <c r="H98" s="6" t="s">
        <v>1204</v>
      </c>
      <c r="I98" s="6" t="s">
        <v>3284</v>
      </c>
      <c r="K98" s="7">
        <f t="shared" si="3"/>
        <v>1</v>
      </c>
      <c r="M98" s="7">
        <f>COUNTIF(TB_GSHT!$B$5:$B$4765,Dulieu!F98)</f>
        <v>1</v>
      </c>
      <c r="N98" s="7" t="e">
        <f t="shared" ca="1" si="4"/>
        <v>#VALUE!</v>
      </c>
      <c r="P98" s="4"/>
    </row>
    <row r="99" spans="1:16" s="7" customFormat="1" x14ac:dyDescent="0.25">
      <c r="A99" s="6">
        <f>IF(F99&lt;&gt;"",SUBTOTAL(103,F$5:F99),"")</f>
        <v>95</v>
      </c>
      <c r="B99" s="7" t="s">
        <v>4372</v>
      </c>
      <c r="C99" s="7" t="s">
        <v>3282</v>
      </c>
      <c r="D99" s="7" t="s">
        <v>4346</v>
      </c>
      <c r="E99" s="7" t="s">
        <v>4350</v>
      </c>
      <c r="F99" s="7" t="s">
        <v>4253</v>
      </c>
      <c r="G99" s="7" t="s">
        <v>3286</v>
      </c>
      <c r="H99" s="6" t="s">
        <v>1204</v>
      </c>
      <c r="I99" s="6" t="s">
        <v>3284</v>
      </c>
      <c r="K99" s="7">
        <f t="shared" si="3"/>
        <v>1</v>
      </c>
      <c r="M99" s="7">
        <f>COUNTIF(TB_GSHT!$B$5:$B$4765,Dulieu!F99)</f>
        <v>1</v>
      </c>
      <c r="N99" s="7" t="e">
        <f t="shared" ca="1" si="4"/>
        <v>#VALUE!</v>
      </c>
      <c r="P99" s="4"/>
    </row>
    <row r="100" spans="1:16" s="7" customFormat="1" x14ac:dyDescent="0.25">
      <c r="A100" s="6">
        <f>IF(F100&lt;&gt;"",SUBTOTAL(103,F$5:F100),"")</f>
        <v>96</v>
      </c>
      <c r="B100" s="7" t="s">
        <v>4373</v>
      </c>
      <c r="C100" s="7" t="s">
        <v>3282</v>
      </c>
      <c r="D100" s="7" t="s">
        <v>4346</v>
      </c>
      <c r="E100" s="7" t="s">
        <v>4350</v>
      </c>
      <c r="F100" s="7" t="s">
        <v>4267</v>
      </c>
      <c r="G100" s="7" t="s">
        <v>3286</v>
      </c>
      <c r="H100" s="6" t="s">
        <v>1204</v>
      </c>
      <c r="I100" s="6" t="s">
        <v>3284</v>
      </c>
      <c r="K100" s="7">
        <f t="shared" si="3"/>
        <v>1</v>
      </c>
      <c r="M100" s="7">
        <f>COUNTIF(TB_GSHT!$B$5:$B$4765,Dulieu!F100)</f>
        <v>1</v>
      </c>
      <c r="N100" s="7" t="e">
        <f t="shared" ca="1" si="4"/>
        <v>#VALUE!</v>
      </c>
      <c r="P100" s="4"/>
    </row>
    <row r="101" spans="1:16" s="7" customFormat="1" x14ac:dyDescent="0.25">
      <c r="A101" s="6">
        <f>IF(F101&lt;&gt;"",SUBTOTAL(103,F$5:F101),"")</f>
        <v>97</v>
      </c>
      <c r="B101" s="7" t="s">
        <v>4374</v>
      </c>
      <c r="C101" s="7" t="s">
        <v>3282</v>
      </c>
      <c r="D101" s="7" t="s">
        <v>4346</v>
      </c>
      <c r="E101" s="7" t="s">
        <v>4350</v>
      </c>
      <c r="F101" s="7" t="s">
        <v>4246</v>
      </c>
      <c r="G101" s="7" t="s">
        <v>3286</v>
      </c>
      <c r="H101" s="6" t="s">
        <v>1204</v>
      </c>
      <c r="I101" s="6" t="s">
        <v>3284</v>
      </c>
      <c r="K101" s="7">
        <f t="shared" si="3"/>
        <v>1</v>
      </c>
      <c r="M101" s="7">
        <f>COUNTIF(TB_GSHT!$B$5:$B$4765,Dulieu!F101)</f>
        <v>1</v>
      </c>
      <c r="N101" s="7" t="e">
        <f t="shared" ca="1" si="4"/>
        <v>#VALUE!</v>
      </c>
      <c r="P101" s="4"/>
    </row>
    <row r="102" spans="1:16" s="7" customFormat="1" x14ac:dyDescent="0.25">
      <c r="A102" s="6">
        <f>IF(F102&lt;&gt;"",SUBTOTAL(103,F$5:F102),"")</f>
        <v>98</v>
      </c>
      <c r="B102" s="7" t="s">
        <v>4375</v>
      </c>
      <c r="C102" s="7" t="s">
        <v>3282</v>
      </c>
      <c r="D102" s="7" t="s">
        <v>4346</v>
      </c>
      <c r="E102" s="7" t="s">
        <v>4350</v>
      </c>
      <c r="F102" s="7" t="s">
        <v>4241</v>
      </c>
      <c r="G102" s="7" t="s">
        <v>3286</v>
      </c>
      <c r="H102" s="6" t="s">
        <v>1204</v>
      </c>
      <c r="I102" s="6" t="s">
        <v>3284</v>
      </c>
      <c r="K102" s="7">
        <f t="shared" si="3"/>
        <v>1</v>
      </c>
      <c r="M102" s="7">
        <f>COUNTIF(TB_GSHT!$B$5:$B$4765,Dulieu!F102)</f>
        <v>1</v>
      </c>
      <c r="N102" s="7" t="e">
        <f t="shared" ca="1" si="4"/>
        <v>#VALUE!</v>
      </c>
      <c r="P102" s="4"/>
    </row>
    <row r="103" spans="1:16" s="7" customFormat="1" x14ac:dyDescent="0.25">
      <c r="A103" s="6">
        <f>IF(F103&lt;&gt;"",SUBTOTAL(103,F$5:F103),"")</f>
        <v>99</v>
      </c>
      <c r="B103" s="7" t="s">
        <v>4376</v>
      </c>
      <c r="C103" s="7" t="s">
        <v>3282</v>
      </c>
      <c r="D103" s="7" t="s">
        <v>4346</v>
      </c>
      <c r="E103" s="7" t="s">
        <v>4350</v>
      </c>
      <c r="F103" s="7" t="s">
        <v>4247</v>
      </c>
      <c r="G103" s="7" t="s">
        <v>3286</v>
      </c>
      <c r="H103" s="6" t="s">
        <v>1204</v>
      </c>
      <c r="I103" s="6" t="s">
        <v>3284</v>
      </c>
      <c r="K103" s="7">
        <f t="shared" si="3"/>
        <v>1</v>
      </c>
      <c r="M103" s="7">
        <f>COUNTIF(TB_GSHT!$B$5:$B$4765,Dulieu!F103)</f>
        <v>1</v>
      </c>
      <c r="N103" s="7" t="e">
        <f t="shared" ca="1" si="4"/>
        <v>#VALUE!</v>
      </c>
      <c r="P103" s="4"/>
    </row>
    <row r="104" spans="1:16" s="7" customFormat="1" x14ac:dyDescent="0.25">
      <c r="A104" s="6">
        <f>IF(F104&lt;&gt;"",SUBTOTAL(103,F$5:F104),"")</f>
        <v>100</v>
      </c>
      <c r="B104" s="7" t="s">
        <v>4377</v>
      </c>
      <c r="C104" s="7" t="s">
        <v>3282</v>
      </c>
      <c r="D104" s="7" t="s">
        <v>4346</v>
      </c>
      <c r="E104" s="7" t="s">
        <v>4350</v>
      </c>
      <c r="F104" s="7" t="s">
        <v>4249</v>
      </c>
      <c r="G104" s="7" t="s">
        <v>3286</v>
      </c>
      <c r="H104" s="6" t="s">
        <v>1204</v>
      </c>
      <c r="I104" s="6" t="s">
        <v>3284</v>
      </c>
      <c r="K104" s="7">
        <f t="shared" si="3"/>
        <v>1</v>
      </c>
      <c r="M104" s="7">
        <f>COUNTIF(TB_GSHT!$B$5:$B$4765,Dulieu!F104)</f>
        <v>1</v>
      </c>
      <c r="N104" s="7" t="e">
        <f t="shared" ca="1" si="4"/>
        <v>#VALUE!</v>
      </c>
      <c r="P104" s="4"/>
    </row>
    <row r="105" spans="1:16" s="7" customFormat="1" x14ac:dyDescent="0.25">
      <c r="A105" s="6">
        <f>IF(F105&lt;&gt;"",SUBTOTAL(103,F$5:F105),"")</f>
        <v>101</v>
      </c>
      <c r="B105" s="7" t="s">
        <v>4378</v>
      </c>
      <c r="C105" s="7" t="s">
        <v>3282</v>
      </c>
      <c r="D105" s="7" t="s">
        <v>4346</v>
      </c>
      <c r="E105" s="7" t="s">
        <v>4350</v>
      </c>
      <c r="F105" s="7" t="s">
        <v>4270</v>
      </c>
      <c r="G105" s="7" t="s">
        <v>3286</v>
      </c>
      <c r="H105" s="6" t="s">
        <v>1204</v>
      </c>
      <c r="I105" s="6" t="s">
        <v>3284</v>
      </c>
      <c r="K105" s="7">
        <f t="shared" si="3"/>
        <v>1</v>
      </c>
      <c r="M105" s="7">
        <f>COUNTIF(TB_GSHT!$B$5:$B$4765,Dulieu!F105)</f>
        <v>1</v>
      </c>
      <c r="N105" s="7" t="e">
        <f t="shared" ca="1" si="4"/>
        <v>#VALUE!</v>
      </c>
      <c r="P105" s="4"/>
    </row>
    <row r="106" spans="1:16" s="7" customFormat="1" x14ac:dyDescent="0.25">
      <c r="A106" s="6">
        <f>IF(F106&lt;&gt;"",SUBTOTAL(103,F$5:F106),"")</f>
        <v>102</v>
      </c>
      <c r="B106" s="7" t="s">
        <v>4379</v>
      </c>
      <c r="C106" s="7" t="s">
        <v>3282</v>
      </c>
      <c r="D106" s="7" t="s">
        <v>4346</v>
      </c>
      <c r="E106" s="7" t="s">
        <v>4350</v>
      </c>
      <c r="F106" s="7" t="s">
        <v>4251</v>
      </c>
      <c r="G106" s="7" t="s">
        <v>3286</v>
      </c>
      <c r="H106" s="6" t="s">
        <v>1204</v>
      </c>
      <c r="I106" s="6" t="s">
        <v>3284</v>
      </c>
      <c r="K106" s="7">
        <f t="shared" si="3"/>
        <v>1</v>
      </c>
      <c r="M106" s="7">
        <f>COUNTIF(TB_GSHT!$B$5:$B$4765,Dulieu!F106)</f>
        <v>1</v>
      </c>
      <c r="N106" s="7" t="e">
        <f t="shared" ca="1" si="4"/>
        <v>#VALUE!</v>
      </c>
      <c r="P106" s="4"/>
    </row>
    <row r="107" spans="1:16" s="7" customFormat="1" x14ac:dyDescent="0.25">
      <c r="A107" s="6">
        <f>IF(F107&lt;&gt;"",SUBTOTAL(103,F$5:F107),"")</f>
        <v>103</v>
      </c>
      <c r="B107" s="7" t="s">
        <v>4380</v>
      </c>
      <c r="C107" s="7" t="s">
        <v>3282</v>
      </c>
      <c r="D107" s="7" t="s">
        <v>4346</v>
      </c>
      <c r="E107" s="7" t="s">
        <v>4350</v>
      </c>
      <c r="F107" s="7" t="s">
        <v>4272</v>
      </c>
      <c r="G107" s="7" t="s">
        <v>3286</v>
      </c>
      <c r="H107" s="6" t="s">
        <v>1204</v>
      </c>
      <c r="I107" s="6" t="s">
        <v>3284</v>
      </c>
      <c r="K107" s="7">
        <f t="shared" si="3"/>
        <v>1</v>
      </c>
      <c r="M107" s="7">
        <f>COUNTIF(TB_GSHT!$B$5:$B$4765,Dulieu!F107)</f>
        <v>1</v>
      </c>
      <c r="N107" s="7" t="e">
        <f t="shared" ca="1" si="4"/>
        <v>#VALUE!</v>
      </c>
      <c r="P107" s="4"/>
    </row>
    <row r="108" spans="1:16" s="7" customFormat="1" x14ac:dyDescent="0.25">
      <c r="A108" s="6">
        <f>IF(F108&lt;&gt;"",SUBTOTAL(103,F$5:F108),"")</f>
        <v>104</v>
      </c>
      <c r="B108" s="7" t="s">
        <v>4381</v>
      </c>
      <c r="C108" s="7" t="s">
        <v>3282</v>
      </c>
      <c r="D108" s="7" t="s">
        <v>4346</v>
      </c>
      <c r="E108" s="7" t="s">
        <v>4350</v>
      </c>
      <c r="F108" s="7" t="s">
        <v>4260</v>
      </c>
      <c r="G108" s="7" t="s">
        <v>3286</v>
      </c>
      <c r="H108" s="6" t="s">
        <v>1204</v>
      </c>
      <c r="I108" s="6" t="s">
        <v>3284</v>
      </c>
      <c r="K108" s="7">
        <f t="shared" si="3"/>
        <v>1</v>
      </c>
      <c r="M108" s="7">
        <f>COUNTIF(TB_GSHT!$B$5:$B$4765,Dulieu!F108)</f>
        <v>1</v>
      </c>
      <c r="N108" s="7" t="e">
        <f t="shared" ca="1" si="4"/>
        <v>#VALUE!</v>
      </c>
      <c r="P108" s="4"/>
    </row>
    <row r="109" spans="1:16" s="7" customFormat="1" x14ac:dyDescent="0.25">
      <c r="A109" s="6">
        <f>IF(F109&lt;&gt;"",SUBTOTAL(103,F$5:F109),"")</f>
        <v>105</v>
      </c>
      <c r="B109" s="7" t="s">
        <v>4382</v>
      </c>
      <c r="C109" s="7" t="s">
        <v>3282</v>
      </c>
      <c r="D109" s="7" t="s">
        <v>4346</v>
      </c>
      <c r="E109" s="7" t="s">
        <v>4350</v>
      </c>
      <c r="F109" s="7" t="s">
        <v>4263</v>
      </c>
      <c r="G109" s="7" t="s">
        <v>3286</v>
      </c>
      <c r="H109" s="6" t="s">
        <v>1204</v>
      </c>
      <c r="I109" s="6" t="s">
        <v>3284</v>
      </c>
      <c r="K109" s="7">
        <f t="shared" si="3"/>
        <v>1</v>
      </c>
      <c r="M109" s="7">
        <f>COUNTIF(TB_GSHT!$B$5:$B$4765,Dulieu!F109)</f>
        <v>1</v>
      </c>
      <c r="N109" s="7" t="e">
        <f t="shared" ca="1" si="4"/>
        <v>#VALUE!</v>
      </c>
      <c r="P109" s="4"/>
    </row>
    <row r="110" spans="1:16" s="7" customFormat="1" x14ac:dyDescent="0.25">
      <c r="A110" s="6">
        <f>IF(F110&lt;&gt;"",SUBTOTAL(103,F$5:F110),"")</f>
        <v>106</v>
      </c>
      <c r="B110" s="7" t="s">
        <v>4383</v>
      </c>
      <c r="C110" s="7" t="s">
        <v>3282</v>
      </c>
      <c r="D110" s="7" t="s">
        <v>4346</v>
      </c>
      <c r="E110" s="7" t="s">
        <v>4350</v>
      </c>
      <c r="F110" s="7" t="s">
        <v>4250</v>
      </c>
      <c r="G110" s="7" t="s">
        <v>3286</v>
      </c>
      <c r="H110" s="6" t="s">
        <v>1204</v>
      </c>
      <c r="I110" s="6" t="s">
        <v>3284</v>
      </c>
      <c r="K110" s="7">
        <f t="shared" si="3"/>
        <v>1</v>
      </c>
      <c r="M110" s="7">
        <f>COUNTIF(TB_GSHT!$B$5:$B$4765,Dulieu!F110)</f>
        <v>1</v>
      </c>
      <c r="N110" s="7" t="e">
        <f t="shared" ca="1" si="4"/>
        <v>#VALUE!</v>
      </c>
      <c r="P110" s="4"/>
    </row>
    <row r="111" spans="1:16" s="7" customFormat="1" x14ac:dyDescent="0.25">
      <c r="A111" s="6">
        <f>IF(F111&lt;&gt;"",SUBTOTAL(103,F$5:F111),"")</f>
        <v>107</v>
      </c>
      <c r="B111" s="7" t="s">
        <v>4384</v>
      </c>
      <c r="C111" s="7" t="s">
        <v>3282</v>
      </c>
      <c r="D111" s="7" t="s">
        <v>4346</v>
      </c>
      <c r="E111" s="7" t="s">
        <v>4350</v>
      </c>
      <c r="F111" s="7" t="s">
        <v>4265</v>
      </c>
      <c r="G111" s="7" t="s">
        <v>3286</v>
      </c>
      <c r="H111" s="6" t="s">
        <v>1204</v>
      </c>
      <c r="I111" s="6" t="s">
        <v>3284</v>
      </c>
      <c r="K111" s="7">
        <f t="shared" si="3"/>
        <v>1</v>
      </c>
      <c r="M111" s="7">
        <f>COUNTIF(TB_GSHT!$B$5:$B$4765,Dulieu!F111)</f>
        <v>1</v>
      </c>
      <c r="N111" s="7" t="e">
        <f t="shared" ca="1" si="4"/>
        <v>#VALUE!</v>
      </c>
      <c r="P111" s="4"/>
    </row>
    <row r="112" spans="1:16" s="7" customFormat="1" x14ac:dyDescent="0.25">
      <c r="A112" s="6">
        <f>IF(F112&lt;&gt;"",SUBTOTAL(103,F$5:F112),"")</f>
        <v>108</v>
      </c>
      <c r="B112" s="7" t="s">
        <v>4385</v>
      </c>
      <c r="C112" s="7" t="s">
        <v>3282</v>
      </c>
      <c r="D112" s="7" t="s">
        <v>4346</v>
      </c>
      <c r="E112" s="7" t="s">
        <v>4350</v>
      </c>
      <c r="F112" s="7" t="s">
        <v>4275</v>
      </c>
      <c r="G112" s="7" t="s">
        <v>3286</v>
      </c>
      <c r="H112" s="6" t="s">
        <v>1204</v>
      </c>
      <c r="I112" s="6" t="s">
        <v>3284</v>
      </c>
      <c r="K112" s="7">
        <f t="shared" si="3"/>
        <v>1</v>
      </c>
      <c r="M112" s="7">
        <f>COUNTIF(TB_GSHT!$B$5:$B$4765,Dulieu!F112)</f>
        <v>1</v>
      </c>
      <c r="N112" s="7" t="e">
        <f t="shared" ca="1" si="4"/>
        <v>#VALUE!</v>
      </c>
      <c r="P112" s="4"/>
    </row>
    <row r="113" spans="1:16" s="7" customFormat="1" x14ac:dyDescent="0.25">
      <c r="A113" s="6">
        <f>IF(F113&lt;&gt;"",SUBTOTAL(103,F$5:F113),"")</f>
        <v>109</v>
      </c>
      <c r="B113" s="7" t="s">
        <v>4386</v>
      </c>
      <c r="C113" s="7" t="s">
        <v>3282</v>
      </c>
      <c r="D113" s="7" t="s">
        <v>4346</v>
      </c>
      <c r="E113" s="7" t="s">
        <v>4350</v>
      </c>
      <c r="F113" s="7" t="s">
        <v>4274</v>
      </c>
      <c r="G113" s="7" t="s">
        <v>3286</v>
      </c>
      <c r="H113" s="6" t="s">
        <v>1204</v>
      </c>
      <c r="I113" s="6" t="s">
        <v>3284</v>
      </c>
      <c r="K113" s="7">
        <f t="shared" si="3"/>
        <v>1</v>
      </c>
      <c r="M113" s="7">
        <f>COUNTIF(TB_GSHT!$B$5:$B$4765,Dulieu!F113)</f>
        <v>1</v>
      </c>
      <c r="N113" s="7" t="e">
        <f t="shared" ca="1" si="4"/>
        <v>#VALUE!</v>
      </c>
      <c r="P113" s="4"/>
    </row>
    <row r="114" spans="1:16" s="7" customFormat="1" x14ac:dyDescent="0.25">
      <c r="A114" s="6">
        <f>IF(F114&lt;&gt;"",SUBTOTAL(103,F$5:F114),"")</f>
        <v>110</v>
      </c>
      <c r="B114" s="7" t="s">
        <v>4387</v>
      </c>
      <c r="C114" s="7" t="s">
        <v>3282</v>
      </c>
      <c r="D114" s="7" t="s">
        <v>4346</v>
      </c>
      <c r="E114" s="7" t="s">
        <v>4350</v>
      </c>
      <c r="F114" s="7" t="s">
        <v>4269</v>
      </c>
      <c r="G114" s="7" t="s">
        <v>3286</v>
      </c>
      <c r="H114" s="6" t="s">
        <v>1204</v>
      </c>
      <c r="I114" s="6" t="s">
        <v>3284</v>
      </c>
      <c r="K114" s="7">
        <f t="shared" si="3"/>
        <v>1</v>
      </c>
      <c r="M114" s="7">
        <f>COUNTIF(TB_GSHT!$B$5:$B$4765,Dulieu!F114)</f>
        <v>1</v>
      </c>
      <c r="N114" s="7" t="e">
        <f t="shared" ca="1" si="4"/>
        <v>#VALUE!</v>
      </c>
      <c r="P114" s="4"/>
    </row>
    <row r="115" spans="1:16" s="7" customFormat="1" x14ac:dyDescent="0.25">
      <c r="A115" s="6">
        <f>IF(F115&lt;&gt;"",SUBTOTAL(103,F$5:F115),"")</f>
        <v>111</v>
      </c>
      <c r="B115" s="7" t="s">
        <v>4388</v>
      </c>
      <c r="C115" s="7" t="s">
        <v>3282</v>
      </c>
      <c r="D115" s="7" t="s">
        <v>4346</v>
      </c>
      <c r="E115" s="7" t="s">
        <v>4010</v>
      </c>
      <c r="F115" s="7" t="s">
        <v>2771</v>
      </c>
      <c r="G115" s="7" t="s">
        <v>3283</v>
      </c>
      <c r="H115" s="6" t="s">
        <v>1201</v>
      </c>
      <c r="I115" s="6" t="s">
        <v>3284</v>
      </c>
      <c r="K115" s="7">
        <f t="shared" si="3"/>
        <v>1</v>
      </c>
      <c r="M115" s="7">
        <f>COUNTIF(TB_GSHT!$B$5:$B$4765,Dulieu!F115)</f>
        <v>1</v>
      </c>
      <c r="N115" s="7" t="e">
        <f t="shared" ca="1" si="4"/>
        <v>#VALUE!</v>
      </c>
      <c r="P115" s="4"/>
    </row>
    <row r="116" spans="1:16" s="7" customFormat="1" x14ac:dyDescent="0.25">
      <c r="A116" s="6">
        <f>IF(F116&lt;&gt;"",SUBTOTAL(103,F$5:F116),"")</f>
        <v>112</v>
      </c>
      <c r="B116" s="7" t="s">
        <v>4389</v>
      </c>
      <c r="C116" s="7" t="s">
        <v>3282</v>
      </c>
      <c r="D116" s="7" t="s">
        <v>4227</v>
      </c>
      <c r="E116" s="7" t="s">
        <v>4013</v>
      </c>
      <c r="F116" s="7" t="s">
        <v>4297</v>
      </c>
      <c r="G116" s="7" t="s">
        <v>3286</v>
      </c>
      <c r="H116" s="6" t="s">
        <v>1204</v>
      </c>
      <c r="I116" s="6" t="s">
        <v>3284</v>
      </c>
      <c r="K116" s="7">
        <f t="shared" si="3"/>
        <v>1</v>
      </c>
      <c r="M116" s="7">
        <f>COUNTIF(TB_GSHT!$B$5:$B$4765,Dulieu!F116)</f>
        <v>1</v>
      </c>
      <c r="N116" s="7" t="e">
        <f t="shared" ca="1" si="4"/>
        <v>#VALUE!</v>
      </c>
      <c r="P116" s="4"/>
    </row>
    <row r="117" spans="1:16" s="7" customFormat="1" x14ac:dyDescent="0.25">
      <c r="A117" s="6">
        <f>IF(F117&lt;&gt;"",SUBTOTAL(103,F$5:F117),"")</f>
        <v>113</v>
      </c>
      <c r="B117" s="7" t="s">
        <v>4390</v>
      </c>
      <c r="C117" s="7" t="s">
        <v>3282</v>
      </c>
      <c r="D117" s="7" t="s">
        <v>4227</v>
      </c>
      <c r="E117" s="7" t="s">
        <v>4213</v>
      </c>
      <c r="F117" s="7" t="s">
        <v>4235</v>
      </c>
      <c r="G117" s="7" t="s">
        <v>3288</v>
      </c>
      <c r="H117" s="6" t="s">
        <v>1201</v>
      </c>
      <c r="I117" s="6" t="s">
        <v>3284</v>
      </c>
      <c r="K117" s="7">
        <f t="shared" si="3"/>
        <v>1</v>
      </c>
      <c r="M117" s="7">
        <f>COUNTIF(TB_GSHT!$B$5:$B$4765,Dulieu!F117)</f>
        <v>1</v>
      </c>
      <c r="N117" s="7" t="e">
        <f t="shared" ca="1" si="4"/>
        <v>#VALUE!</v>
      </c>
      <c r="P117" s="4"/>
    </row>
    <row r="118" spans="1:16" s="7" customFormat="1" ht="30" x14ac:dyDescent="0.25">
      <c r="A118" s="6">
        <f>IF(F118&lt;&gt;"",SUBTOTAL(103,F$5:F118),"")</f>
        <v>114</v>
      </c>
      <c r="B118" s="7" t="s">
        <v>4391</v>
      </c>
      <c r="C118" s="7" t="s">
        <v>3282</v>
      </c>
      <c r="D118" s="7" t="s">
        <v>4227</v>
      </c>
      <c r="E118" s="7" t="s">
        <v>4392</v>
      </c>
      <c r="F118" s="7" t="s">
        <v>4234</v>
      </c>
      <c r="G118" s="7" t="s">
        <v>3283</v>
      </c>
      <c r="H118" s="6" t="s">
        <v>1205</v>
      </c>
      <c r="I118" s="6" t="s">
        <v>3284</v>
      </c>
      <c r="K118" s="7">
        <f t="shared" si="3"/>
        <v>1</v>
      </c>
      <c r="M118" s="7">
        <f>COUNTIF(TB_GSHT!$B$5:$B$4765,Dulieu!F118)</f>
        <v>1</v>
      </c>
      <c r="N118" s="7" t="e">
        <f t="shared" ca="1" si="4"/>
        <v>#VALUE!</v>
      </c>
      <c r="P118" s="4"/>
    </row>
    <row r="119" spans="1:16" s="7" customFormat="1" ht="30" x14ac:dyDescent="0.25">
      <c r="A119" s="6">
        <f>IF(F119&lt;&gt;"",SUBTOTAL(103,F$5:F119),"")</f>
        <v>115</v>
      </c>
      <c r="B119" s="7" t="s">
        <v>4393</v>
      </c>
      <c r="C119" s="7" t="s">
        <v>3282</v>
      </c>
      <c r="D119" s="7" t="s">
        <v>4227</v>
      </c>
      <c r="E119" s="7" t="s">
        <v>4392</v>
      </c>
      <c r="F119" s="7" t="s">
        <v>4233</v>
      </c>
      <c r="G119" s="7" t="s">
        <v>3283</v>
      </c>
      <c r="H119" s="6" t="s">
        <v>1205</v>
      </c>
      <c r="I119" s="6" t="s">
        <v>3284</v>
      </c>
      <c r="K119" s="7">
        <f t="shared" si="3"/>
        <v>1</v>
      </c>
      <c r="M119" s="7">
        <f>COUNTIF(TB_GSHT!$B$5:$B$4765,Dulieu!F119)</f>
        <v>1</v>
      </c>
      <c r="N119" s="7" t="e">
        <f t="shared" ca="1" si="4"/>
        <v>#VALUE!</v>
      </c>
      <c r="P119" s="4"/>
    </row>
    <row r="120" spans="1:16" s="7" customFormat="1" ht="30" x14ac:dyDescent="0.25">
      <c r="A120" s="6">
        <f>IF(F120&lt;&gt;"",SUBTOTAL(103,F$5:F120),"")</f>
        <v>116</v>
      </c>
      <c r="B120" s="7" t="s">
        <v>4394</v>
      </c>
      <c r="C120" s="7" t="s">
        <v>3282</v>
      </c>
      <c r="D120" s="7" t="s">
        <v>4227</v>
      </c>
      <c r="E120" s="7" t="s">
        <v>4395</v>
      </c>
      <c r="F120" s="7" t="s">
        <v>4230</v>
      </c>
      <c r="G120" s="7" t="s">
        <v>3286</v>
      </c>
      <c r="H120" s="6" t="s">
        <v>1205</v>
      </c>
      <c r="I120" s="6" t="s">
        <v>3284</v>
      </c>
      <c r="K120" s="7">
        <f t="shared" si="3"/>
        <v>1</v>
      </c>
      <c r="M120" s="7">
        <f>COUNTIF(TB_GSHT!$B$5:$B$4765,Dulieu!F120)</f>
        <v>1</v>
      </c>
      <c r="N120" s="7" t="e">
        <f t="shared" ca="1" si="4"/>
        <v>#VALUE!</v>
      </c>
      <c r="P120" s="4"/>
    </row>
    <row r="121" spans="1:16" s="7" customFormat="1" ht="30" x14ac:dyDescent="0.25">
      <c r="A121" s="6">
        <f>IF(F121&lt;&gt;"",SUBTOTAL(103,F$5:F121),"")</f>
        <v>117</v>
      </c>
      <c r="B121" s="7" t="s">
        <v>4396</v>
      </c>
      <c r="C121" s="7" t="s">
        <v>3282</v>
      </c>
      <c r="D121" s="7" t="s">
        <v>4227</v>
      </c>
      <c r="E121" s="7" t="s">
        <v>4397</v>
      </c>
      <c r="F121" s="7" t="s">
        <v>1465</v>
      </c>
      <c r="G121" s="7" t="s">
        <v>3283</v>
      </c>
      <c r="H121" s="6" t="s">
        <v>1205</v>
      </c>
      <c r="I121" s="6" t="s">
        <v>3284</v>
      </c>
      <c r="K121" s="7">
        <f t="shared" si="3"/>
        <v>1</v>
      </c>
      <c r="M121" s="7">
        <f>COUNTIF(TB_GSHT!$B$5:$B$4765,Dulieu!F121)</f>
        <v>1</v>
      </c>
      <c r="N121" s="7" t="e">
        <f t="shared" ca="1" si="4"/>
        <v>#VALUE!</v>
      </c>
      <c r="P121" s="4"/>
    </row>
    <row r="122" spans="1:16" s="7" customFormat="1" ht="30" x14ac:dyDescent="0.25">
      <c r="A122" s="6">
        <f>IF(F122&lt;&gt;"",SUBTOTAL(103,F$5:F122),"")</f>
        <v>118</v>
      </c>
      <c r="B122" s="7" t="s">
        <v>4398</v>
      </c>
      <c r="C122" s="7" t="s">
        <v>3282</v>
      </c>
      <c r="D122" s="7" t="s">
        <v>4227</v>
      </c>
      <c r="E122" s="7" t="s">
        <v>4397</v>
      </c>
      <c r="F122" s="7" t="s">
        <v>1468</v>
      </c>
      <c r="G122" s="7" t="s">
        <v>3283</v>
      </c>
      <c r="H122" s="6" t="s">
        <v>1205</v>
      </c>
      <c r="I122" s="6" t="s">
        <v>3284</v>
      </c>
      <c r="K122" s="7">
        <f t="shared" si="3"/>
        <v>1</v>
      </c>
      <c r="M122" s="7">
        <f>COUNTIF(TB_GSHT!$B$5:$B$4765,Dulieu!F122)</f>
        <v>1</v>
      </c>
      <c r="N122" s="7" t="e">
        <f t="shared" ca="1" si="4"/>
        <v>#VALUE!</v>
      </c>
      <c r="P122" s="4"/>
    </row>
    <row r="123" spans="1:16" s="7" customFormat="1" x14ac:dyDescent="0.25">
      <c r="A123" s="6">
        <f>IF(F123&lt;&gt;"",SUBTOTAL(103,F$5:F123),"")</f>
        <v>119</v>
      </c>
      <c r="B123" s="7" t="s">
        <v>4399</v>
      </c>
      <c r="C123" s="7" t="s">
        <v>3282</v>
      </c>
      <c r="D123" s="7" t="s">
        <v>4227</v>
      </c>
      <c r="E123" s="7" t="s">
        <v>4395</v>
      </c>
      <c r="F123" s="7" t="s">
        <v>4400</v>
      </c>
      <c r="G123" s="7" t="s">
        <v>3283</v>
      </c>
      <c r="H123" s="6" t="s">
        <v>1201</v>
      </c>
      <c r="I123" s="6" t="s">
        <v>3284</v>
      </c>
      <c r="K123" s="7">
        <f t="shared" si="3"/>
        <v>1</v>
      </c>
      <c r="M123" s="7">
        <f>COUNTIF(TB_GSHT!$B$5:$B$4765,Dulieu!F123)</f>
        <v>1</v>
      </c>
      <c r="N123" s="7" t="e">
        <f t="shared" ca="1" si="4"/>
        <v>#VALUE!</v>
      </c>
      <c r="P123" s="4"/>
    </row>
    <row r="124" spans="1:16" s="7" customFormat="1" ht="30" x14ac:dyDescent="0.25">
      <c r="A124" s="6">
        <f>IF(F124&lt;&gt;"",SUBTOTAL(103,F$5:F124),"")</f>
        <v>120</v>
      </c>
      <c r="B124" s="7" t="s">
        <v>4199</v>
      </c>
      <c r="C124" s="7" t="s">
        <v>3282</v>
      </c>
      <c r="D124" s="7" t="s">
        <v>4200</v>
      </c>
      <c r="E124" s="7" t="s">
        <v>4201</v>
      </c>
      <c r="F124" s="7" t="s">
        <v>922</v>
      </c>
      <c r="G124" s="7" t="s">
        <v>3286</v>
      </c>
      <c r="H124" s="6" t="s">
        <v>1205</v>
      </c>
      <c r="I124" s="6" t="s">
        <v>3284</v>
      </c>
      <c r="K124" s="7">
        <f t="shared" si="3"/>
        <v>1</v>
      </c>
      <c r="M124" s="7">
        <f>COUNTIF(TB_GSHT!$B$5:$B$4765,Dulieu!F124)</f>
        <v>1</v>
      </c>
      <c r="N124" s="7" t="e">
        <f t="shared" ca="1" si="4"/>
        <v>#VALUE!</v>
      </c>
      <c r="P124" s="4"/>
    </row>
    <row r="125" spans="1:16" s="7" customFormat="1" ht="30" x14ac:dyDescent="0.25">
      <c r="A125" s="6">
        <f>IF(F125&lt;&gt;"",SUBTOTAL(103,F$5:F125),"")</f>
        <v>121</v>
      </c>
      <c r="B125" s="7" t="s">
        <v>4202</v>
      </c>
      <c r="C125" s="7" t="s">
        <v>3282</v>
      </c>
      <c r="D125" s="7" t="s">
        <v>4200</v>
      </c>
      <c r="E125" s="7" t="s">
        <v>4201</v>
      </c>
      <c r="F125" s="7" t="s">
        <v>4119</v>
      </c>
      <c r="G125" s="7" t="s">
        <v>3286</v>
      </c>
      <c r="H125" s="6" t="s">
        <v>1205</v>
      </c>
      <c r="I125" s="6" t="s">
        <v>3284</v>
      </c>
      <c r="K125" s="7">
        <f t="shared" si="3"/>
        <v>1</v>
      </c>
      <c r="M125" s="7">
        <f>COUNTIF(TB_GSHT!$B$5:$B$4765,Dulieu!F125)</f>
        <v>1</v>
      </c>
      <c r="N125" s="7" t="e">
        <f t="shared" ca="1" si="4"/>
        <v>#VALUE!</v>
      </c>
      <c r="P125" s="4"/>
    </row>
    <row r="126" spans="1:16" s="7" customFormat="1" x14ac:dyDescent="0.25">
      <c r="A126" s="6">
        <f>IF(F126&lt;&gt;"",SUBTOTAL(103,F$5:F126),"")</f>
        <v>122</v>
      </c>
      <c r="B126" s="7" t="s">
        <v>4203</v>
      </c>
      <c r="C126" s="7" t="s">
        <v>3282</v>
      </c>
      <c r="D126" s="7" t="s">
        <v>4204</v>
      </c>
      <c r="E126" s="7" t="s">
        <v>4205</v>
      </c>
      <c r="F126" s="7" t="s">
        <v>4142</v>
      </c>
      <c r="G126" s="7" t="s">
        <v>3286</v>
      </c>
      <c r="H126" s="6" t="s">
        <v>1202</v>
      </c>
      <c r="I126" s="6" t="s">
        <v>3284</v>
      </c>
      <c r="K126" s="7">
        <f t="shared" si="3"/>
        <v>1</v>
      </c>
      <c r="M126" s="7">
        <f>COUNTIF(TB_GSHT!$B$5:$B$4765,Dulieu!F126)</f>
        <v>1</v>
      </c>
      <c r="N126" s="7" t="e">
        <f t="shared" ca="1" si="4"/>
        <v>#VALUE!</v>
      </c>
      <c r="P126" s="4"/>
    </row>
    <row r="127" spans="1:16" s="7" customFormat="1" x14ac:dyDescent="0.25">
      <c r="A127" s="6">
        <f>IF(F127&lt;&gt;"",SUBTOTAL(103,F$5:F127),"")</f>
        <v>123</v>
      </c>
      <c r="B127" s="7" t="s">
        <v>4206</v>
      </c>
      <c r="C127" s="7" t="s">
        <v>3282</v>
      </c>
      <c r="D127" s="7" t="s">
        <v>4204</v>
      </c>
      <c r="E127" s="7" t="s">
        <v>4207</v>
      </c>
      <c r="F127" s="7" t="s">
        <v>4121</v>
      </c>
      <c r="G127" s="7" t="s">
        <v>3286</v>
      </c>
      <c r="H127" s="6" t="s">
        <v>1201</v>
      </c>
      <c r="I127" s="6" t="s">
        <v>3284</v>
      </c>
      <c r="K127" s="7">
        <f t="shared" si="3"/>
        <v>1</v>
      </c>
      <c r="M127" s="7">
        <f>COUNTIF(TB_GSHT!$B$5:$B$4765,Dulieu!F127)</f>
        <v>1</v>
      </c>
      <c r="N127" s="7" t="e">
        <f t="shared" ca="1" si="4"/>
        <v>#VALUE!</v>
      </c>
      <c r="P127" s="4"/>
    </row>
    <row r="128" spans="1:16" s="7" customFormat="1" x14ac:dyDescent="0.25">
      <c r="A128" s="6">
        <f>IF(F128&lt;&gt;"",SUBTOTAL(103,F$5:F128),"")</f>
        <v>124</v>
      </c>
      <c r="B128" s="7" t="s">
        <v>4208</v>
      </c>
      <c r="C128" s="7" t="s">
        <v>3282</v>
      </c>
      <c r="D128" s="7" t="s">
        <v>4204</v>
      </c>
      <c r="E128" s="7" t="s">
        <v>4209</v>
      </c>
      <c r="F128" s="7" t="s">
        <v>7</v>
      </c>
      <c r="G128" s="7" t="s">
        <v>3286</v>
      </c>
      <c r="H128" s="6" t="s">
        <v>1201</v>
      </c>
      <c r="I128" s="6" t="s">
        <v>3284</v>
      </c>
      <c r="K128" s="7">
        <f t="shared" si="3"/>
        <v>1</v>
      </c>
      <c r="M128" s="7">
        <f>COUNTIF(TB_GSHT!$B$5:$B$4765,Dulieu!F128)</f>
        <v>1</v>
      </c>
      <c r="N128" s="7" t="e">
        <f t="shared" ca="1" si="4"/>
        <v>#VALUE!</v>
      </c>
      <c r="P128" s="4"/>
    </row>
    <row r="129" spans="1:16" s="7" customFormat="1" x14ac:dyDescent="0.25">
      <c r="A129" s="6">
        <f>IF(F129&lt;&gt;"",SUBTOTAL(103,F$5:F129),"")</f>
        <v>125</v>
      </c>
      <c r="B129" s="7" t="s">
        <v>4210</v>
      </c>
      <c r="C129" s="7" t="s">
        <v>3282</v>
      </c>
      <c r="D129" s="7" t="s">
        <v>4204</v>
      </c>
      <c r="E129" s="7" t="s">
        <v>4207</v>
      </c>
      <c r="F129" s="7" t="s">
        <v>4145</v>
      </c>
      <c r="G129" s="7" t="s">
        <v>3286</v>
      </c>
      <c r="H129" s="6" t="s">
        <v>1204</v>
      </c>
      <c r="I129" s="6" t="s">
        <v>3284</v>
      </c>
      <c r="K129" s="7">
        <f t="shared" si="3"/>
        <v>1</v>
      </c>
      <c r="M129" s="7">
        <f>COUNTIF(TB_GSHT!$B$5:$B$4765,Dulieu!F129)</f>
        <v>1</v>
      </c>
      <c r="N129" s="7" t="e">
        <f t="shared" ca="1" si="4"/>
        <v>#VALUE!</v>
      </c>
      <c r="P129" s="4"/>
    </row>
    <row r="130" spans="1:16" s="7" customFormat="1" x14ac:dyDescent="0.25">
      <c r="A130" s="6">
        <f>IF(F130&lt;&gt;"",SUBTOTAL(103,F$5:F130),"")</f>
        <v>126</v>
      </c>
      <c r="B130" s="7" t="s">
        <v>4401</v>
      </c>
      <c r="C130" s="7" t="s">
        <v>3282</v>
      </c>
      <c r="D130" s="7" t="s">
        <v>4204</v>
      </c>
      <c r="E130" s="7" t="s">
        <v>4207</v>
      </c>
      <c r="F130" s="7" t="s">
        <v>4144</v>
      </c>
      <c r="G130" s="7" t="s">
        <v>3286</v>
      </c>
      <c r="H130" s="6" t="s">
        <v>1204</v>
      </c>
      <c r="I130" s="6" t="s">
        <v>3284</v>
      </c>
      <c r="K130" s="7">
        <f t="shared" si="3"/>
        <v>1</v>
      </c>
      <c r="M130" s="7">
        <f>COUNTIF(TB_GSHT!$B$5:$B$4765,Dulieu!F130)</f>
        <v>1</v>
      </c>
      <c r="N130" s="7" t="e">
        <f t="shared" ca="1" si="4"/>
        <v>#VALUE!</v>
      </c>
      <c r="P130" s="4"/>
    </row>
    <row r="131" spans="1:16" s="7" customFormat="1" x14ac:dyDescent="0.25">
      <c r="A131" s="6">
        <f>IF(F131&lt;&gt;"",SUBTOTAL(103,F$5:F131),"")</f>
        <v>127</v>
      </c>
      <c r="B131" s="7" t="s">
        <v>4211</v>
      </c>
      <c r="C131" s="7" t="s">
        <v>3282</v>
      </c>
      <c r="D131" s="7" t="s">
        <v>4204</v>
      </c>
      <c r="E131" s="7" t="s">
        <v>4013</v>
      </c>
      <c r="F131" s="7" t="s">
        <v>4123</v>
      </c>
      <c r="G131" s="7" t="s">
        <v>3288</v>
      </c>
      <c r="H131" s="6" t="s">
        <v>1201</v>
      </c>
      <c r="I131" s="6" t="s">
        <v>3284</v>
      </c>
      <c r="K131" s="7">
        <f t="shared" si="3"/>
        <v>1</v>
      </c>
      <c r="M131" s="7">
        <f>COUNTIF(TB_GSHT!$B$5:$B$4765,Dulieu!F131)</f>
        <v>1</v>
      </c>
      <c r="N131" s="7" t="e">
        <f t="shared" ca="1" si="4"/>
        <v>#VALUE!</v>
      </c>
      <c r="P131" s="4"/>
    </row>
    <row r="132" spans="1:16" s="7" customFormat="1" x14ac:dyDescent="0.25">
      <c r="A132" s="6">
        <f>IF(F132&lt;&gt;"",SUBTOTAL(103,F$5:F132),"")</f>
        <v>128</v>
      </c>
      <c r="B132" s="7" t="s">
        <v>4212</v>
      </c>
      <c r="C132" s="7" t="s">
        <v>3282</v>
      </c>
      <c r="D132" s="7" t="s">
        <v>4204</v>
      </c>
      <c r="E132" s="7" t="s">
        <v>4205</v>
      </c>
      <c r="F132" s="7" t="s">
        <v>4143</v>
      </c>
      <c r="G132" s="7" t="s">
        <v>3286</v>
      </c>
      <c r="H132" s="6" t="s">
        <v>1203</v>
      </c>
      <c r="I132" s="6" t="s">
        <v>3284</v>
      </c>
      <c r="K132" s="7">
        <f t="shared" si="3"/>
        <v>1</v>
      </c>
      <c r="M132" s="7">
        <f>COUNTIF(TB_GSHT!$B$5:$B$4765,Dulieu!F132)</f>
        <v>1</v>
      </c>
      <c r="N132" s="7" t="e">
        <f t="shared" ca="1" si="4"/>
        <v>#VALUE!</v>
      </c>
      <c r="P132" s="4"/>
    </row>
    <row r="133" spans="1:16" s="7" customFormat="1" x14ac:dyDescent="0.25">
      <c r="A133" s="6">
        <f>IF(F133&lt;&gt;"",SUBTOTAL(103,F$5:F133),"")</f>
        <v>129</v>
      </c>
      <c r="B133" s="70" t="s">
        <v>4523</v>
      </c>
      <c r="C133" s="70" t="s">
        <v>3282</v>
      </c>
      <c r="D133" s="70" t="s">
        <v>4215</v>
      </c>
      <c r="E133" s="70" t="s">
        <v>4408</v>
      </c>
      <c r="F133" s="70" t="s">
        <v>4492</v>
      </c>
      <c r="G133" s="70" t="s">
        <v>2793</v>
      </c>
      <c r="H133" s="70" t="s">
        <v>2793</v>
      </c>
      <c r="I133" s="69" t="s">
        <v>3284</v>
      </c>
      <c r="K133" s="7">
        <f t="shared" ref="K133:K196" si="5">COUNTIF($F$5:$F$7775,F133)</f>
        <v>1</v>
      </c>
      <c r="M133" s="7">
        <f>COUNTIF(TB_GSHT!$B$5:$B$4765,Dulieu!F133)</f>
        <v>1</v>
      </c>
      <c r="N133" s="7">
        <f t="shared" ca="1" si="4"/>
        <v>2</v>
      </c>
      <c r="P133" s="4"/>
    </row>
    <row r="134" spans="1:16" s="7" customFormat="1" x14ac:dyDescent="0.25">
      <c r="A134" s="6">
        <f>IF(F134&lt;&gt;"",SUBTOTAL(103,F$5:F134),"")</f>
        <v>130</v>
      </c>
      <c r="B134" s="70" t="s">
        <v>4402</v>
      </c>
      <c r="C134" s="70" t="s">
        <v>3282</v>
      </c>
      <c r="D134" s="70" t="s">
        <v>4222</v>
      </c>
      <c r="E134" s="70" t="s">
        <v>4317</v>
      </c>
      <c r="F134" s="70" t="s">
        <v>4403</v>
      </c>
      <c r="G134" s="70" t="s">
        <v>2793</v>
      </c>
      <c r="H134" s="70" t="s">
        <v>2793</v>
      </c>
      <c r="I134" s="69" t="s">
        <v>3284</v>
      </c>
      <c r="K134" s="7">
        <f t="shared" si="5"/>
        <v>1</v>
      </c>
      <c r="M134" s="7">
        <f>COUNTIF(TB_GSHT!$B$5:$B$4765,Dulieu!F134)</f>
        <v>1</v>
      </c>
      <c r="N134" s="7" t="e">
        <f t="shared" ref="N134:N197" ca="1" si="6">IF(E134&lt;&gt;"",YEAR(E134)-YEAR(TODAY()),"")</f>
        <v>#VALUE!</v>
      </c>
      <c r="P134" s="4"/>
    </row>
    <row r="135" spans="1:16" s="7" customFormat="1" x14ac:dyDescent="0.25">
      <c r="A135" s="6" t="str">
        <f>IF(F135&lt;&gt;"",SUBTOTAL(103,F$5:F135),"")</f>
        <v/>
      </c>
      <c r="H135" s="6"/>
      <c r="I135" s="6"/>
      <c r="K135" s="7">
        <f t="shared" si="5"/>
        <v>0</v>
      </c>
      <c r="M135" s="7">
        <f>COUNTIF(TB_GSHT!$B$5:$B$4765,Dulieu!F135)</f>
        <v>0</v>
      </c>
      <c r="N135" s="7" t="str">
        <f t="shared" ca="1" si="6"/>
        <v/>
      </c>
      <c r="P135" s="4"/>
    </row>
    <row r="136" spans="1:16" s="7" customFormat="1" x14ac:dyDescent="0.25">
      <c r="A136" s="6" t="str">
        <f>IF(F136&lt;&gt;"",SUBTOTAL(103,F$5:F136),"")</f>
        <v/>
      </c>
      <c r="H136" s="6"/>
      <c r="I136" s="6"/>
      <c r="K136" s="7">
        <f t="shared" si="5"/>
        <v>0</v>
      </c>
      <c r="M136" s="7">
        <f>COUNTIF(TB_GSHT!$B$5:$B$4765,Dulieu!F136)</f>
        <v>0</v>
      </c>
      <c r="N136" s="7" t="str">
        <f t="shared" ca="1" si="6"/>
        <v/>
      </c>
      <c r="P136" s="4"/>
    </row>
    <row r="137" spans="1:16" s="7" customFormat="1" x14ac:dyDescent="0.25">
      <c r="A137" s="6" t="str">
        <f>IF(F137&lt;&gt;"",SUBTOTAL(103,F$5:F137),"")</f>
        <v/>
      </c>
      <c r="H137" s="6"/>
      <c r="I137" s="6"/>
      <c r="K137" s="7">
        <f t="shared" si="5"/>
        <v>0</v>
      </c>
      <c r="M137" s="7">
        <f>COUNTIF(TB_GSHT!$B$5:$B$4765,Dulieu!F137)</f>
        <v>0</v>
      </c>
      <c r="N137" s="7" t="str">
        <f t="shared" ca="1" si="6"/>
        <v/>
      </c>
      <c r="P137" s="4"/>
    </row>
    <row r="138" spans="1:16" s="7" customFormat="1" x14ac:dyDescent="0.25">
      <c r="A138" s="6" t="str">
        <f>IF(F138&lt;&gt;"",SUBTOTAL(103,F$5:F138),"")</f>
        <v/>
      </c>
      <c r="H138" s="6"/>
      <c r="I138" s="6"/>
      <c r="K138" s="7">
        <f t="shared" si="5"/>
        <v>0</v>
      </c>
      <c r="M138" s="7">
        <f>COUNTIF(TB_GSHT!$B$5:$B$4765,Dulieu!F138)</f>
        <v>0</v>
      </c>
      <c r="N138" s="7" t="str">
        <f t="shared" ca="1" si="6"/>
        <v/>
      </c>
      <c r="P138" s="4"/>
    </row>
    <row r="139" spans="1:16" s="7" customFormat="1" x14ac:dyDescent="0.25">
      <c r="A139" s="6" t="str">
        <f>IF(F139&lt;&gt;"",SUBTOTAL(103,F$5:F139),"")</f>
        <v/>
      </c>
      <c r="H139" s="6"/>
      <c r="I139" s="6"/>
      <c r="K139" s="7">
        <f t="shared" si="5"/>
        <v>0</v>
      </c>
      <c r="M139" s="7">
        <f>COUNTIF(TB_GSHT!$B$5:$B$4765,Dulieu!F139)</f>
        <v>0</v>
      </c>
      <c r="N139" s="7" t="str">
        <f t="shared" ca="1" si="6"/>
        <v/>
      </c>
      <c r="P139" s="4"/>
    </row>
    <row r="140" spans="1:16" s="7" customFormat="1" x14ac:dyDescent="0.25">
      <c r="A140" s="6" t="str">
        <f>IF(F140&lt;&gt;"",SUBTOTAL(103,F$5:F140),"")</f>
        <v/>
      </c>
      <c r="H140" s="6"/>
      <c r="I140" s="6"/>
      <c r="K140" s="7">
        <f t="shared" si="5"/>
        <v>0</v>
      </c>
      <c r="M140" s="7">
        <f>COUNTIF(TB_GSHT!$B$5:$B$4765,Dulieu!F140)</f>
        <v>0</v>
      </c>
      <c r="N140" s="7" t="str">
        <f t="shared" ca="1" si="6"/>
        <v/>
      </c>
      <c r="P140" s="4"/>
    </row>
    <row r="141" spans="1:16" s="7" customFormat="1" x14ac:dyDescent="0.25">
      <c r="A141" s="6" t="str">
        <f>IF(F141&lt;&gt;"",SUBTOTAL(103,F$5:F141),"")</f>
        <v/>
      </c>
      <c r="H141" s="6"/>
      <c r="I141" s="6"/>
      <c r="K141" s="7">
        <f t="shared" si="5"/>
        <v>0</v>
      </c>
      <c r="M141" s="7">
        <f>COUNTIF(TB_GSHT!$B$5:$B$4765,Dulieu!F141)</f>
        <v>0</v>
      </c>
      <c r="N141" s="7" t="str">
        <f t="shared" ca="1" si="6"/>
        <v/>
      </c>
      <c r="P141" s="4"/>
    </row>
    <row r="142" spans="1:16" s="7" customFormat="1" x14ac:dyDescent="0.25">
      <c r="A142" s="6" t="str">
        <f>IF(F142&lt;&gt;"",SUBTOTAL(103,F$5:F142),"")</f>
        <v/>
      </c>
      <c r="H142" s="6"/>
      <c r="I142" s="6"/>
      <c r="K142" s="7">
        <f t="shared" si="5"/>
        <v>0</v>
      </c>
      <c r="M142" s="7">
        <f>COUNTIF(TB_GSHT!$B$5:$B$4765,Dulieu!F142)</f>
        <v>0</v>
      </c>
      <c r="N142" s="7" t="str">
        <f t="shared" ca="1" si="6"/>
        <v/>
      </c>
      <c r="P142" s="4"/>
    </row>
    <row r="143" spans="1:16" s="7" customFormat="1" x14ac:dyDescent="0.25">
      <c r="A143" s="6" t="str">
        <f>IF(F143&lt;&gt;"",SUBTOTAL(103,F$5:F143),"")</f>
        <v/>
      </c>
      <c r="H143" s="6"/>
      <c r="I143" s="6"/>
      <c r="K143" s="7">
        <f t="shared" si="5"/>
        <v>0</v>
      </c>
      <c r="M143" s="7">
        <f>COUNTIF(TB_GSHT!$B$5:$B$4765,Dulieu!F143)</f>
        <v>0</v>
      </c>
      <c r="N143" s="7" t="str">
        <f t="shared" ca="1" si="6"/>
        <v/>
      </c>
      <c r="P143" s="4"/>
    </row>
    <row r="144" spans="1:16" s="7" customFormat="1" x14ac:dyDescent="0.25">
      <c r="A144" s="6" t="str">
        <f>IF(F144&lt;&gt;"",SUBTOTAL(103,F$5:F144),"")</f>
        <v/>
      </c>
      <c r="H144" s="6"/>
      <c r="I144" s="6"/>
      <c r="K144" s="7">
        <f t="shared" si="5"/>
        <v>0</v>
      </c>
      <c r="M144" s="7">
        <f>COUNTIF(TB_GSHT!$B$5:$B$4765,Dulieu!F144)</f>
        <v>0</v>
      </c>
      <c r="N144" s="7" t="str">
        <f t="shared" ca="1" si="6"/>
        <v/>
      </c>
      <c r="P144" s="4"/>
    </row>
    <row r="145" spans="1:16" s="7" customFormat="1" x14ac:dyDescent="0.25">
      <c r="A145" s="6" t="str">
        <f>IF(F145&lt;&gt;"",SUBTOTAL(103,F$5:F145),"")</f>
        <v/>
      </c>
      <c r="H145" s="6"/>
      <c r="I145" s="6"/>
      <c r="K145" s="7">
        <f t="shared" si="5"/>
        <v>0</v>
      </c>
      <c r="M145" s="7">
        <f>COUNTIF(TB_GSHT!$B$5:$B$4765,Dulieu!F145)</f>
        <v>0</v>
      </c>
      <c r="N145" s="7" t="str">
        <f t="shared" ca="1" si="6"/>
        <v/>
      </c>
      <c r="P145" s="4"/>
    </row>
    <row r="146" spans="1:16" s="7" customFormat="1" x14ac:dyDescent="0.25">
      <c r="A146" s="6" t="str">
        <f>IF(F146&lt;&gt;"",SUBTOTAL(103,F$5:F146),"")</f>
        <v/>
      </c>
      <c r="H146" s="6"/>
      <c r="I146" s="6"/>
      <c r="K146" s="7">
        <f t="shared" si="5"/>
        <v>0</v>
      </c>
      <c r="M146" s="7">
        <f>COUNTIF(TB_GSHT!$B$5:$B$4765,Dulieu!F146)</f>
        <v>0</v>
      </c>
      <c r="N146" s="7" t="str">
        <f t="shared" ca="1" si="6"/>
        <v/>
      </c>
      <c r="P146" s="4"/>
    </row>
    <row r="147" spans="1:16" s="7" customFormat="1" x14ac:dyDescent="0.25">
      <c r="A147" s="6" t="str">
        <f>IF(F147&lt;&gt;"",SUBTOTAL(103,F$5:F147),"")</f>
        <v/>
      </c>
      <c r="H147" s="6"/>
      <c r="I147" s="6"/>
      <c r="K147" s="7">
        <f t="shared" si="5"/>
        <v>0</v>
      </c>
      <c r="M147" s="7">
        <f>COUNTIF(TB_GSHT!$B$5:$B$4765,Dulieu!F147)</f>
        <v>0</v>
      </c>
      <c r="N147" s="7" t="str">
        <f t="shared" ca="1" si="6"/>
        <v/>
      </c>
      <c r="P147" s="4"/>
    </row>
    <row r="148" spans="1:16" s="7" customFormat="1" x14ac:dyDescent="0.25">
      <c r="A148" s="6" t="str">
        <f>IF(F148&lt;&gt;"",SUBTOTAL(103,F$5:F148),"")</f>
        <v/>
      </c>
      <c r="H148" s="6"/>
      <c r="I148" s="6"/>
      <c r="K148" s="7">
        <f t="shared" si="5"/>
        <v>0</v>
      </c>
      <c r="M148" s="7">
        <f>COUNTIF(TB_GSHT!$B$5:$B$4765,Dulieu!F148)</f>
        <v>0</v>
      </c>
      <c r="N148" s="7" t="str">
        <f t="shared" ca="1" si="6"/>
        <v/>
      </c>
      <c r="P148" s="4"/>
    </row>
    <row r="149" spans="1:16" s="7" customFormat="1" x14ac:dyDescent="0.25">
      <c r="A149" s="6" t="str">
        <f>IF(F149&lt;&gt;"",SUBTOTAL(103,F$5:F149),"")</f>
        <v/>
      </c>
      <c r="H149" s="6"/>
      <c r="I149" s="6"/>
      <c r="K149" s="7">
        <f t="shared" si="5"/>
        <v>0</v>
      </c>
      <c r="M149" s="7">
        <f>COUNTIF(TB_GSHT!$B$5:$B$4765,Dulieu!F149)</f>
        <v>0</v>
      </c>
      <c r="N149" s="7" t="str">
        <f t="shared" ca="1" si="6"/>
        <v/>
      </c>
      <c r="P149" s="4"/>
    </row>
    <row r="150" spans="1:16" s="7" customFormat="1" x14ac:dyDescent="0.25">
      <c r="A150" s="6" t="str">
        <f>IF(F150&lt;&gt;"",SUBTOTAL(103,F$5:F150),"")</f>
        <v/>
      </c>
      <c r="H150" s="6"/>
      <c r="I150" s="6"/>
      <c r="K150" s="7">
        <f t="shared" si="5"/>
        <v>0</v>
      </c>
      <c r="M150" s="7">
        <f>COUNTIF(TB_GSHT!$B$5:$B$4765,Dulieu!F150)</f>
        <v>0</v>
      </c>
      <c r="N150" s="7" t="str">
        <f t="shared" ca="1" si="6"/>
        <v/>
      </c>
      <c r="P150" s="4"/>
    </row>
    <row r="151" spans="1:16" s="7" customFormat="1" x14ac:dyDescent="0.25">
      <c r="A151" s="6" t="str">
        <f>IF(F151&lt;&gt;"",SUBTOTAL(103,F$5:F151),"")</f>
        <v/>
      </c>
      <c r="H151" s="6"/>
      <c r="I151" s="6"/>
      <c r="K151" s="7">
        <f t="shared" si="5"/>
        <v>0</v>
      </c>
      <c r="M151" s="7">
        <f>COUNTIF(TB_GSHT!$B$5:$B$4765,Dulieu!F151)</f>
        <v>0</v>
      </c>
      <c r="N151" s="7" t="str">
        <f t="shared" ca="1" si="6"/>
        <v/>
      </c>
      <c r="P151" s="4"/>
    </row>
    <row r="152" spans="1:16" s="7" customFormat="1" x14ac:dyDescent="0.25">
      <c r="A152" s="6" t="str">
        <f>IF(F152&lt;&gt;"",SUBTOTAL(103,F$5:F152),"")</f>
        <v/>
      </c>
      <c r="H152" s="6"/>
      <c r="I152" s="6"/>
      <c r="K152" s="7">
        <f t="shared" si="5"/>
        <v>0</v>
      </c>
      <c r="M152" s="7">
        <f>COUNTIF(TB_GSHT!$B$5:$B$4765,Dulieu!F152)</f>
        <v>0</v>
      </c>
      <c r="N152" s="7" t="str">
        <f t="shared" ca="1" si="6"/>
        <v/>
      </c>
      <c r="P152" s="4"/>
    </row>
    <row r="153" spans="1:16" s="7" customFormat="1" x14ac:dyDescent="0.25">
      <c r="A153" s="6" t="str">
        <f>IF(F153&lt;&gt;"",SUBTOTAL(103,F$5:F153),"")</f>
        <v/>
      </c>
      <c r="H153" s="6"/>
      <c r="I153" s="6"/>
      <c r="K153" s="7">
        <f t="shared" si="5"/>
        <v>0</v>
      </c>
      <c r="M153" s="7">
        <f>COUNTIF(TB_GSHT!$B$5:$B$4765,Dulieu!F153)</f>
        <v>0</v>
      </c>
      <c r="N153" s="7" t="str">
        <f t="shared" ca="1" si="6"/>
        <v/>
      </c>
      <c r="P153" s="4"/>
    </row>
    <row r="154" spans="1:16" s="7" customFormat="1" x14ac:dyDescent="0.25">
      <c r="A154" s="6" t="str">
        <f>IF(F154&lt;&gt;"",SUBTOTAL(103,F$5:F154),"")</f>
        <v/>
      </c>
      <c r="H154" s="6"/>
      <c r="I154" s="6"/>
      <c r="K154" s="7">
        <f t="shared" si="5"/>
        <v>0</v>
      </c>
      <c r="M154" s="7">
        <f>COUNTIF(TB_GSHT!$B$5:$B$4765,Dulieu!F154)</f>
        <v>0</v>
      </c>
      <c r="N154" s="7" t="str">
        <f t="shared" ca="1" si="6"/>
        <v/>
      </c>
      <c r="P154" s="4"/>
    </row>
    <row r="155" spans="1:16" s="7" customFormat="1" x14ac:dyDescent="0.25">
      <c r="A155" s="6" t="str">
        <f>IF(F155&lt;&gt;"",SUBTOTAL(103,F$5:F155),"")</f>
        <v/>
      </c>
      <c r="H155" s="6"/>
      <c r="I155" s="6"/>
      <c r="K155" s="7">
        <f t="shared" si="5"/>
        <v>0</v>
      </c>
      <c r="M155" s="7">
        <f>COUNTIF(TB_GSHT!$B$5:$B$4765,Dulieu!F155)</f>
        <v>0</v>
      </c>
      <c r="N155" s="7" t="str">
        <f t="shared" ca="1" si="6"/>
        <v/>
      </c>
      <c r="P155" s="4"/>
    </row>
    <row r="156" spans="1:16" s="7" customFormat="1" x14ac:dyDescent="0.25">
      <c r="A156" s="6" t="str">
        <f>IF(F156&lt;&gt;"",SUBTOTAL(103,F$5:F156),"")</f>
        <v/>
      </c>
      <c r="H156" s="6"/>
      <c r="I156" s="6"/>
      <c r="K156" s="7">
        <f t="shared" si="5"/>
        <v>0</v>
      </c>
      <c r="M156" s="7">
        <f>COUNTIF(TB_GSHT!$B$5:$B$4765,Dulieu!F156)</f>
        <v>0</v>
      </c>
      <c r="N156" s="7" t="str">
        <f t="shared" ca="1" si="6"/>
        <v/>
      </c>
      <c r="P156" s="4"/>
    </row>
    <row r="157" spans="1:16" s="7" customFormat="1" x14ac:dyDescent="0.25">
      <c r="A157" s="6" t="str">
        <f>IF(F157&lt;&gt;"",SUBTOTAL(103,F$5:F157),"")</f>
        <v/>
      </c>
      <c r="H157" s="6"/>
      <c r="I157" s="6"/>
      <c r="K157" s="7">
        <f t="shared" si="5"/>
        <v>0</v>
      </c>
      <c r="M157" s="7">
        <f>COUNTIF(TB_GSHT!$B$5:$B$4765,Dulieu!F157)</f>
        <v>0</v>
      </c>
      <c r="N157" s="7" t="str">
        <f t="shared" ca="1" si="6"/>
        <v/>
      </c>
      <c r="P157" s="4"/>
    </row>
    <row r="158" spans="1:16" s="7" customFormat="1" x14ac:dyDescent="0.25">
      <c r="A158" s="6" t="str">
        <f>IF(F158&lt;&gt;"",SUBTOTAL(103,F$5:F158),"")</f>
        <v/>
      </c>
      <c r="H158" s="6"/>
      <c r="I158" s="6"/>
      <c r="K158" s="7">
        <f t="shared" si="5"/>
        <v>0</v>
      </c>
      <c r="M158" s="7">
        <f>COUNTIF(TB_GSHT!$B$5:$B$4765,Dulieu!F158)</f>
        <v>0</v>
      </c>
      <c r="N158" s="7" t="str">
        <f t="shared" ca="1" si="6"/>
        <v/>
      </c>
      <c r="P158" s="4"/>
    </row>
    <row r="159" spans="1:16" s="7" customFormat="1" x14ac:dyDescent="0.25">
      <c r="A159" s="6" t="str">
        <f>IF(F159&lt;&gt;"",SUBTOTAL(103,F$5:F159),"")</f>
        <v/>
      </c>
      <c r="H159" s="6"/>
      <c r="I159" s="6"/>
      <c r="K159" s="7">
        <f t="shared" si="5"/>
        <v>0</v>
      </c>
      <c r="M159" s="7">
        <f>COUNTIF(TB_GSHT!$B$5:$B$4765,Dulieu!F159)</f>
        <v>0</v>
      </c>
      <c r="N159" s="7" t="str">
        <f t="shared" ca="1" si="6"/>
        <v/>
      </c>
      <c r="P159" s="4"/>
    </row>
    <row r="160" spans="1:16" s="7" customFormat="1" x14ac:dyDescent="0.25">
      <c r="A160" s="6" t="str">
        <f>IF(F160&lt;&gt;"",SUBTOTAL(103,F$5:F160),"")</f>
        <v/>
      </c>
      <c r="H160" s="6"/>
      <c r="I160" s="6"/>
      <c r="K160" s="7">
        <f t="shared" si="5"/>
        <v>0</v>
      </c>
      <c r="M160" s="7">
        <f>COUNTIF(TB_GSHT!$B$5:$B$4765,Dulieu!F160)</f>
        <v>0</v>
      </c>
      <c r="N160" s="7" t="str">
        <f t="shared" ca="1" si="6"/>
        <v/>
      </c>
      <c r="P160" s="4"/>
    </row>
    <row r="161" spans="1:16" s="7" customFormat="1" x14ac:dyDescent="0.25">
      <c r="A161" s="6" t="str">
        <f>IF(F161&lt;&gt;"",SUBTOTAL(103,F$5:F161),"")</f>
        <v/>
      </c>
      <c r="H161" s="6"/>
      <c r="I161" s="6"/>
      <c r="K161" s="7">
        <f t="shared" si="5"/>
        <v>0</v>
      </c>
      <c r="M161" s="7">
        <f>COUNTIF(TB_GSHT!$B$5:$B$4765,Dulieu!F161)</f>
        <v>0</v>
      </c>
      <c r="N161" s="7" t="str">
        <f t="shared" ca="1" si="6"/>
        <v/>
      </c>
      <c r="P161" s="4"/>
    </row>
    <row r="162" spans="1:16" s="7" customFormat="1" x14ac:dyDescent="0.25">
      <c r="A162" s="6" t="str">
        <f>IF(F162&lt;&gt;"",SUBTOTAL(103,F$5:F162),"")</f>
        <v/>
      </c>
      <c r="H162" s="6"/>
      <c r="I162" s="6"/>
      <c r="K162" s="7">
        <f t="shared" si="5"/>
        <v>0</v>
      </c>
      <c r="M162" s="7">
        <f>COUNTIF(TB_GSHT!$B$5:$B$4765,Dulieu!F162)</f>
        <v>0</v>
      </c>
      <c r="N162" s="7" t="str">
        <f t="shared" ca="1" si="6"/>
        <v/>
      </c>
      <c r="P162" s="4"/>
    </row>
    <row r="163" spans="1:16" s="7" customFormat="1" x14ac:dyDescent="0.25">
      <c r="A163" s="6" t="str">
        <f>IF(F163&lt;&gt;"",SUBTOTAL(103,F$5:F163),"")</f>
        <v/>
      </c>
      <c r="H163" s="6"/>
      <c r="I163" s="6"/>
      <c r="K163" s="7">
        <f t="shared" si="5"/>
        <v>0</v>
      </c>
      <c r="M163" s="7">
        <f>COUNTIF(TB_GSHT!$B$5:$B$4765,Dulieu!F163)</f>
        <v>0</v>
      </c>
      <c r="N163" s="7" t="str">
        <f t="shared" ca="1" si="6"/>
        <v/>
      </c>
      <c r="P163" s="4"/>
    </row>
    <row r="164" spans="1:16" s="7" customFormat="1" x14ac:dyDescent="0.25">
      <c r="A164" s="6" t="str">
        <f>IF(F164&lt;&gt;"",SUBTOTAL(103,F$5:F164),"")</f>
        <v/>
      </c>
      <c r="H164" s="6"/>
      <c r="I164" s="6"/>
      <c r="K164" s="7">
        <f t="shared" si="5"/>
        <v>0</v>
      </c>
      <c r="M164" s="7">
        <f>COUNTIF(TB_GSHT!$B$5:$B$4765,Dulieu!F164)</f>
        <v>0</v>
      </c>
      <c r="N164" s="7" t="str">
        <f t="shared" ca="1" si="6"/>
        <v/>
      </c>
      <c r="P164" s="4"/>
    </row>
    <row r="165" spans="1:16" s="7" customFormat="1" x14ac:dyDescent="0.25">
      <c r="A165" s="6" t="str">
        <f>IF(F165&lt;&gt;"",SUBTOTAL(103,F$5:F165),"")</f>
        <v/>
      </c>
      <c r="H165" s="6"/>
      <c r="I165" s="6"/>
      <c r="K165" s="7">
        <f t="shared" si="5"/>
        <v>0</v>
      </c>
      <c r="M165" s="7">
        <f>COUNTIF(TB_GSHT!$B$5:$B$4765,Dulieu!F165)</f>
        <v>0</v>
      </c>
      <c r="N165" s="7" t="str">
        <f t="shared" ca="1" si="6"/>
        <v/>
      </c>
      <c r="P165" s="4"/>
    </row>
    <row r="166" spans="1:16" s="7" customFormat="1" x14ac:dyDescent="0.25">
      <c r="A166" s="6" t="str">
        <f>IF(F166&lt;&gt;"",SUBTOTAL(103,F$5:F166),"")</f>
        <v/>
      </c>
      <c r="H166" s="6"/>
      <c r="I166" s="6"/>
      <c r="K166" s="7">
        <f t="shared" si="5"/>
        <v>0</v>
      </c>
      <c r="M166" s="7">
        <f>COUNTIF(TB_GSHT!$B$5:$B$4765,Dulieu!F166)</f>
        <v>0</v>
      </c>
      <c r="N166" s="7" t="str">
        <f t="shared" ca="1" si="6"/>
        <v/>
      </c>
      <c r="P166" s="4"/>
    </row>
    <row r="167" spans="1:16" s="7" customFormat="1" x14ac:dyDescent="0.25">
      <c r="A167" s="6" t="str">
        <f>IF(F167&lt;&gt;"",SUBTOTAL(103,F$5:F167),"")</f>
        <v/>
      </c>
      <c r="H167" s="6"/>
      <c r="I167" s="6"/>
      <c r="K167" s="7">
        <f t="shared" si="5"/>
        <v>0</v>
      </c>
      <c r="M167" s="7">
        <f>COUNTIF(TB_GSHT!$B$5:$B$4765,Dulieu!F167)</f>
        <v>0</v>
      </c>
      <c r="N167" s="7" t="str">
        <f t="shared" ca="1" si="6"/>
        <v/>
      </c>
      <c r="P167" s="4"/>
    </row>
    <row r="168" spans="1:16" s="7" customFormat="1" x14ac:dyDescent="0.25">
      <c r="A168" s="6" t="str">
        <f>IF(F168&lt;&gt;"",SUBTOTAL(103,F$5:F168),"")</f>
        <v/>
      </c>
      <c r="H168" s="6"/>
      <c r="I168" s="6"/>
      <c r="K168" s="7">
        <f t="shared" si="5"/>
        <v>0</v>
      </c>
      <c r="M168" s="7">
        <f>COUNTIF(TB_GSHT!$B$5:$B$4765,Dulieu!F168)</f>
        <v>0</v>
      </c>
      <c r="N168" s="7" t="str">
        <f t="shared" ca="1" si="6"/>
        <v/>
      </c>
      <c r="P168" s="4"/>
    </row>
    <row r="169" spans="1:16" s="7" customFormat="1" x14ac:dyDescent="0.25">
      <c r="A169" s="6" t="str">
        <f>IF(F169&lt;&gt;"",SUBTOTAL(103,F$5:F169),"")</f>
        <v/>
      </c>
      <c r="H169" s="6"/>
      <c r="I169" s="6"/>
      <c r="K169" s="7">
        <f t="shared" si="5"/>
        <v>0</v>
      </c>
      <c r="M169" s="7">
        <f>COUNTIF(TB_GSHT!$B$5:$B$4765,Dulieu!F169)</f>
        <v>0</v>
      </c>
      <c r="N169" s="7" t="str">
        <f t="shared" ca="1" si="6"/>
        <v/>
      </c>
      <c r="P169" s="4"/>
    </row>
    <row r="170" spans="1:16" s="7" customFormat="1" x14ac:dyDescent="0.25">
      <c r="A170" s="6" t="str">
        <f>IF(F170&lt;&gt;"",SUBTOTAL(103,F$5:F170),"")</f>
        <v/>
      </c>
      <c r="H170" s="6"/>
      <c r="I170" s="6"/>
      <c r="K170" s="7">
        <f t="shared" si="5"/>
        <v>0</v>
      </c>
      <c r="M170" s="7">
        <f>COUNTIF(TB_GSHT!$B$5:$B$4765,Dulieu!F170)</f>
        <v>0</v>
      </c>
      <c r="N170" s="7" t="str">
        <f t="shared" ca="1" si="6"/>
        <v/>
      </c>
      <c r="P170" s="4"/>
    </row>
    <row r="171" spans="1:16" s="7" customFormat="1" x14ac:dyDescent="0.25">
      <c r="A171" s="6" t="str">
        <f>IF(F171&lt;&gt;"",SUBTOTAL(103,F$5:F171),"")</f>
        <v/>
      </c>
      <c r="H171" s="6"/>
      <c r="I171" s="6"/>
      <c r="K171" s="7">
        <f t="shared" si="5"/>
        <v>0</v>
      </c>
      <c r="M171" s="7">
        <f>COUNTIF(TB_GSHT!$B$5:$B$4765,Dulieu!F171)</f>
        <v>0</v>
      </c>
      <c r="N171" s="7" t="str">
        <f t="shared" ca="1" si="6"/>
        <v/>
      </c>
      <c r="P171" s="4"/>
    </row>
    <row r="172" spans="1:16" s="7" customFormat="1" x14ac:dyDescent="0.25">
      <c r="A172" s="6" t="str">
        <f>IF(F172&lt;&gt;"",SUBTOTAL(103,F$5:F172),"")</f>
        <v/>
      </c>
      <c r="H172" s="6"/>
      <c r="I172" s="6"/>
      <c r="K172" s="7">
        <f t="shared" si="5"/>
        <v>0</v>
      </c>
      <c r="M172" s="7">
        <f>COUNTIF(TB_GSHT!$B$5:$B$4765,Dulieu!F172)</f>
        <v>0</v>
      </c>
      <c r="N172" s="7" t="str">
        <f t="shared" ca="1" si="6"/>
        <v/>
      </c>
      <c r="P172" s="4"/>
    </row>
    <row r="173" spans="1:16" s="7" customFormat="1" x14ac:dyDescent="0.25">
      <c r="A173" s="6" t="str">
        <f>IF(F173&lt;&gt;"",SUBTOTAL(103,F$5:F173),"")</f>
        <v/>
      </c>
      <c r="H173" s="6"/>
      <c r="I173" s="6"/>
      <c r="K173" s="7">
        <f t="shared" si="5"/>
        <v>0</v>
      </c>
      <c r="M173" s="7">
        <f>COUNTIF(TB_GSHT!$B$5:$B$4765,Dulieu!F173)</f>
        <v>0</v>
      </c>
      <c r="N173" s="7" t="str">
        <f t="shared" ca="1" si="6"/>
        <v/>
      </c>
      <c r="P173" s="4"/>
    </row>
    <row r="174" spans="1:16" s="7" customFormat="1" x14ac:dyDescent="0.25">
      <c r="A174" s="6" t="str">
        <f>IF(F174&lt;&gt;"",SUBTOTAL(103,F$5:F174),"")</f>
        <v/>
      </c>
      <c r="H174" s="6"/>
      <c r="I174" s="6"/>
      <c r="K174" s="7">
        <f t="shared" si="5"/>
        <v>0</v>
      </c>
      <c r="M174" s="7">
        <f>COUNTIF(TB_GSHT!$B$5:$B$4765,Dulieu!F174)</f>
        <v>0</v>
      </c>
      <c r="N174" s="7" t="str">
        <f t="shared" ca="1" si="6"/>
        <v/>
      </c>
      <c r="P174" s="4"/>
    </row>
    <row r="175" spans="1:16" s="7" customFormat="1" x14ac:dyDescent="0.25">
      <c r="A175" s="6" t="str">
        <f>IF(F175&lt;&gt;"",SUBTOTAL(103,F$5:F175),"")</f>
        <v/>
      </c>
      <c r="H175" s="6"/>
      <c r="I175" s="6"/>
      <c r="K175" s="7">
        <f t="shared" si="5"/>
        <v>0</v>
      </c>
      <c r="M175" s="7">
        <f>COUNTIF(TB_GSHT!$B$5:$B$4765,Dulieu!F175)</f>
        <v>0</v>
      </c>
      <c r="N175" s="7" t="str">
        <f t="shared" ca="1" si="6"/>
        <v/>
      </c>
      <c r="P175" s="4"/>
    </row>
    <row r="176" spans="1:16" s="7" customFormat="1" x14ac:dyDescent="0.25">
      <c r="A176" s="6" t="str">
        <f>IF(F176&lt;&gt;"",SUBTOTAL(103,F$5:F176),"")</f>
        <v/>
      </c>
      <c r="H176" s="6"/>
      <c r="I176" s="6"/>
      <c r="K176" s="7">
        <f t="shared" si="5"/>
        <v>0</v>
      </c>
      <c r="M176" s="7">
        <f>COUNTIF(TB_GSHT!$B$5:$B$4765,Dulieu!F176)</f>
        <v>0</v>
      </c>
      <c r="N176" s="7" t="str">
        <f t="shared" ca="1" si="6"/>
        <v/>
      </c>
      <c r="P176" s="4"/>
    </row>
    <row r="177" spans="1:16" s="7" customFormat="1" x14ac:dyDescent="0.25">
      <c r="A177" s="6" t="str">
        <f>IF(F177&lt;&gt;"",SUBTOTAL(103,F$5:F177),"")</f>
        <v/>
      </c>
      <c r="H177" s="6"/>
      <c r="I177" s="6"/>
      <c r="K177" s="7">
        <f t="shared" si="5"/>
        <v>0</v>
      </c>
      <c r="M177" s="7">
        <f>COUNTIF(TB_GSHT!$B$5:$B$4765,Dulieu!F177)</f>
        <v>0</v>
      </c>
      <c r="N177" s="7" t="str">
        <f t="shared" ca="1" si="6"/>
        <v/>
      </c>
      <c r="P177" s="4"/>
    </row>
    <row r="178" spans="1:16" s="7" customFormat="1" x14ac:dyDescent="0.25">
      <c r="A178" s="6" t="str">
        <f>IF(F178&lt;&gt;"",SUBTOTAL(103,F$5:F178),"")</f>
        <v/>
      </c>
      <c r="H178" s="6"/>
      <c r="I178" s="6"/>
      <c r="K178" s="7">
        <f t="shared" si="5"/>
        <v>0</v>
      </c>
      <c r="M178" s="7">
        <f>COUNTIF(TB_GSHT!$B$5:$B$4765,Dulieu!F178)</f>
        <v>0</v>
      </c>
      <c r="N178" s="7" t="str">
        <f t="shared" ca="1" si="6"/>
        <v/>
      </c>
      <c r="P178" s="4"/>
    </row>
    <row r="179" spans="1:16" s="7" customFormat="1" x14ac:dyDescent="0.25">
      <c r="A179" s="6" t="str">
        <f>IF(F179&lt;&gt;"",SUBTOTAL(103,F$5:F179),"")</f>
        <v/>
      </c>
      <c r="H179" s="6"/>
      <c r="I179" s="6"/>
      <c r="K179" s="7">
        <f t="shared" si="5"/>
        <v>0</v>
      </c>
      <c r="M179" s="7">
        <f>COUNTIF(TB_GSHT!$B$5:$B$4765,Dulieu!F179)</f>
        <v>0</v>
      </c>
      <c r="N179" s="7" t="str">
        <f t="shared" ca="1" si="6"/>
        <v/>
      </c>
      <c r="P179" s="4"/>
    </row>
    <row r="180" spans="1:16" s="7" customFormat="1" x14ac:dyDescent="0.25">
      <c r="A180" s="6" t="str">
        <f>IF(F180&lt;&gt;"",SUBTOTAL(103,F$5:F180),"")</f>
        <v/>
      </c>
      <c r="H180" s="6"/>
      <c r="I180" s="6"/>
      <c r="K180" s="7">
        <f t="shared" si="5"/>
        <v>0</v>
      </c>
      <c r="M180" s="7">
        <f>COUNTIF(TB_GSHT!$B$5:$B$4765,Dulieu!F180)</f>
        <v>0</v>
      </c>
      <c r="N180" s="7" t="str">
        <f t="shared" ca="1" si="6"/>
        <v/>
      </c>
      <c r="P180" s="4"/>
    </row>
    <row r="181" spans="1:16" s="7" customFormat="1" x14ac:dyDescent="0.25">
      <c r="A181" s="6" t="str">
        <f>IF(F181&lt;&gt;"",SUBTOTAL(103,F$5:F181),"")</f>
        <v/>
      </c>
      <c r="H181" s="6"/>
      <c r="I181" s="6"/>
      <c r="K181" s="7">
        <f t="shared" si="5"/>
        <v>0</v>
      </c>
      <c r="M181" s="7">
        <f>COUNTIF(TB_GSHT!$B$5:$B$4765,Dulieu!F181)</f>
        <v>0</v>
      </c>
      <c r="N181" s="7" t="str">
        <f t="shared" ca="1" si="6"/>
        <v/>
      </c>
      <c r="P181" s="4"/>
    </row>
    <row r="182" spans="1:16" s="7" customFormat="1" x14ac:dyDescent="0.25">
      <c r="A182" s="6" t="str">
        <f>IF(F182&lt;&gt;"",SUBTOTAL(103,F$5:F182),"")</f>
        <v/>
      </c>
      <c r="H182" s="6"/>
      <c r="I182" s="6"/>
      <c r="K182" s="7">
        <f t="shared" si="5"/>
        <v>0</v>
      </c>
      <c r="M182" s="7">
        <f>COUNTIF(TB_GSHT!$B$5:$B$4765,Dulieu!F182)</f>
        <v>0</v>
      </c>
      <c r="N182" s="7" t="str">
        <f t="shared" ca="1" si="6"/>
        <v/>
      </c>
      <c r="P182" s="4"/>
    </row>
    <row r="183" spans="1:16" s="7" customFormat="1" x14ac:dyDescent="0.25">
      <c r="A183" s="6" t="str">
        <f>IF(F183&lt;&gt;"",SUBTOTAL(103,F$5:F183),"")</f>
        <v/>
      </c>
      <c r="H183" s="6"/>
      <c r="I183" s="6"/>
      <c r="K183" s="7">
        <f t="shared" si="5"/>
        <v>0</v>
      </c>
      <c r="M183" s="7">
        <f>COUNTIF(TB_GSHT!$B$5:$B$4765,Dulieu!F183)</f>
        <v>0</v>
      </c>
      <c r="N183" s="7" t="str">
        <f t="shared" ca="1" si="6"/>
        <v/>
      </c>
      <c r="P183" s="4"/>
    </row>
    <row r="184" spans="1:16" s="7" customFormat="1" x14ac:dyDescent="0.25">
      <c r="A184" s="6" t="str">
        <f>IF(F184&lt;&gt;"",SUBTOTAL(103,F$5:F184),"")</f>
        <v/>
      </c>
      <c r="H184" s="6"/>
      <c r="I184" s="6"/>
      <c r="K184" s="7">
        <f t="shared" si="5"/>
        <v>0</v>
      </c>
      <c r="M184" s="7">
        <f>COUNTIF(TB_GSHT!$B$5:$B$4765,Dulieu!F184)</f>
        <v>0</v>
      </c>
      <c r="N184" s="7" t="str">
        <f t="shared" ca="1" si="6"/>
        <v/>
      </c>
      <c r="P184" s="4"/>
    </row>
    <row r="185" spans="1:16" s="7" customFormat="1" x14ac:dyDescent="0.25">
      <c r="A185" s="6" t="str">
        <f>IF(F185&lt;&gt;"",SUBTOTAL(103,F$5:F185),"")</f>
        <v/>
      </c>
      <c r="H185" s="6"/>
      <c r="I185" s="6"/>
      <c r="K185" s="7">
        <f t="shared" si="5"/>
        <v>0</v>
      </c>
      <c r="M185" s="7">
        <f>COUNTIF(TB_GSHT!$B$5:$B$4765,Dulieu!F185)</f>
        <v>0</v>
      </c>
      <c r="N185" s="7" t="str">
        <f t="shared" ca="1" si="6"/>
        <v/>
      </c>
      <c r="P185" s="4"/>
    </row>
    <row r="186" spans="1:16" s="7" customFormat="1" x14ac:dyDescent="0.25">
      <c r="A186" s="6" t="str">
        <f>IF(F186&lt;&gt;"",SUBTOTAL(103,F$5:F186),"")</f>
        <v/>
      </c>
      <c r="H186" s="6"/>
      <c r="I186" s="6"/>
      <c r="K186" s="7">
        <f t="shared" si="5"/>
        <v>0</v>
      </c>
      <c r="M186" s="7">
        <f>COUNTIF(TB_GSHT!$B$5:$B$4765,Dulieu!F186)</f>
        <v>0</v>
      </c>
      <c r="N186" s="7" t="str">
        <f t="shared" ca="1" si="6"/>
        <v/>
      </c>
      <c r="P186" s="4"/>
    </row>
    <row r="187" spans="1:16" s="7" customFormat="1" x14ac:dyDescent="0.25">
      <c r="A187" s="6" t="str">
        <f>IF(F187&lt;&gt;"",SUBTOTAL(103,F$5:F187),"")</f>
        <v/>
      </c>
      <c r="H187" s="6"/>
      <c r="I187" s="6"/>
      <c r="K187" s="7">
        <f t="shared" si="5"/>
        <v>0</v>
      </c>
      <c r="M187" s="7">
        <f>COUNTIF(TB_GSHT!$B$5:$B$4765,Dulieu!F187)</f>
        <v>0</v>
      </c>
      <c r="N187" s="7" t="str">
        <f t="shared" ca="1" si="6"/>
        <v/>
      </c>
      <c r="P187" s="4"/>
    </row>
    <row r="188" spans="1:16" s="7" customFormat="1" x14ac:dyDescent="0.25">
      <c r="A188" s="6" t="str">
        <f>IF(F188&lt;&gt;"",SUBTOTAL(103,F$5:F188),"")</f>
        <v/>
      </c>
      <c r="H188" s="6"/>
      <c r="I188" s="6"/>
      <c r="K188" s="7">
        <f t="shared" si="5"/>
        <v>0</v>
      </c>
      <c r="M188" s="7">
        <f>COUNTIF(TB_GSHT!$B$5:$B$4765,Dulieu!F188)</f>
        <v>0</v>
      </c>
      <c r="N188" s="7" t="str">
        <f t="shared" ca="1" si="6"/>
        <v/>
      </c>
      <c r="P188" s="4"/>
    </row>
    <row r="189" spans="1:16" s="7" customFormat="1" x14ac:dyDescent="0.25">
      <c r="A189" s="6" t="str">
        <f>IF(F189&lt;&gt;"",SUBTOTAL(103,F$5:F189),"")</f>
        <v/>
      </c>
      <c r="H189" s="6"/>
      <c r="I189" s="6"/>
      <c r="K189" s="7">
        <f t="shared" si="5"/>
        <v>0</v>
      </c>
      <c r="M189" s="7">
        <f>COUNTIF(TB_GSHT!$B$5:$B$4765,Dulieu!F189)</f>
        <v>0</v>
      </c>
      <c r="N189" s="7" t="str">
        <f t="shared" ca="1" si="6"/>
        <v/>
      </c>
      <c r="P189" s="4"/>
    </row>
    <row r="190" spans="1:16" s="7" customFormat="1" x14ac:dyDescent="0.25">
      <c r="A190" s="6" t="str">
        <f>IF(F190&lt;&gt;"",SUBTOTAL(103,F$5:F190),"")</f>
        <v/>
      </c>
      <c r="H190" s="6"/>
      <c r="I190" s="6"/>
      <c r="K190" s="7">
        <f t="shared" si="5"/>
        <v>0</v>
      </c>
      <c r="M190" s="7">
        <f>COUNTIF(TB_GSHT!$B$5:$B$4765,Dulieu!F190)</f>
        <v>0</v>
      </c>
      <c r="N190" s="7" t="str">
        <f t="shared" ca="1" si="6"/>
        <v/>
      </c>
      <c r="P190" s="4"/>
    </row>
    <row r="191" spans="1:16" s="7" customFormat="1" x14ac:dyDescent="0.25">
      <c r="A191" s="6" t="str">
        <f>IF(F191&lt;&gt;"",SUBTOTAL(103,F$5:F191),"")</f>
        <v/>
      </c>
      <c r="H191" s="6"/>
      <c r="I191" s="6"/>
      <c r="K191" s="7">
        <f t="shared" si="5"/>
        <v>0</v>
      </c>
      <c r="M191" s="7">
        <f>COUNTIF(TB_GSHT!$B$5:$B$4765,Dulieu!F191)</f>
        <v>0</v>
      </c>
      <c r="N191" s="7" t="str">
        <f t="shared" ca="1" si="6"/>
        <v/>
      </c>
      <c r="P191" s="4"/>
    </row>
    <row r="192" spans="1:16" s="7" customFormat="1" x14ac:dyDescent="0.25">
      <c r="A192" s="6" t="str">
        <f>IF(F192&lt;&gt;"",SUBTOTAL(103,F$5:F192),"")</f>
        <v/>
      </c>
      <c r="H192" s="6"/>
      <c r="I192" s="6"/>
      <c r="K192" s="7">
        <f t="shared" si="5"/>
        <v>0</v>
      </c>
      <c r="M192" s="7">
        <f>COUNTIF(TB_GSHT!$B$5:$B$4765,Dulieu!F192)</f>
        <v>0</v>
      </c>
      <c r="N192" s="7" t="str">
        <f t="shared" ca="1" si="6"/>
        <v/>
      </c>
      <c r="P192" s="4"/>
    </row>
    <row r="193" spans="1:16" s="7" customFormat="1" x14ac:dyDescent="0.25">
      <c r="A193" s="6" t="str">
        <f>IF(F193&lt;&gt;"",SUBTOTAL(103,F$5:F193),"")</f>
        <v/>
      </c>
      <c r="H193" s="6"/>
      <c r="I193" s="6"/>
      <c r="K193" s="7">
        <f t="shared" si="5"/>
        <v>0</v>
      </c>
      <c r="M193" s="7">
        <f>COUNTIF(TB_GSHT!$B$5:$B$4765,Dulieu!F193)</f>
        <v>0</v>
      </c>
      <c r="N193" s="7" t="str">
        <f t="shared" ca="1" si="6"/>
        <v/>
      </c>
      <c r="P193" s="4"/>
    </row>
    <row r="194" spans="1:16" s="7" customFormat="1" x14ac:dyDescent="0.25">
      <c r="A194" s="6" t="str">
        <f>IF(F194&lt;&gt;"",SUBTOTAL(103,F$5:F194),"")</f>
        <v/>
      </c>
      <c r="H194" s="6"/>
      <c r="I194" s="6"/>
      <c r="K194" s="7">
        <f t="shared" si="5"/>
        <v>0</v>
      </c>
      <c r="M194" s="7">
        <f>COUNTIF(TB_GSHT!$B$5:$B$4765,Dulieu!F194)</f>
        <v>0</v>
      </c>
      <c r="N194" s="7" t="str">
        <f t="shared" ca="1" si="6"/>
        <v/>
      </c>
      <c r="P194" s="4"/>
    </row>
    <row r="195" spans="1:16" s="7" customFormat="1" x14ac:dyDescent="0.25">
      <c r="A195" s="6" t="str">
        <f>IF(F195&lt;&gt;"",SUBTOTAL(103,F$5:F195),"")</f>
        <v/>
      </c>
      <c r="H195" s="6"/>
      <c r="I195" s="6"/>
      <c r="K195" s="7">
        <f t="shared" si="5"/>
        <v>0</v>
      </c>
      <c r="M195" s="7">
        <f>COUNTIF(TB_GSHT!$B$5:$B$4765,Dulieu!F195)</f>
        <v>0</v>
      </c>
      <c r="N195" s="7" t="str">
        <f t="shared" ca="1" si="6"/>
        <v/>
      </c>
      <c r="P195" s="4"/>
    </row>
    <row r="196" spans="1:16" s="7" customFormat="1" x14ac:dyDescent="0.25">
      <c r="A196" s="6" t="str">
        <f>IF(F196&lt;&gt;"",SUBTOTAL(103,F$5:F196),"")</f>
        <v/>
      </c>
      <c r="H196" s="6"/>
      <c r="I196" s="6"/>
      <c r="K196" s="7">
        <f t="shared" si="5"/>
        <v>0</v>
      </c>
      <c r="M196" s="7">
        <f>COUNTIF(TB_GSHT!$B$5:$B$4765,Dulieu!F196)</f>
        <v>0</v>
      </c>
      <c r="N196" s="7" t="str">
        <f t="shared" ca="1" si="6"/>
        <v/>
      </c>
      <c r="P196" s="4"/>
    </row>
    <row r="197" spans="1:16" s="7" customFormat="1" x14ac:dyDescent="0.25">
      <c r="A197" s="6" t="str">
        <f>IF(F197&lt;&gt;"",SUBTOTAL(103,F$5:F197),"")</f>
        <v/>
      </c>
      <c r="H197" s="6"/>
      <c r="I197" s="6"/>
      <c r="K197" s="7">
        <f t="shared" ref="K197:K260" si="7">COUNTIF($F$5:$F$7775,F197)</f>
        <v>0</v>
      </c>
      <c r="M197" s="7">
        <f>COUNTIF(TB_GSHT!$B$5:$B$4765,Dulieu!F197)</f>
        <v>0</v>
      </c>
      <c r="N197" s="7" t="str">
        <f t="shared" ca="1" si="6"/>
        <v/>
      </c>
      <c r="P197" s="4"/>
    </row>
    <row r="198" spans="1:16" s="7" customFormat="1" x14ac:dyDescent="0.25">
      <c r="A198" s="6" t="str">
        <f>IF(F198&lt;&gt;"",SUBTOTAL(103,F$5:F198),"")</f>
        <v/>
      </c>
      <c r="H198" s="6"/>
      <c r="I198" s="6"/>
      <c r="K198" s="7">
        <f t="shared" si="7"/>
        <v>0</v>
      </c>
      <c r="M198" s="7">
        <f>COUNTIF(TB_GSHT!$B$5:$B$4765,Dulieu!F198)</f>
        <v>0</v>
      </c>
      <c r="N198" s="7" t="str">
        <f t="shared" ref="N198:N261" ca="1" si="8">IF(E198&lt;&gt;"",YEAR(E198)-YEAR(TODAY()),"")</f>
        <v/>
      </c>
      <c r="P198" s="4"/>
    </row>
    <row r="199" spans="1:16" s="7" customFormat="1" x14ac:dyDescent="0.25">
      <c r="A199" s="6" t="str">
        <f>IF(F199&lt;&gt;"",SUBTOTAL(103,F$5:F199),"")</f>
        <v/>
      </c>
      <c r="H199" s="6"/>
      <c r="I199" s="6"/>
      <c r="K199" s="7">
        <f t="shared" si="7"/>
        <v>0</v>
      </c>
      <c r="M199" s="7">
        <f>COUNTIF(TB_GSHT!$B$5:$B$4765,Dulieu!F199)</f>
        <v>0</v>
      </c>
      <c r="N199" s="7" t="str">
        <f t="shared" ca="1" si="8"/>
        <v/>
      </c>
      <c r="P199" s="4"/>
    </row>
    <row r="200" spans="1:16" s="7" customFormat="1" x14ac:dyDescent="0.25">
      <c r="A200" s="6" t="str">
        <f>IF(F200&lt;&gt;"",SUBTOTAL(103,F$5:F200),"")</f>
        <v/>
      </c>
      <c r="H200" s="6"/>
      <c r="I200" s="6"/>
      <c r="K200" s="7">
        <f t="shared" si="7"/>
        <v>0</v>
      </c>
      <c r="M200" s="7">
        <f>COUNTIF(TB_GSHT!$B$5:$B$4765,Dulieu!F200)</f>
        <v>0</v>
      </c>
      <c r="N200" s="7" t="str">
        <f t="shared" ca="1" si="8"/>
        <v/>
      </c>
      <c r="P200" s="4"/>
    </row>
    <row r="201" spans="1:16" s="7" customFormat="1" x14ac:dyDescent="0.25">
      <c r="A201" s="6" t="str">
        <f>IF(F201&lt;&gt;"",SUBTOTAL(103,F$5:F201),"")</f>
        <v/>
      </c>
      <c r="H201" s="6"/>
      <c r="I201" s="6"/>
      <c r="K201" s="7">
        <f t="shared" si="7"/>
        <v>0</v>
      </c>
      <c r="M201" s="7">
        <f>COUNTIF(TB_GSHT!$B$5:$B$4765,Dulieu!F201)</f>
        <v>0</v>
      </c>
      <c r="N201" s="7" t="str">
        <f t="shared" ca="1" si="8"/>
        <v/>
      </c>
      <c r="P201" s="4"/>
    </row>
    <row r="202" spans="1:16" s="7" customFormat="1" x14ac:dyDescent="0.25">
      <c r="A202" s="6" t="str">
        <f>IF(F202&lt;&gt;"",SUBTOTAL(103,F$5:F202),"")</f>
        <v/>
      </c>
      <c r="H202" s="6"/>
      <c r="I202" s="6"/>
      <c r="K202" s="7">
        <f t="shared" si="7"/>
        <v>0</v>
      </c>
      <c r="M202" s="7">
        <f>COUNTIF(TB_GSHT!$B$5:$B$4765,Dulieu!F202)</f>
        <v>0</v>
      </c>
      <c r="N202" s="7" t="str">
        <f t="shared" ca="1" si="8"/>
        <v/>
      </c>
      <c r="P202" s="4"/>
    </row>
    <row r="203" spans="1:16" s="7" customFormat="1" x14ac:dyDescent="0.25">
      <c r="A203" s="6" t="str">
        <f>IF(F203&lt;&gt;"",SUBTOTAL(103,F$5:F203),"")</f>
        <v/>
      </c>
      <c r="H203" s="6"/>
      <c r="I203" s="6"/>
      <c r="K203" s="7">
        <f t="shared" si="7"/>
        <v>0</v>
      </c>
      <c r="M203" s="7">
        <f>COUNTIF(TB_GSHT!$B$5:$B$4765,Dulieu!F203)</f>
        <v>0</v>
      </c>
      <c r="N203" s="7" t="str">
        <f t="shared" ca="1" si="8"/>
        <v/>
      </c>
      <c r="P203" s="4"/>
    </row>
    <row r="204" spans="1:16" s="7" customFormat="1" x14ac:dyDescent="0.25">
      <c r="A204" s="6" t="str">
        <f>IF(F204&lt;&gt;"",SUBTOTAL(103,F$5:F204),"")</f>
        <v/>
      </c>
      <c r="H204" s="6"/>
      <c r="I204" s="6"/>
      <c r="K204" s="7">
        <f t="shared" si="7"/>
        <v>0</v>
      </c>
      <c r="M204" s="7">
        <f>COUNTIF(TB_GSHT!$B$5:$B$4765,Dulieu!F204)</f>
        <v>0</v>
      </c>
      <c r="N204" s="7" t="str">
        <f t="shared" ca="1" si="8"/>
        <v/>
      </c>
      <c r="P204" s="4"/>
    </row>
    <row r="205" spans="1:16" s="7" customFormat="1" x14ac:dyDescent="0.25">
      <c r="A205" s="6" t="str">
        <f>IF(F205&lt;&gt;"",SUBTOTAL(103,F$5:F205),"")</f>
        <v/>
      </c>
      <c r="H205" s="6"/>
      <c r="I205" s="6"/>
      <c r="K205" s="7">
        <f t="shared" si="7"/>
        <v>0</v>
      </c>
      <c r="M205" s="7">
        <f>COUNTIF(TB_GSHT!$B$5:$B$4765,Dulieu!F205)</f>
        <v>0</v>
      </c>
      <c r="N205" s="7" t="str">
        <f t="shared" ca="1" si="8"/>
        <v/>
      </c>
      <c r="P205" s="4"/>
    </row>
    <row r="206" spans="1:16" s="7" customFormat="1" x14ac:dyDescent="0.25">
      <c r="A206" s="6" t="str">
        <f>IF(F206&lt;&gt;"",SUBTOTAL(103,F$5:F206),"")</f>
        <v/>
      </c>
      <c r="H206" s="6"/>
      <c r="I206" s="6"/>
      <c r="K206" s="7">
        <f t="shared" si="7"/>
        <v>0</v>
      </c>
      <c r="M206" s="7">
        <f>COUNTIF(TB_GSHT!$B$5:$B$4765,Dulieu!F206)</f>
        <v>0</v>
      </c>
      <c r="N206" s="7" t="str">
        <f t="shared" ca="1" si="8"/>
        <v/>
      </c>
      <c r="P206" s="4"/>
    </row>
    <row r="207" spans="1:16" s="7" customFormat="1" x14ac:dyDescent="0.25">
      <c r="A207" s="6" t="str">
        <f>IF(F207&lt;&gt;"",SUBTOTAL(103,F$5:F207),"")</f>
        <v/>
      </c>
      <c r="H207" s="6"/>
      <c r="I207" s="6"/>
      <c r="K207" s="7">
        <f t="shared" si="7"/>
        <v>0</v>
      </c>
      <c r="M207" s="7">
        <f>COUNTIF(TB_GSHT!$B$5:$B$4765,Dulieu!F207)</f>
        <v>0</v>
      </c>
      <c r="N207" s="7" t="str">
        <f t="shared" ca="1" si="8"/>
        <v/>
      </c>
      <c r="P207" s="4"/>
    </row>
    <row r="208" spans="1:16" s="7" customFormat="1" x14ac:dyDescent="0.25">
      <c r="A208" s="6" t="str">
        <f>IF(F208&lt;&gt;"",SUBTOTAL(103,F$5:F208),"")</f>
        <v/>
      </c>
      <c r="H208" s="6"/>
      <c r="I208" s="6"/>
      <c r="K208" s="7">
        <f t="shared" si="7"/>
        <v>0</v>
      </c>
      <c r="M208" s="7">
        <f>COUNTIF(TB_GSHT!$B$5:$B$4765,Dulieu!F208)</f>
        <v>0</v>
      </c>
      <c r="N208" s="7" t="str">
        <f t="shared" ca="1" si="8"/>
        <v/>
      </c>
      <c r="P208" s="4"/>
    </row>
    <row r="209" spans="1:16" s="7" customFormat="1" x14ac:dyDescent="0.25">
      <c r="A209" s="6" t="str">
        <f>IF(F209&lt;&gt;"",SUBTOTAL(103,F$5:F209),"")</f>
        <v/>
      </c>
      <c r="H209" s="6"/>
      <c r="I209" s="6"/>
      <c r="K209" s="7">
        <f t="shared" si="7"/>
        <v>0</v>
      </c>
      <c r="M209" s="7">
        <f>COUNTIF(TB_GSHT!$B$5:$B$4765,Dulieu!F209)</f>
        <v>0</v>
      </c>
      <c r="N209" s="7" t="str">
        <f t="shared" ca="1" si="8"/>
        <v/>
      </c>
      <c r="P209" s="4"/>
    </row>
    <row r="210" spans="1:16" s="7" customFormat="1" x14ac:dyDescent="0.25">
      <c r="A210" s="6" t="str">
        <f>IF(F210&lt;&gt;"",SUBTOTAL(103,F$5:F210),"")</f>
        <v/>
      </c>
      <c r="H210" s="6"/>
      <c r="I210" s="6"/>
      <c r="K210" s="7">
        <f t="shared" si="7"/>
        <v>0</v>
      </c>
      <c r="M210" s="7">
        <f>COUNTIF(TB_GSHT!$B$5:$B$4765,Dulieu!F210)</f>
        <v>0</v>
      </c>
      <c r="N210" s="7" t="str">
        <f t="shared" ca="1" si="8"/>
        <v/>
      </c>
      <c r="P210" s="4"/>
    </row>
    <row r="211" spans="1:16" s="7" customFormat="1" x14ac:dyDescent="0.25">
      <c r="A211" s="6" t="str">
        <f>IF(F211&lt;&gt;"",SUBTOTAL(103,F$5:F211),"")</f>
        <v/>
      </c>
      <c r="H211" s="6"/>
      <c r="I211" s="6"/>
      <c r="K211" s="7">
        <f t="shared" si="7"/>
        <v>0</v>
      </c>
      <c r="M211" s="7">
        <f>COUNTIF(TB_GSHT!$B$5:$B$4765,Dulieu!F211)</f>
        <v>0</v>
      </c>
      <c r="N211" s="7" t="str">
        <f t="shared" ca="1" si="8"/>
        <v/>
      </c>
      <c r="P211" s="4"/>
    </row>
    <row r="212" spans="1:16" s="7" customFormat="1" x14ac:dyDescent="0.25">
      <c r="A212" s="6" t="str">
        <f>IF(F212&lt;&gt;"",SUBTOTAL(103,F$5:F212),"")</f>
        <v/>
      </c>
      <c r="H212" s="6"/>
      <c r="I212" s="6"/>
      <c r="K212" s="7">
        <f t="shared" si="7"/>
        <v>0</v>
      </c>
      <c r="M212" s="7">
        <f>COUNTIF(TB_GSHT!$B$5:$B$4765,Dulieu!F212)</f>
        <v>0</v>
      </c>
      <c r="N212" s="7" t="str">
        <f t="shared" ca="1" si="8"/>
        <v/>
      </c>
      <c r="P212" s="4"/>
    </row>
    <row r="213" spans="1:16" s="7" customFormat="1" x14ac:dyDescent="0.25">
      <c r="A213" s="6" t="str">
        <f>IF(F213&lt;&gt;"",SUBTOTAL(103,F$5:F213),"")</f>
        <v/>
      </c>
      <c r="H213" s="6"/>
      <c r="I213" s="6"/>
      <c r="K213" s="7">
        <f t="shared" si="7"/>
        <v>0</v>
      </c>
      <c r="M213" s="7">
        <f>COUNTIF(TB_GSHT!$B$5:$B$4765,Dulieu!F213)</f>
        <v>0</v>
      </c>
      <c r="N213" s="7" t="str">
        <f t="shared" ca="1" si="8"/>
        <v/>
      </c>
      <c r="P213" s="4"/>
    </row>
    <row r="214" spans="1:16" s="7" customFormat="1" x14ac:dyDescent="0.25">
      <c r="A214" s="6" t="str">
        <f>IF(F214&lt;&gt;"",SUBTOTAL(103,F$5:F214),"")</f>
        <v/>
      </c>
      <c r="H214" s="6"/>
      <c r="I214" s="6"/>
      <c r="K214" s="7">
        <f t="shared" si="7"/>
        <v>0</v>
      </c>
      <c r="M214" s="7">
        <f>COUNTIF(TB_GSHT!$B$5:$B$4765,Dulieu!F214)</f>
        <v>0</v>
      </c>
      <c r="N214" s="7" t="str">
        <f t="shared" ca="1" si="8"/>
        <v/>
      </c>
      <c r="P214" s="4"/>
    </row>
    <row r="215" spans="1:16" s="7" customFormat="1" x14ac:dyDescent="0.25">
      <c r="A215" s="6" t="str">
        <f>IF(F215&lt;&gt;"",SUBTOTAL(103,F$5:F215),"")</f>
        <v/>
      </c>
      <c r="H215" s="6"/>
      <c r="I215" s="6"/>
      <c r="K215" s="7">
        <f t="shared" si="7"/>
        <v>0</v>
      </c>
      <c r="M215" s="7">
        <f>COUNTIF(TB_GSHT!$B$5:$B$4765,Dulieu!F215)</f>
        <v>0</v>
      </c>
      <c r="N215" s="7" t="str">
        <f t="shared" ca="1" si="8"/>
        <v/>
      </c>
      <c r="P215" s="4"/>
    </row>
    <row r="216" spans="1:16" s="7" customFormat="1" x14ac:dyDescent="0.25">
      <c r="A216" s="6" t="str">
        <f>IF(F216&lt;&gt;"",SUBTOTAL(103,F$5:F216),"")</f>
        <v/>
      </c>
      <c r="H216" s="6"/>
      <c r="I216" s="6"/>
      <c r="K216" s="7">
        <f t="shared" si="7"/>
        <v>0</v>
      </c>
      <c r="M216" s="7">
        <f>COUNTIF(TB_GSHT!$B$5:$B$4765,Dulieu!F216)</f>
        <v>0</v>
      </c>
      <c r="N216" s="7" t="str">
        <f t="shared" ca="1" si="8"/>
        <v/>
      </c>
      <c r="P216" s="4"/>
    </row>
    <row r="217" spans="1:16" s="7" customFormat="1" x14ac:dyDescent="0.25">
      <c r="A217" s="6" t="str">
        <f>IF(F217&lt;&gt;"",SUBTOTAL(103,F$5:F217),"")</f>
        <v/>
      </c>
      <c r="H217" s="6"/>
      <c r="I217" s="6"/>
      <c r="K217" s="7">
        <f t="shared" si="7"/>
        <v>0</v>
      </c>
      <c r="M217" s="7">
        <f>COUNTIF(TB_GSHT!$B$5:$B$4765,Dulieu!F217)</f>
        <v>0</v>
      </c>
      <c r="N217" s="7" t="str">
        <f t="shared" ca="1" si="8"/>
        <v/>
      </c>
      <c r="P217" s="4"/>
    </row>
    <row r="218" spans="1:16" s="7" customFormat="1" x14ac:dyDescent="0.25">
      <c r="A218" s="6" t="str">
        <f>IF(F218&lt;&gt;"",SUBTOTAL(103,F$5:F218),"")</f>
        <v/>
      </c>
      <c r="H218" s="6"/>
      <c r="I218" s="6"/>
      <c r="K218" s="7">
        <f t="shared" si="7"/>
        <v>0</v>
      </c>
      <c r="M218" s="7">
        <f>COUNTIF(TB_GSHT!$B$5:$B$4765,Dulieu!F218)</f>
        <v>0</v>
      </c>
      <c r="N218" s="7" t="str">
        <f t="shared" ca="1" si="8"/>
        <v/>
      </c>
      <c r="P218" s="4"/>
    </row>
    <row r="219" spans="1:16" s="7" customFormat="1" x14ac:dyDescent="0.25">
      <c r="A219" s="6" t="str">
        <f>IF(F219&lt;&gt;"",SUBTOTAL(103,F$5:F219),"")</f>
        <v/>
      </c>
      <c r="H219" s="6"/>
      <c r="I219" s="6"/>
      <c r="K219" s="7">
        <f t="shared" si="7"/>
        <v>0</v>
      </c>
      <c r="M219" s="7">
        <f>COUNTIF(TB_GSHT!$B$5:$B$4765,Dulieu!F219)</f>
        <v>0</v>
      </c>
      <c r="N219" s="7" t="str">
        <f t="shared" ca="1" si="8"/>
        <v/>
      </c>
      <c r="P219" s="4"/>
    </row>
    <row r="220" spans="1:16" s="7" customFormat="1" x14ac:dyDescent="0.25">
      <c r="A220" s="6" t="str">
        <f>IF(F220&lt;&gt;"",SUBTOTAL(103,F$5:F220),"")</f>
        <v/>
      </c>
      <c r="H220" s="6"/>
      <c r="I220" s="6"/>
      <c r="K220" s="7">
        <f t="shared" si="7"/>
        <v>0</v>
      </c>
      <c r="M220" s="7">
        <f>COUNTIF(TB_GSHT!$B$5:$B$4765,Dulieu!F220)</f>
        <v>0</v>
      </c>
      <c r="N220" s="7" t="str">
        <f t="shared" ca="1" si="8"/>
        <v/>
      </c>
      <c r="P220" s="4"/>
    </row>
    <row r="221" spans="1:16" s="7" customFormat="1" x14ac:dyDescent="0.25">
      <c r="A221" s="6" t="str">
        <f>IF(F221&lt;&gt;"",SUBTOTAL(103,F$5:F221),"")</f>
        <v/>
      </c>
      <c r="H221" s="6"/>
      <c r="I221" s="6"/>
      <c r="K221" s="7">
        <f t="shared" si="7"/>
        <v>0</v>
      </c>
      <c r="M221" s="7">
        <f>COUNTIF(TB_GSHT!$B$5:$B$4765,Dulieu!F221)</f>
        <v>0</v>
      </c>
      <c r="N221" s="7" t="str">
        <f t="shared" ca="1" si="8"/>
        <v/>
      </c>
      <c r="P221" s="4"/>
    </row>
    <row r="222" spans="1:16" s="7" customFormat="1" x14ac:dyDescent="0.25">
      <c r="A222" s="6" t="str">
        <f>IF(F222&lt;&gt;"",SUBTOTAL(103,F$5:F222),"")</f>
        <v/>
      </c>
      <c r="H222" s="6"/>
      <c r="I222" s="6"/>
      <c r="K222" s="7">
        <f t="shared" si="7"/>
        <v>0</v>
      </c>
      <c r="M222" s="7">
        <f>COUNTIF(TB_GSHT!$B$5:$B$4765,Dulieu!F222)</f>
        <v>0</v>
      </c>
      <c r="N222" s="7" t="str">
        <f t="shared" ca="1" si="8"/>
        <v/>
      </c>
      <c r="P222" s="4"/>
    </row>
    <row r="223" spans="1:16" s="7" customFormat="1" x14ac:dyDescent="0.25">
      <c r="A223" s="6" t="str">
        <f>IF(F223&lt;&gt;"",SUBTOTAL(103,F$5:F223),"")</f>
        <v/>
      </c>
      <c r="H223" s="6"/>
      <c r="I223" s="6"/>
      <c r="K223" s="7">
        <f t="shared" si="7"/>
        <v>0</v>
      </c>
      <c r="M223" s="7">
        <f>COUNTIF(TB_GSHT!$B$5:$B$4765,Dulieu!F223)</f>
        <v>0</v>
      </c>
      <c r="N223" s="7" t="str">
        <f t="shared" ca="1" si="8"/>
        <v/>
      </c>
      <c r="P223" s="4"/>
    </row>
    <row r="224" spans="1:16" s="7" customFormat="1" x14ac:dyDescent="0.25">
      <c r="A224" s="6" t="str">
        <f>IF(F224&lt;&gt;"",SUBTOTAL(103,F$5:F224),"")</f>
        <v/>
      </c>
      <c r="H224" s="6"/>
      <c r="I224" s="6"/>
      <c r="K224" s="7">
        <f t="shared" si="7"/>
        <v>0</v>
      </c>
      <c r="M224" s="7">
        <f>COUNTIF(TB_GSHT!$B$5:$B$4765,Dulieu!F224)</f>
        <v>0</v>
      </c>
      <c r="N224" s="7" t="str">
        <f t="shared" ca="1" si="8"/>
        <v/>
      </c>
      <c r="P224" s="4"/>
    </row>
    <row r="225" spans="1:16" s="7" customFormat="1" x14ac:dyDescent="0.25">
      <c r="A225" s="6" t="str">
        <f>IF(F225&lt;&gt;"",SUBTOTAL(103,F$5:F225),"")</f>
        <v/>
      </c>
      <c r="H225" s="6"/>
      <c r="I225" s="6"/>
      <c r="K225" s="7">
        <f t="shared" si="7"/>
        <v>0</v>
      </c>
      <c r="M225" s="7">
        <f>COUNTIF(TB_GSHT!$B$5:$B$4765,Dulieu!F225)</f>
        <v>0</v>
      </c>
      <c r="N225" s="7" t="str">
        <f t="shared" ca="1" si="8"/>
        <v/>
      </c>
      <c r="P225" s="4"/>
    </row>
    <row r="226" spans="1:16" s="7" customFormat="1" x14ac:dyDescent="0.25">
      <c r="A226" s="6" t="str">
        <f>IF(F226&lt;&gt;"",SUBTOTAL(103,F$5:F226),"")</f>
        <v/>
      </c>
      <c r="H226" s="6"/>
      <c r="I226" s="6"/>
      <c r="K226" s="7">
        <f t="shared" si="7"/>
        <v>0</v>
      </c>
      <c r="M226" s="7">
        <f>COUNTIF(TB_GSHT!$B$5:$B$4765,Dulieu!F226)</f>
        <v>0</v>
      </c>
      <c r="N226" s="7" t="str">
        <f t="shared" ca="1" si="8"/>
        <v/>
      </c>
      <c r="P226" s="4"/>
    </row>
    <row r="227" spans="1:16" s="7" customFormat="1" x14ac:dyDescent="0.25">
      <c r="A227" s="6" t="str">
        <f>IF(F227&lt;&gt;"",SUBTOTAL(103,F$5:F227),"")</f>
        <v/>
      </c>
      <c r="H227" s="6"/>
      <c r="I227" s="6"/>
      <c r="K227" s="7">
        <f t="shared" si="7"/>
        <v>0</v>
      </c>
      <c r="M227" s="7">
        <f>COUNTIF(TB_GSHT!$B$5:$B$4765,Dulieu!F227)</f>
        <v>0</v>
      </c>
      <c r="N227" s="7" t="str">
        <f t="shared" ca="1" si="8"/>
        <v/>
      </c>
      <c r="P227" s="4"/>
    </row>
    <row r="228" spans="1:16" s="7" customFormat="1" x14ac:dyDescent="0.25">
      <c r="A228" s="6" t="str">
        <f>IF(F228&lt;&gt;"",SUBTOTAL(103,F$5:F228),"")</f>
        <v/>
      </c>
      <c r="H228" s="6"/>
      <c r="I228" s="6"/>
      <c r="K228" s="7">
        <f t="shared" si="7"/>
        <v>0</v>
      </c>
      <c r="M228" s="7">
        <f>COUNTIF(TB_GSHT!$B$5:$B$4765,Dulieu!F228)</f>
        <v>0</v>
      </c>
      <c r="N228" s="7" t="str">
        <f t="shared" ca="1" si="8"/>
        <v/>
      </c>
      <c r="P228" s="4"/>
    </row>
    <row r="229" spans="1:16" s="7" customFormat="1" x14ac:dyDescent="0.25">
      <c r="A229" s="6" t="str">
        <f>IF(F229&lt;&gt;"",SUBTOTAL(103,F$5:F229),"")</f>
        <v/>
      </c>
      <c r="H229" s="6"/>
      <c r="I229" s="6"/>
      <c r="K229" s="7">
        <f t="shared" si="7"/>
        <v>0</v>
      </c>
      <c r="M229" s="7">
        <f>COUNTIF(TB_GSHT!$B$5:$B$4765,Dulieu!F229)</f>
        <v>0</v>
      </c>
      <c r="N229" s="7" t="str">
        <f t="shared" ca="1" si="8"/>
        <v/>
      </c>
      <c r="P229" s="4"/>
    </row>
    <row r="230" spans="1:16" s="7" customFormat="1" x14ac:dyDescent="0.25">
      <c r="A230" s="6" t="str">
        <f>IF(F230&lt;&gt;"",SUBTOTAL(103,F$5:F230),"")</f>
        <v/>
      </c>
      <c r="H230" s="6"/>
      <c r="I230" s="6"/>
      <c r="K230" s="7">
        <f t="shared" si="7"/>
        <v>0</v>
      </c>
      <c r="M230" s="7">
        <f>COUNTIF(TB_GSHT!$B$5:$B$4765,Dulieu!F230)</f>
        <v>0</v>
      </c>
      <c r="N230" s="7" t="str">
        <f t="shared" ca="1" si="8"/>
        <v/>
      </c>
      <c r="P230" s="4"/>
    </row>
    <row r="231" spans="1:16" s="7" customFormat="1" x14ac:dyDescent="0.25">
      <c r="A231" s="6" t="str">
        <f>IF(F231&lt;&gt;"",SUBTOTAL(103,F$5:F231),"")</f>
        <v/>
      </c>
      <c r="H231" s="6"/>
      <c r="I231" s="6"/>
      <c r="K231" s="7">
        <f t="shared" si="7"/>
        <v>0</v>
      </c>
      <c r="M231" s="7">
        <f>COUNTIF(TB_GSHT!$B$5:$B$4765,Dulieu!F231)</f>
        <v>0</v>
      </c>
      <c r="N231" s="7" t="str">
        <f t="shared" ca="1" si="8"/>
        <v/>
      </c>
      <c r="P231" s="4"/>
    </row>
    <row r="232" spans="1:16" s="7" customFormat="1" x14ac:dyDescent="0.25">
      <c r="A232" s="6" t="str">
        <f>IF(F232&lt;&gt;"",SUBTOTAL(103,F$5:F232),"")</f>
        <v/>
      </c>
      <c r="H232" s="6"/>
      <c r="I232" s="6"/>
      <c r="K232" s="7">
        <f t="shared" si="7"/>
        <v>0</v>
      </c>
      <c r="M232" s="7">
        <f>COUNTIF(TB_GSHT!$B$5:$B$4765,Dulieu!F232)</f>
        <v>0</v>
      </c>
      <c r="N232" s="7" t="str">
        <f t="shared" ca="1" si="8"/>
        <v/>
      </c>
      <c r="P232" s="4"/>
    </row>
    <row r="233" spans="1:16" s="7" customFormat="1" x14ac:dyDescent="0.25">
      <c r="A233" s="6" t="str">
        <f>IF(F233&lt;&gt;"",SUBTOTAL(103,F$5:F233),"")</f>
        <v/>
      </c>
      <c r="H233" s="6"/>
      <c r="I233" s="6"/>
      <c r="K233" s="7">
        <f t="shared" si="7"/>
        <v>0</v>
      </c>
      <c r="M233" s="7">
        <f>COUNTIF(TB_GSHT!$B$5:$B$4765,Dulieu!F233)</f>
        <v>0</v>
      </c>
      <c r="N233" s="7" t="str">
        <f t="shared" ca="1" si="8"/>
        <v/>
      </c>
      <c r="P233" s="4"/>
    </row>
    <row r="234" spans="1:16" s="7" customFormat="1" x14ac:dyDescent="0.25">
      <c r="A234" s="6" t="str">
        <f>IF(F234&lt;&gt;"",SUBTOTAL(103,F$5:F234),"")</f>
        <v/>
      </c>
      <c r="H234" s="6"/>
      <c r="I234" s="6"/>
      <c r="K234" s="7">
        <f t="shared" si="7"/>
        <v>0</v>
      </c>
      <c r="M234" s="7">
        <f>COUNTIF(TB_GSHT!$B$5:$B$4765,Dulieu!F234)</f>
        <v>0</v>
      </c>
      <c r="N234" s="7" t="str">
        <f t="shared" ca="1" si="8"/>
        <v/>
      </c>
      <c r="P234" s="4"/>
    </row>
    <row r="235" spans="1:16" s="7" customFormat="1" x14ac:dyDescent="0.25">
      <c r="A235" s="6" t="str">
        <f>IF(F235&lt;&gt;"",SUBTOTAL(103,F$5:F235),"")</f>
        <v/>
      </c>
      <c r="H235" s="6"/>
      <c r="I235" s="6"/>
      <c r="K235" s="7">
        <f t="shared" si="7"/>
        <v>0</v>
      </c>
      <c r="M235" s="7">
        <f>COUNTIF(TB_GSHT!$B$5:$B$4765,Dulieu!F235)</f>
        <v>0</v>
      </c>
      <c r="N235" s="7" t="str">
        <f t="shared" ca="1" si="8"/>
        <v/>
      </c>
      <c r="P235" s="4"/>
    </row>
    <row r="236" spans="1:16" s="7" customFormat="1" x14ac:dyDescent="0.25">
      <c r="A236" s="6" t="str">
        <f>IF(F236&lt;&gt;"",SUBTOTAL(103,F$5:F236),"")</f>
        <v/>
      </c>
      <c r="H236" s="6"/>
      <c r="I236" s="6"/>
      <c r="K236" s="7">
        <f t="shared" si="7"/>
        <v>0</v>
      </c>
      <c r="M236" s="7">
        <f>COUNTIF(TB_GSHT!$B$5:$B$4765,Dulieu!F236)</f>
        <v>0</v>
      </c>
      <c r="N236" s="7" t="str">
        <f t="shared" ca="1" si="8"/>
        <v/>
      </c>
      <c r="P236" s="4"/>
    </row>
    <row r="237" spans="1:16" s="7" customFormat="1" x14ac:dyDescent="0.25">
      <c r="A237" s="6" t="str">
        <f>IF(F237&lt;&gt;"",SUBTOTAL(103,F$5:F237),"")</f>
        <v/>
      </c>
      <c r="H237" s="6"/>
      <c r="I237" s="6"/>
      <c r="K237" s="7">
        <f t="shared" si="7"/>
        <v>0</v>
      </c>
      <c r="M237" s="7">
        <f>COUNTIF(TB_GSHT!$B$5:$B$4765,Dulieu!F237)</f>
        <v>0</v>
      </c>
      <c r="N237" s="7" t="str">
        <f t="shared" ca="1" si="8"/>
        <v/>
      </c>
      <c r="P237" s="4"/>
    </row>
    <row r="238" spans="1:16" s="7" customFormat="1" x14ac:dyDescent="0.25">
      <c r="A238" s="6" t="str">
        <f>IF(F238&lt;&gt;"",SUBTOTAL(103,F$5:F238),"")</f>
        <v/>
      </c>
      <c r="H238" s="6"/>
      <c r="I238" s="6"/>
      <c r="K238" s="7">
        <f t="shared" si="7"/>
        <v>0</v>
      </c>
      <c r="M238" s="7">
        <f>COUNTIF(TB_GSHT!$B$5:$B$4765,Dulieu!F238)</f>
        <v>0</v>
      </c>
      <c r="N238" s="7" t="str">
        <f t="shared" ca="1" si="8"/>
        <v/>
      </c>
      <c r="P238" s="4"/>
    </row>
    <row r="239" spans="1:16" s="7" customFormat="1" x14ac:dyDescent="0.25">
      <c r="A239" s="6" t="str">
        <f>IF(F239&lt;&gt;"",SUBTOTAL(103,F$5:F239),"")</f>
        <v/>
      </c>
      <c r="H239" s="6"/>
      <c r="I239" s="6"/>
      <c r="K239" s="7">
        <f t="shared" si="7"/>
        <v>0</v>
      </c>
      <c r="M239" s="7">
        <f>COUNTIF(TB_GSHT!$B$5:$B$4765,Dulieu!F239)</f>
        <v>0</v>
      </c>
      <c r="N239" s="7" t="str">
        <f t="shared" ca="1" si="8"/>
        <v/>
      </c>
      <c r="P239" s="4"/>
    </row>
    <row r="240" spans="1:16" s="7" customFormat="1" x14ac:dyDescent="0.25">
      <c r="A240" s="6" t="str">
        <f>IF(F240&lt;&gt;"",SUBTOTAL(103,F$5:F240),"")</f>
        <v/>
      </c>
      <c r="H240" s="6"/>
      <c r="I240" s="6"/>
      <c r="K240" s="7">
        <f t="shared" si="7"/>
        <v>0</v>
      </c>
      <c r="M240" s="7">
        <f>COUNTIF(TB_GSHT!$B$5:$B$4765,Dulieu!F240)</f>
        <v>0</v>
      </c>
      <c r="N240" s="7" t="str">
        <f t="shared" ca="1" si="8"/>
        <v/>
      </c>
      <c r="P240" s="4"/>
    </row>
    <row r="241" spans="1:16" s="7" customFormat="1" x14ac:dyDescent="0.25">
      <c r="A241" s="6" t="str">
        <f>IF(F241&lt;&gt;"",SUBTOTAL(103,F$5:F241),"")</f>
        <v/>
      </c>
      <c r="H241" s="6"/>
      <c r="I241" s="6"/>
      <c r="K241" s="7">
        <f t="shared" si="7"/>
        <v>0</v>
      </c>
      <c r="M241" s="7">
        <f>COUNTIF(TB_GSHT!$B$5:$B$4765,Dulieu!F241)</f>
        <v>0</v>
      </c>
      <c r="N241" s="7" t="str">
        <f t="shared" ca="1" si="8"/>
        <v/>
      </c>
      <c r="P241" s="4"/>
    </row>
    <row r="242" spans="1:16" s="7" customFormat="1" x14ac:dyDescent="0.25">
      <c r="A242" s="6" t="str">
        <f>IF(F242&lt;&gt;"",SUBTOTAL(103,F$5:F242),"")</f>
        <v/>
      </c>
      <c r="H242" s="6"/>
      <c r="I242" s="6"/>
      <c r="K242" s="7">
        <f t="shared" si="7"/>
        <v>0</v>
      </c>
      <c r="M242" s="7">
        <f>COUNTIF(TB_GSHT!$B$5:$B$4765,Dulieu!F242)</f>
        <v>0</v>
      </c>
      <c r="N242" s="7" t="str">
        <f t="shared" ca="1" si="8"/>
        <v/>
      </c>
      <c r="P242" s="4"/>
    </row>
    <row r="243" spans="1:16" s="7" customFormat="1" x14ac:dyDescent="0.25">
      <c r="A243" s="6" t="str">
        <f>IF(F243&lt;&gt;"",SUBTOTAL(103,F$5:F243),"")</f>
        <v/>
      </c>
      <c r="H243" s="6"/>
      <c r="I243" s="6"/>
      <c r="K243" s="7">
        <f t="shared" si="7"/>
        <v>0</v>
      </c>
      <c r="M243" s="7">
        <f>COUNTIF(TB_GSHT!$B$5:$B$4765,Dulieu!F243)</f>
        <v>0</v>
      </c>
      <c r="N243" s="7" t="str">
        <f t="shared" ca="1" si="8"/>
        <v/>
      </c>
      <c r="P243" s="4"/>
    </row>
    <row r="244" spans="1:16" s="7" customFormat="1" x14ac:dyDescent="0.25">
      <c r="A244" s="6" t="str">
        <f>IF(F244&lt;&gt;"",SUBTOTAL(103,F$5:F244),"")</f>
        <v/>
      </c>
      <c r="H244" s="6"/>
      <c r="I244" s="6"/>
      <c r="K244" s="7">
        <f t="shared" si="7"/>
        <v>0</v>
      </c>
      <c r="M244" s="7">
        <f>COUNTIF(TB_GSHT!$B$5:$B$4765,Dulieu!F244)</f>
        <v>0</v>
      </c>
      <c r="N244" s="7" t="str">
        <f t="shared" ca="1" si="8"/>
        <v/>
      </c>
      <c r="P244" s="4"/>
    </row>
    <row r="245" spans="1:16" s="7" customFormat="1" x14ac:dyDescent="0.25">
      <c r="A245" s="6" t="str">
        <f>IF(F245&lt;&gt;"",SUBTOTAL(103,F$5:F245),"")</f>
        <v/>
      </c>
      <c r="H245" s="6"/>
      <c r="I245" s="6"/>
      <c r="K245" s="7">
        <f t="shared" si="7"/>
        <v>0</v>
      </c>
      <c r="M245" s="7">
        <f>COUNTIF(TB_GSHT!$B$5:$B$4765,Dulieu!F245)</f>
        <v>0</v>
      </c>
      <c r="N245" s="7" t="str">
        <f t="shared" ca="1" si="8"/>
        <v/>
      </c>
      <c r="P245" s="4"/>
    </row>
    <row r="246" spans="1:16" s="7" customFormat="1" x14ac:dyDescent="0.25">
      <c r="A246" s="6" t="str">
        <f>IF(F246&lt;&gt;"",SUBTOTAL(103,F$5:F246),"")</f>
        <v/>
      </c>
      <c r="H246" s="6"/>
      <c r="I246" s="6"/>
      <c r="K246" s="7">
        <f t="shared" si="7"/>
        <v>0</v>
      </c>
      <c r="M246" s="7">
        <f>COUNTIF(TB_GSHT!$B$5:$B$4765,Dulieu!F246)</f>
        <v>0</v>
      </c>
      <c r="N246" s="7" t="str">
        <f t="shared" ca="1" si="8"/>
        <v/>
      </c>
      <c r="P246" s="4"/>
    </row>
    <row r="247" spans="1:16" s="7" customFormat="1" x14ac:dyDescent="0.25">
      <c r="A247" s="6" t="str">
        <f>IF(F247&lt;&gt;"",SUBTOTAL(103,F$5:F247),"")</f>
        <v/>
      </c>
      <c r="H247" s="6"/>
      <c r="I247" s="6"/>
      <c r="K247" s="7">
        <f t="shared" si="7"/>
        <v>0</v>
      </c>
      <c r="M247" s="7">
        <f>COUNTIF(TB_GSHT!$B$5:$B$4765,Dulieu!F247)</f>
        <v>0</v>
      </c>
      <c r="N247" s="7" t="str">
        <f t="shared" ca="1" si="8"/>
        <v/>
      </c>
      <c r="P247" s="4"/>
    </row>
    <row r="248" spans="1:16" s="7" customFormat="1" x14ac:dyDescent="0.25">
      <c r="A248" s="6" t="str">
        <f>IF(F248&lt;&gt;"",SUBTOTAL(103,F$5:F248),"")</f>
        <v/>
      </c>
      <c r="H248" s="6"/>
      <c r="I248" s="6"/>
      <c r="K248" s="7">
        <f t="shared" si="7"/>
        <v>0</v>
      </c>
      <c r="M248" s="7">
        <f>COUNTIF(TB_GSHT!$B$5:$B$4765,Dulieu!F248)</f>
        <v>0</v>
      </c>
      <c r="N248" s="7" t="str">
        <f t="shared" ca="1" si="8"/>
        <v/>
      </c>
      <c r="P248" s="4"/>
    </row>
    <row r="249" spans="1:16" s="7" customFormat="1" x14ac:dyDescent="0.25">
      <c r="A249" s="6" t="str">
        <f>IF(F249&lt;&gt;"",SUBTOTAL(103,F$5:F249),"")</f>
        <v/>
      </c>
      <c r="H249" s="6"/>
      <c r="I249" s="6"/>
      <c r="K249" s="7">
        <f t="shared" si="7"/>
        <v>0</v>
      </c>
      <c r="M249" s="7">
        <f>COUNTIF(TB_GSHT!$B$5:$B$4765,Dulieu!F249)</f>
        <v>0</v>
      </c>
      <c r="N249" s="7" t="str">
        <f t="shared" ca="1" si="8"/>
        <v/>
      </c>
      <c r="P249" s="4"/>
    </row>
    <row r="250" spans="1:16" s="7" customFormat="1" x14ac:dyDescent="0.25">
      <c r="A250" s="6" t="str">
        <f>IF(F250&lt;&gt;"",SUBTOTAL(103,F$5:F250),"")</f>
        <v/>
      </c>
      <c r="H250" s="6"/>
      <c r="I250" s="6"/>
      <c r="K250" s="7">
        <f t="shared" si="7"/>
        <v>0</v>
      </c>
      <c r="M250" s="7">
        <f>COUNTIF(TB_GSHT!$B$5:$B$4765,Dulieu!F250)</f>
        <v>0</v>
      </c>
      <c r="N250" s="7" t="str">
        <f t="shared" ca="1" si="8"/>
        <v/>
      </c>
      <c r="P250" s="4"/>
    </row>
    <row r="251" spans="1:16" s="7" customFormat="1" x14ac:dyDescent="0.25">
      <c r="A251" s="6" t="str">
        <f>IF(F251&lt;&gt;"",SUBTOTAL(103,F$5:F251),"")</f>
        <v/>
      </c>
      <c r="H251" s="6"/>
      <c r="I251" s="6"/>
      <c r="K251" s="7">
        <f t="shared" si="7"/>
        <v>0</v>
      </c>
      <c r="M251" s="7">
        <f>COUNTIF(TB_GSHT!$B$5:$B$4765,Dulieu!F251)</f>
        <v>0</v>
      </c>
      <c r="N251" s="7" t="str">
        <f t="shared" ca="1" si="8"/>
        <v/>
      </c>
      <c r="P251" s="4"/>
    </row>
    <row r="252" spans="1:16" s="7" customFormat="1" x14ac:dyDescent="0.25">
      <c r="A252" s="6" t="str">
        <f>IF(F252&lt;&gt;"",SUBTOTAL(103,F$5:F252),"")</f>
        <v/>
      </c>
      <c r="H252" s="6"/>
      <c r="I252" s="6"/>
      <c r="K252" s="7">
        <f t="shared" si="7"/>
        <v>0</v>
      </c>
      <c r="M252" s="7">
        <f>COUNTIF(TB_GSHT!$B$5:$B$4765,Dulieu!F252)</f>
        <v>0</v>
      </c>
      <c r="N252" s="7" t="str">
        <f t="shared" ca="1" si="8"/>
        <v/>
      </c>
      <c r="P252" s="4"/>
    </row>
    <row r="253" spans="1:16" s="7" customFormat="1" x14ac:dyDescent="0.25">
      <c r="A253" s="6" t="str">
        <f>IF(F253&lt;&gt;"",SUBTOTAL(103,F$5:F253),"")</f>
        <v/>
      </c>
      <c r="H253" s="6"/>
      <c r="I253" s="6"/>
      <c r="K253" s="7">
        <f t="shared" si="7"/>
        <v>0</v>
      </c>
      <c r="M253" s="7">
        <f>COUNTIF(TB_GSHT!$B$5:$B$4765,Dulieu!F253)</f>
        <v>0</v>
      </c>
      <c r="N253" s="7" t="str">
        <f t="shared" ca="1" si="8"/>
        <v/>
      </c>
      <c r="P253" s="4"/>
    </row>
    <row r="254" spans="1:16" s="7" customFormat="1" x14ac:dyDescent="0.25">
      <c r="A254" s="6" t="str">
        <f>IF(F254&lt;&gt;"",SUBTOTAL(103,F$5:F254),"")</f>
        <v/>
      </c>
      <c r="H254" s="6"/>
      <c r="I254" s="6"/>
      <c r="K254" s="7">
        <f t="shared" si="7"/>
        <v>0</v>
      </c>
      <c r="M254" s="7">
        <f>COUNTIF(TB_GSHT!$B$5:$B$4765,Dulieu!F254)</f>
        <v>0</v>
      </c>
      <c r="N254" s="7" t="str">
        <f t="shared" ca="1" si="8"/>
        <v/>
      </c>
      <c r="P254" s="4"/>
    </row>
    <row r="255" spans="1:16" s="7" customFormat="1" x14ac:dyDescent="0.25">
      <c r="A255" s="6" t="str">
        <f>IF(F255&lt;&gt;"",SUBTOTAL(103,F$5:F255),"")</f>
        <v/>
      </c>
      <c r="H255" s="6"/>
      <c r="I255" s="6"/>
      <c r="K255" s="7">
        <f t="shared" si="7"/>
        <v>0</v>
      </c>
      <c r="M255" s="7">
        <f>COUNTIF(TB_GSHT!$B$5:$B$4765,Dulieu!F255)</f>
        <v>0</v>
      </c>
      <c r="N255" s="7" t="str">
        <f t="shared" ca="1" si="8"/>
        <v/>
      </c>
      <c r="P255" s="4"/>
    </row>
    <row r="256" spans="1:16" s="7" customFormat="1" x14ac:dyDescent="0.25">
      <c r="A256" s="6" t="str">
        <f>IF(F256&lt;&gt;"",SUBTOTAL(103,F$5:F256),"")</f>
        <v/>
      </c>
      <c r="H256" s="6"/>
      <c r="I256" s="6"/>
      <c r="K256" s="7">
        <f t="shared" si="7"/>
        <v>0</v>
      </c>
      <c r="M256" s="7">
        <f>COUNTIF(TB_GSHT!$B$5:$B$4765,Dulieu!F256)</f>
        <v>0</v>
      </c>
      <c r="N256" s="7" t="str">
        <f t="shared" ca="1" si="8"/>
        <v/>
      </c>
      <c r="P256" s="4"/>
    </row>
    <row r="257" spans="1:16" s="7" customFormat="1" x14ac:dyDescent="0.25">
      <c r="A257" s="6" t="str">
        <f>IF(F257&lt;&gt;"",SUBTOTAL(103,F$5:F257),"")</f>
        <v/>
      </c>
      <c r="H257" s="6"/>
      <c r="I257" s="6"/>
      <c r="K257" s="7">
        <f t="shared" si="7"/>
        <v>0</v>
      </c>
      <c r="M257" s="7">
        <f>COUNTIF(TB_GSHT!$B$5:$B$4765,Dulieu!F257)</f>
        <v>0</v>
      </c>
      <c r="N257" s="7" t="str">
        <f t="shared" ca="1" si="8"/>
        <v/>
      </c>
      <c r="P257" s="4"/>
    </row>
    <row r="258" spans="1:16" s="7" customFormat="1" x14ac:dyDescent="0.25">
      <c r="A258" s="6" t="str">
        <f>IF(F258&lt;&gt;"",SUBTOTAL(103,F$5:F258),"")</f>
        <v/>
      </c>
      <c r="H258" s="6"/>
      <c r="I258" s="6"/>
      <c r="K258" s="7">
        <f t="shared" si="7"/>
        <v>0</v>
      </c>
      <c r="M258" s="7">
        <f>COUNTIF(TB_GSHT!$B$5:$B$4765,Dulieu!F258)</f>
        <v>0</v>
      </c>
      <c r="N258" s="7" t="str">
        <f t="shared" ca="1" si="8"/>
        <v/>
      </c>
      <c r="P258" s="4"/>
    </row>
    <row r="259" spans="1:16" s="7" customFormat="1" x14ac:dyDescent="0.25">
      <c r="A259" s="6" t="str">
        <f>IF(F259&lt;&gt;"",SUBTOTAL(103,F$5:F259),"")</f>
        <v/>
      </c>
      <c r="H259" s="6"/>
      <c r="I259" s="6"/>
      <c r="K259" s="7">
        <f t="shared" si="7"/>
        <v>0</v>
      </c>
      <c r="M259" s="7">
        <f>COUNTIF(TB_GSHT!$B$5:$B$4765,Dulieu!F259)</f>
        <v>0</v>
      </c>
      <c r="N259" s="7" t="str">
        <f t="shared" ca="1" si="8"/>
        <v/>
      </c>
      <c r="P259" s="4"/>
    </row>
    <row r="260" spans="1:16" s="7" customFormat="1" x14ac:dyDescent="0.25">
      <c r="A260" s="6" t="str">
        <f>IF(F260&lt;&gt;"",SUBTOTAL(103,F$5:F260),"")</f>
        <v/>
      </c>
      <c r="H260" s="6"/>
      <c r="I260" s="6"/>
      <c r="K260" s="7">
        <f t="shared" si="7"/>
        <v>0</v>
      </c>
      <c r="M260" s="7">
        <f>COUNTIF(TB_GSHT!$B$5:$B$4765,Dulieu!F260)</f>
        <v>0</v>
      </c>
      <c r="N260" s="7" t="str">
        <f t="shared" ca="1" si="8"/>
        <v/>
      </c>
      <c r="P260" s="4"/>
    </row>
    <row r="261" spans="1:16" s="7" customFormat="1" x14ac:dyDescent="0.25">
      <c r="A261" s="6" t="str">
        <f>IF(F261&lt;&gt;"",SUBTOTAL(103,F$5:F261),"")</f>
        <v/>
      </c>
      <c r="H261" s="6"/>
      <c r="I261" s="6"/>
      <c r="K261" s="7">
        <f t="shared" ref="K261:K324" si="9">COUNTIF($F$5:$F$7775,F261)</f>
        <v>0</v>
      </c>
      <c r="M261" s="7">
        <f>COUNTIF(TB_GSHT!$B$5:$B$4765,Dulieu!F261)</f>
        <v>0</v>
      </c>
      <c r="N261" s="7" t="str">
        <f t="shared" ca="1" si="8"/>
        <v/>
      </c>
      <c r="P261" s="4"/>
    </row>
    <row r="262" spans="1:16" s="7" customFormat="1" x14ac:dyDescent="0.25">
      <c r="A262" s="6" t="str">
        <f>IF(F262&lt;&gt;"",SUBTOTAL(103,F$5:F262),"")</f>
        <v/>
      </c>
      <c r="H262" s="6"/>
      <c r="I262" s="6"/>
      <c r="K262" s="7">
        <f t="shared" si="9"/>
        <v>0</v>
      </c>
      <c r="M262" s="7">
        <f>COUNTIF(TB_GSHT!$B$5:$B$4765,Dulieu!F262)</f>
        <v>0</v>
      </c>
      <c r="N262" s="7" t="str">
        <f t="shared" ref="N262:N264" ca="1" si="10">IF(E262&lt;&gt;"",YEAR(E262)-YEAR(TODAY()),"")</f>
        <v/>
      </c>
      <c r="P262" s="4"/>
    </row>
    <row r="263" spans="1:16" s="7" customFormat="1" x14ac:dyDescent="0.25">
      <c r="A263" s="6" t="str">
        <f>IF(F263&lt;&gt;"",SUBTOTAL(103,F$5:F263),"")</f>
        <v/>
      </c>
      <c r="H263" s="6"/>
      <c r="I263" s="6"/>
      <c r="K263" s="7">
        <f t="shared" si="9"/>
        <v>0</v>
      </c>
      <c r="M263" s="7">
        <f>COUNTIF(TB_GSHT!$B$5:$B$4765,Dulieu!F263)</f>
        <v>0</v>
      </c>
      <c r="N263" s="7" t="str">
        <f t="shared" ca="1" si="10"/>
        <v/>
      </c>
      <c r="P263" s="4"/>
    </row>
    <row r="264" spans="1:16" s="7" customFormat="1" x14ac:dyDescent="0.25">
      <c r="A264" s="6" t="str">
        <f>IF(F264&lt;&gt;"",SUBTOTAL(103,F$5:F264),"")</f>
        <v/>
      </c>
      <c r="H264" s="6"/>
      <c r="I264" s="6"/>
      <c r="K264" s="7">
        <f t="shared" si="9"/>
        <v>0</v>
      </c>
      <c r="M264" s="7">
        <f>COUNTIF(TB_GSHT!$B$5:$B$4765,Dulieu!F264)</f>
        <v>0</v>
      </c>
      <c r="N264" s="7" t="str">
        <f t="shared" ca="1" si="10"/>
        <v/>
      </c>
      <c r="P264" s="4"/>
    </row>
    <row r="265" spans="1:16" s="7" customFormat="1" x14ac:dyDescent="0.25">
      <c r="A265" s="6" t="str">
        <f>IF(F265&lt;&gt;"",SUBTOTAL(103,F$5:F265),"")</f>
        <v/>
      </c>
      <c r="H265" s="6"/>
      <c r="I265" s="6"/>
      <c r="K265" s="7">
        <f t="shared" si="9"/>
        <v>0</v>
      </c>
      <c r="M265" s="7">
        <f>COUNTIF(TB_GSHT!$B$5:$B$4765,Dulieu!F265)</f>
        <v>0</v>
      </c>
      <c r="N265" s="7" t="str">
        <f t="shared" ref="N265:N328" ca="1" si="11">IF(E265&lt;&gt;"",YEAR(E265)-YEAR(TODAY()),"")</f>
        <v/>
      </c>
      <c r="P265" s="4"/>
    </row>
    <row r="266" spans="1:16" s="7" customFormat="1" x14ac:dyDescent="0.25">
      <c r="A266" s="6" t="str">
        <f>IF(F266&lt;&gt;"",SUBTOTAL(103,F$5:F266),"")</f>
        <v/>
      </c>
      <c r="H266" s="6"/>
      <c r="I266" s="6"/>
      <c r="K266" s="7">
        <f t="shared" si="9"/>
        <v>0</v>
      </c>
      <c r="M266" s="7">
        <f>COUNTIF(TB_GSHT!$B$5:$B$4765,Dulieu!F266)</f>
        <v>0</v>
      </c>
      <c r="N266" s="7" t="str">
        <f t="shared" ca="1" si="11"/>
        <v/>
      </c>
      <c r="P266" s="4"/>
    </row>
    <row r="267" spans="1:16" s="7" customFormat="1" x14ac:dyDescent="0.25">
      <c r="A267" s="6" t="str">
        <f>IF(F267&lt;&gt;"",SUBTOTAL(103,F$5:F267),"")</f>
        <v/>
      </c>
      <c r="H267" s="6"/>
      <c r="I267" s="6"/>
      <c r="K267" s="7">
        <f t="shared" si="9"/>
        <v>0</v>
      </c>
      <c r="M267" s="7">
        <f>COUNTIF(TB_GSHT!$B$5:$B$4765,Dulieu!F267)</f>
        <v>0</v>
      </c>
      <c r="N267" s="7" t="str">
        <f t="shared" ca="1" si="11"/>
        <v/>
      </c>
      <c r="P267" s="4"/>
    </row>
    <row r="268" spans="1:16" s="7" customFormat="1" x14ac:dyDescent="0.25">
      <c r="A268" s="6" t="str">
        <f>IF(F268&lt;&gt;"",SUBTOTAL(103,F$5:F268),"")</f>
        <v/>
      </c>
      <c r="H268" s="6"/>
      <c r="I268" s="6"/>
      <c r="K268" s="7">
        <f t="shared" si="9"/>
        <v>0</v>
      </c>
      <c r="M268" s="7">
        <f>COUNTIF(TB_GSHT!$B$5:$B$4765,Dulieu!F268)</f>
        <v>0</v>
      </c>
      <c r="N268" s="7" t="str">
        <f t="shared" ca="1" si="11"/>
        <v/>
      </c>
      <c r="P268" s="4"/>
    </row>
    <row r="269" spans="1:16" s="7" customFormat="1" x14ac:dyDescent="0.25">
      <c r="A269" s="6" t="str">
        <f>IF(F269&lt;&gt;"",SUBTOTAL(103,F$5:F269),"")</f>
        <v/>
      </c>
      <c r="H269" s="6"/>
      <c r="I269" s="6"/>
      <c r="K269" s="7">
        <f t="shared" si="9"/>
        <v>0</v>
      </c>
      <c r="M269" s="7">
        <f>COUNTIF(TB_GSHT!$B$5:$B$4765,Dulieu!F269)</f>
        <v>0</v>
      </c>
      <c r="N269" s="7" t="str">
        <f t="shared" ca="1" si="11"/>
        <v/>
      </c>
      <c r="P269" s="4"/>
    </row>
    <row r="270" spans="1:16" s="7" customFormat="1" x14ac:dyDescent="0.25">
      <c r="A270" s="6" t="str">
        <f>IF(F270&lt;&gt;"",SUBTOTAL(103,F$5:F270),"")</f>
        <v/>
      </c>
      <c r="H270" s="6"/>
      <c r="I270" s="6"/>
      <c r="K270" s="7">
        <f t="shared" si="9"/>
        <v>0</v>
      </c>
      <c r="M270" s="7">
        <f>COUNTIF(TB_GSHT!$B$5:$B$4765,Dulieu!F270)</f>
        <v>0</v>
      </c>
      <c r="N270" s="7" t="str">
        <f t="shared" ca="1" si="11"/>
        <v/>
      </c>
      <c r="P270" s="4"/>
    </row>
    <row r="271" spans="1:16" s="7" customFormat="1" x14ac:dyDescent="0.25">
      <c r="A271" s="6" t="str">
        <f>IF(F271&lt;&gt;"",SUBTOTAL(103,F$5:F271),"")</f>
        <v/>
      </c>
      <c r="H271" s="6"/>
      <c r="I271" s="6"/>
      <c r="K271" s="7">
        <f t="shared" si="9"/>
        <v>0</v>
      </c>
      <c r="M271" s="7">
        <f>COUNTIF(TB_GSHT!$B$5:$B$4765,Dulieu!F271)</f>
        <v>0</v>
      </c>
      <c r="N271" s="7" t="str">
        <f t="shared" ca="1" si="11"/>
        <v/>
      </c>
      <c r="P271" s="4"/>
    </row>
    <row r="272" spans="1:16" s="7" customFormat="1" x14ac:dyDescent="0.25">
      <c r="A272" s="6" t="str">
        <f>IF(F272&lt;&gt;"",SUBTOTAL(103,F$5:F272),"")</f>
        <v/>
      </c>
      <c r="H272" s="6"/>
      <c r="I272" s="6"/>
      <c r="K272" s="7">
        <f t="shared" si="9"/>
        <v>0</v>
      </c>
      <c r="M272" s="7">
        <f>COUNTIF(TB_GSHT!$B$5:$B$4765,Dulieu!F272)</f>
        <v>0</v>
      </c>
      <c r="N272" s="7" t="str">
        <f t="shared" ca="1" si="11"/>
        <v/>
      </c>
      <c r="P272" s="4"/>
    </row>
    <row r="273" spans="1:16" s="7" customFormat="1" x14ac:dyDescent="0.25">
      <c r="A273" s="6" t="str">
        <f>IF(F273&lt;&gt;"",SUBTOTAL(103,F$5:F273),"")</f>
        <v/>
      </c>
      <c r="H273" s="6"/>
      <c r="I273" s="6"/>
      <c r="K273" s="7">
        <f t="shared" si="9"/>
        <v>0</v>
      </c>
      <c r="M273" s="7">
        <f>COUNTIF(TB_GSHT!$B$5:$B$4765,Dulieu!F273)</f>
        <v>0</v>
      </c>
      <c r="N273" s="7" t="str">
        <f t="shared" ca="1" si="11"/>
        <v/>
      </c>
      <c r="P273" s="4"/>
    </row>
    <row r="274" spans="1:16" s="7" customFormat="1" x14ac:dyDescent="0.25">
      <c r="A274" s="6" t="str">
        <f>IF(F274&lt;&gt;"",SUBTOTAL(103,F$5:F274),"")</f>
        <v/>
      </c>
      <c r="H274" s="6"/>
      <c r="I274" s="6"/>
      <c r="K274" s="7">
        <f t="shared" si="9"/>
        <v>0</v>
      </c>
      <c r="M274" s="7">
        <f>COUNTIF(TB_GSHT!$B$5:$B$4765,Dulieu!F274)</f>
        <v>0</v>
      </c>
      <c r="N274" s="7" t="str">
        <f t="shared" ca="1" si="11"/>
        <v/>
      </c>
      <c r="P274" s="4"/>
    </row>
    <row r="275" spans="1:16" s="7" customFormat="1" x14ac:dyDescent="0.25">
      <c r="A275" s="6" t="str">
        <f>IF(F275&lt;&gt;"",SUBTOTAL(103,F$5:F275),"")</f>
        <v/>
      </c>
      <c r="H275" s="6"/>
      <c r="I275" s="6"/>
      <c r="K275" s="7">
        <f t="shared" si="9"/>
        <v>0</v>
      </c>
      <c r="M275" s="7">
        <f>COUNTIF(TB_GSHT!$B$5:$B$4765,Dulieu!F275)</f>
        <v>0</v>
      </c>
      <c r="N275" s="7" t="str">
        <f t="shared" ca="1" si="11"/>
        <v/>
      </c>
      <c r="P275" s="4"/>
    </row>
    <row r="276" spans="1:16" s="7" customFormat="1" x14ac:dyDescent="0.25">
      <c r="A276" s="6" t="str">
        <f>IF(F276&lt;&gt;"",SUBTOTAL(103,F$5:F276),"")</f>
        <v/>
      </c>
      <c r="H276" s="6"/>
      <c r="I276" s="6"/>
      <c r="K276" s="7">
        <f t="shared" si="9"/>
        <v>0</v>
      </c>
      <c r="M276" s="7">
        <f>COUNTIF(TB_GSHT!$B$5:$B$4765,Dulieu!F276)</f>
        <v>0</v>
      </c>
      <c r="N276" s="7" t="str">
        <f t="shared" ca="1" si="11"/>
        <v/>
      </c>
      <c r="P276" s="4"/>
    </row>
    <row r="277" spans="1:16" s="7" customFormat="1" x14ac:dyDescent="0.25">
      <c r="A277" s="6" t="str">
        <f>IF(F277&lt;&gt;"",SUBTOTAL(103,F$5:F277),"")</f>
        <v/>
      </c>
      <c r="H277" s="6"/>
      <c r="I277" s="6"/>
      <c r="K277" s="7">
        <f t="shared" si="9"/>
        <v>0</v>
      </c>
      <c r="M277" s="7">
        <f>COUNTIF(TB_GSHT!$B$5:$B$4765,Dulieu!F277)</f>
        <v>0</v>
      </c>
      <c r="N277" s="7" t="str">
        <f t="shared" ca="1" si="11"/>
        <v/>
      </c>
      <c r="P277" s="4"/>
    </row>
    <row r="278" spans="1:16" s="7" customFormat="1" x14ac:dyDescent="0.25">
      <c r="A278" s="6" t="str">
        <f>IF(F278&lt;&gt;"",SUBTOTAL(103,F$5:F278),"")</f>
        <v/>
      </c>
      <c r="H278" s="6"/>
      <c r="I278" s="6"/>
      <c r="K278" s="7">
        <f t="shared" si="9"/>
        <v>0</v>
      </c>
      <c r="M278" s="7">
        <f>COUNTIF(TB_GSHT!$B$5:$B$4765,Dulieu!F278)</f>
        <v>0</v>
      </c>
      <c r="N278" s="7" t="str">
        <f t="shared" ca="1" si="11"/>
        <v/>
      </c>
      <c r="P278" s="4"/>
    </row>
    <row r="279" spans="1:16" s="7" customFormat="1" ht="15.75" thickBot="1" x14ac:dyDescent="0.3">
      <c r="A279" s="6" t="str">
        <f>IF(F279&lt;&gt;"",SUBTOTAL(103,F$5:F279),"")</f>
        <v/>
      </c>
      <c r="H279" s="6"/>
      <c r="I279" s="6"/>
      <c r="K279" s="7">
        <f t="shared" si="9"/>
        <v>0</v>
      </c>
      <c r="M279" s="7">
        <f>COUNTIF(TB_GSHT!$B$5:$B$4765,Dulieu!F279)</f>
        <v>0</v>
      </c>
      <c r="N279" s="7" t="str">
        <f t="shared" ca="1" si="11"/>
        <v/>
      </c>
      <c r="P279" s="4"/>
    </row>
    <row r="280" spans="1:16" s="7" customFormat="1" ht="15.75" thickBot="1" x14ac:dyDescent="0.3">
      <c r="A280" s="6" t="str">
        <f>IF(F280&lt;&gt;"",SUBTOTAL(103,F$5:F280),"")</f>
        <v/>
      </c>
      <c r="H280" s="6"/>
      <c r="I280" s="6"/>
      <c r="J280" s="57"/>
      <c r="K280" s="7">
        <f t="shared" si="9"/>
        <v>0</v>
      </c>
      <c r="M280" s="7">
        <f>COUNTIF(TB_GSHT!$B$5:$B$4765,Dulieu!F280)</f>
        <v>0</v>
      </c>
      <c r="N280" s="7" t="str">
        <f t="shared" ca="1" si="11"/>
        <v/>
      </c>
      <c r="P280" s="4"/>
    </row>
    <row r="281" spans="1:16" s="7" customFormat="1" ht="15.75" thickBot="1" x14ac:dyDescent="0.3">
      <c r="A281" s="6" t="str">
        <f>IF(F281&lt;&gt;"",SUBTOTAL(103,F$5:F281),"")</f>
        <v/>
      </c>
      <c r="H281" s="6"/>
      <c r="I281" s="6"/>
      <c r="J281" s="58"/>
      <c r="K281" s="7">
        <f t="shared" si="9"/>
        <v>0</v>
      </c>
      <c r="M281" s="7">
        <f>COUNTIF(TB_GSHT!$B$5:$B$4765,Dulieu!F281)</f>
        <v>0</v>
      </c>
      <c r="N281" s="7" t="str">
        <f t="shared" ca="1" si="11"/>
        <v/>
      </c>
      <c r="P281" s="4"/>
    </row>
    <row r="282" spans="1:16" s="7" customFormat="1" x14ac:dyDescent="0.25">
      <c r="A282" s="6" t="str">
        <f>IF(F282&lt;&gt;"",SUBTOTAL(103,F$5:F282),"")</f>
        <v/>
      </c>
      <c r="H282" s="6"/>
      <c r="I282" s="6"/>
      <c r="J282" s="4"/>
      <c r="K282" s="7">
        <f t="shared" si="9"/>
        <v>0</v>
      </c>
      <c r="M282" s="7">
        <f>COUNTIF(TB_GSHT!$B$5:$B$4765,Dulieu!F282)</f>
        <v>0</v>
      </c>
      <c r="N282" s="7" t="str">
        <f t="shared" ca="1" si="11"/>
        <v/>
      </c>
      <c r="P282" s="4"/>
    </row>
    <row r="283" spans="1:16" s="7" customFormat="1" x14ac:dyDescent="0.25">
      <c r="A283" s="6" t="str">
        <f>IF(F283&lt;&gt;"",SUBTOTAL(103,F$5:F283),"")</f>
        <v/>
      </c>
      <c r="H283" s="6"/>
      <c r="I283" s="6"/>
      <c r="K283" s="7">
        <f t="shared" si="9"/>
        <v>0</v>
      </c>
      <c r="M283" s="7">
        <f>COUNTIF(TB_GSHT!$B$5:$B$4765,Dulieu!F283)</f>
        <v>0</v>
      </c>
      <c r="N283" s="7" t="str">
        <f t="shared" ca="1" si="11"/>
        <v/>
      </c>
      <c r="P283" s="4"/>
    </row>
    <row r="284" spans="1:16" s="7" customFormat="1" x14ac:dyDescent="0.25">
      <c r="A284" s="6" t="str">
        <f>IF(F284&lt;&gt;"",SUBTOTAL(103,F$5:F284),"")</f>
        <v/>
      </c>
      <c r="H284" s="6"/>
      <c r="I284" s="6"/>
      <c r="K284" s="7">
        <f t="shared" si="9"/>
        <v>0</v>
      </c>
      <c r="M284" s="7">
        <f>COUNTIF(TB_GSHT!$B$5:$B$4765,Dulieu!F284)</f>
        <v>0</v>
      </c>
      <c r="N284" s="7" t="str">
        <f t="shared" ca="1" si="11"/>
        <v/>
      </c>
      <c r="P284" s="4"/>
    </row>
    <row r="285" spans="1:16" s="7" customFormat="1" x14ac:dyDescent="0.25">
      <c r="A285" s="6" t="str">
        <f>IF(F285&lt;&gt;"",SUBTOTAL(103,F$5:F285),"")</f>
        <v/>
      </c>
      <c r="H285" s="6"/>
      <c r="I285" s="6"/>
      <c r="K285" s="7">
        <f t="shared" si="9"/>
        <v>0</v>
      </c>
      <c r="M285" s="7">
        <f>COUNTIF(TB_GSHT!$B$5:$B$4765,Dulieu!F285)</f>
        <v>0</v>
      </c>
      <c r="N285" s="7" t="str">
        <f t="shared" ca="1" si="11"/>
        <v/>
      </c>
      <c r="P285" s="4"/>
    </row>
    <row r="286" spans="1:16" s="7" customFormat="1" x14ac:dyDescent="0.25">
      <c r="A286" s="6" t="str">
        <f>IF(F286&lt;&gt;"",SUBTOTAL(103,F$5:F286),"")</f>
        <v/>
      </c>
      <c r="H286" s="6"/>
      <c r="I286" s="6"/>
      <c r="K286" s="7">
        <f t="shared" si="9"/>
        <v>0</v>
      </c>
      <c r="M286" s="7">
        <f>COUNTIF(TB_GSHT!$B$5:$B$4765,Dulieu!F286)</f>
        <v>0</v>
      </c>
      <c r="N286" s="7" t="str">
        <f t="shared" ca="1" si="11"/>
        <v/>
      </c>
      <c r="P286" s="4"/>
    </row>
    <row r="287" spans="1:16" s="7" customFormat="1" x14ac:dyDescent="0.25">
      <c r="A287" s="6" t="str">
        <f>IF(F287&lt;&gt;"",SUBTOTAL(103,F$5:F287),"")</f>
        <v/>
      </c>
      <c r="H287" s="6"/>
      <c r="I287" s="6"/>
      <c r="K287" s="7">
        <f t="shared" si="9"/>
        <v>0</v>
      </c>
      <c r="M287" s="7">
        <f>COUNTIF(TB_GSHT!$B$5:$B$4765,Dulieu!F287)</f>
        <v>0</v>
      </c>
      <c r="N287" s="7" t="str">
        <f t="shared" ca="1" si="11"/>
        <v/>
      </c>
      <c r="P287" s="4"/>
    </row>
    <row r="288" spans="1:16" s="7" customFormat="1" x14ac:dyDescent="0.25">
      <c r="A288" s="6" t="str">
        <f>IF(F288&lt;&gt;"",SUBTOTAL(103,F$5:F288),"")</f>
        <v/>
      </c>
      <c r="H288" s="6"/>
      <c r="I288" s="6"/>
      <c r="K288" s="7">
        <f t="shared" si="9"/>
        <v>0</v>
      </c>
      <c r="M288" s="7">
        <f>COUNTIF(TB_GSHT!$B$5:$B$4765,Dulieu!F288)</f>
        <v>0</v>
      </c>
      <c r="N288" s="7" t="str">
        <f t="shared" ca="1" si="11"/>
        <v/>
      </c>
      <c r="P288" s="4"/>
    </row>
    <row r="289" spans="1:16" s="7" customFormat="1" x14ac:dyDescent="0.25">
      <c r="A289" s="6" t="str">
        <f>IF(F289&lt;&gt;"",SUBTOTAL(103,F$5:F289),"")</f>
        <v/>
      </c>
      <c r="H289" s="6"/>
      <c r="I289" s="6"/>
      <c r="K289" s="7">
        <f t="shared" si="9"/>
        <v>0</v>
      </c>
      <c r="M289" s="7">
        <f>COUNTIF(TB_GSHT!$B$5:$B$4765,Dulieu!F289)</f>
        <v>0</v>
      </c>
      <c r="N289" s="7" t="str">
        <f t="shared" ca="1" si="11"/>
        <v/>
      </c>
      <c r="P289" s="4"/>
    </row>
    <row r="290" spans="1:16" s="7" customFormat="1" x14ac:dyDescent="0.25">
      <c r="A290" s="6" t="str">
        <f>IF(F290&lt;&gt;"",SUBTOTAL(103,F$5:F290),"")</f>
        <v/>
      </c>
      <c r="H290" s="6"/>
      <c r="I290" s="6"/>
      <c r="K290" s="7">
        <f t="shared" si="9"/>
        <v>0</v>
      </c>
      <c r="M290" s="7">
        <f>COUNTIF(TB_GSHT!$B$5:$B$4765,Dulieu!F290)</f>
        <v>0</v>
      </c>
      <c r="N290" s="7" t="str">
        <f t="shared" ca="1" si="11"/>
        <v/>
      </c>
      <c r="P290" s="4"/>
    </row>
    <row r="291" spans="1:16" s="7" customFormat="1" x14ac:dyDescent="0.25">
      <c r="A291" s="6" t="str">
        <f>IF(F291&lt;&gt;"",SUBTOTAL(103,F$5:F291),"")</f>
        <v/>
      </c>
      <c r="H291" s="6"/>
      <c r="I291" s="6"/>
      <c r="K291" s="7">
        <f t="shared" si="9"/>
        <v>0</v>
      </c>
      <c r="M291" s="7">
        <f>COUNTIF(TB_GSHT!$B$5:$B$4765,Dulieu!F291)</f>
        <v>0</v>
      </c>
      <c r="N291" s="7" t="str">
        <f t="shared" ca="1" si="11"/>
        <v/>
      </c>
      <c r="P291" s="4"/>
    </row>
    <row r="292" spans="1:16" s="7" customFormat="1" x14ac:dyDescent="0.25">
      <c r="A292" s="6" t="str">
        <f>IF(F292&lt;&gt;"",SUBTOTAL(103,F$5:F292),"")</f>
        <v/>
      </c>
      <c r="H292" s="6"/>
      <c r="I292" s="6"/>
      <c r="K292" s="7">
        <f t="shared" si="9"/>
        <v>0</v>
      </c>
      <c r="M292" s="7">
        <f>COUNTIF(TB_GSHT!$B$5:$B$4765,Dulieu!F292)</f>
        <v>0</v>
      </c>
      <c r="N292" s="7" t="str">
        <f t="shared" ca="1" si="11"/>
        <v/>
      </c>
      <c r="P292" s="4"/>
    </row>
    <row r="293" spans="1:16" s="7" customFormat="1" x14ac:dyDescent="0.25">
      <c r="A293" s="6" t="str">
        <f>IF(F293&lt;&gt;"",SUBTOTAL(103,F$5:F293),"")</f>
        <v/>
      </c>
      <c r="H293" s="6"/>
      <c r="I293" s="6"/>
      <c r="K293" s="7">
        <f t="shared" si="9"/>
        <v>0</v>
      </c>
      <c r="M293" s="7">
        <f>COUNTIF(TB_GSHT!$B$5:$B$4765,Dulieu!F293)</f>
        <v>0</v>
      </c>
      <c r="N293" s="7" t="str">
        <f t="shared" ca="1" si="11"/>
        <v/>
      </c>
      <c r="P293" s="4"/>
    </row>
    <row r="294" spans="1:16" s="7" customFormat="1" x14ac:dyDescent="0.25">
      <c r="A294" s="6" t="str">
        <f>IF(F294&lt;&gt;"",SUBTOTAL(103,F$5:F294),"")</f>
        <v/>
      </c>
      <c r="H294" s="6"/>
      <c r="I294" s="6"/>
      <c r="K294" s="7">
        <f t="shared" si="9"/>
        <v>0</v>
      </c>
      <c r="M294" s="7">
        <f>COUNTIF(TB_GSHT!$B$5:$B$4765,Dulieu!F294)</f>
        <v>0</v>
      </c>
      <c r="N294" s="7" t="str">
        <f t="shared" ca="1" si="11"/>
        <v/>
      </c>
      <c r="P294" s="4"/>
    </row>
    <row r="295" spans="1:16" s="7" customFormat="1" x14ac:dyDescent="0.25">
      <c r="A295" s="6" t="str">
        <f>IF(F295&lt;&gt;"",SUBTOTAL(103,F$5:F295),"")</f>
        <v/>
      </c>
      <c r="H295" s="6"/>
      <c r="I295" s="6"/>
      <c r="K295" s="7">
        <f t="shared" si="9"/>
        <v>0</v>
      </c>
      <c r="M295" s="7">
        <f>COUNTIF(TB_GSHT!$B$5:$B$4765,Dulieu!F295)</f>
        <v>0</v>
      </c>
      <c r="N295" s="7" t="str">
        <f t="shared" ca="1" si="11"/>
        <v/>
      </c>
      <c r="P295" s="4"/>
    </row>
    <row r="296" spans="1:16" s="7" customFormat="1" x14ac:dyDescent="0.25">
      <c r="A296" s="6" t="str">
        <f>IF(F296&lt;&gt;"",SUBTOTAL(103,F$5:F296),"")</f>
        <v/>
      </c>
      <c r="H296" s="6"/>
      <c r="I296" s="6"/>
      <c r="K296" s="7">
        <f t="shared" si="9"/>
        <v>0</v>
      </c>
      <c r="M296" s="7">
        <f>COUNTIF(TB_GSHT!$B$5:$B$4765,Dulieu!F296)</f>
        <v>0</v>
      </c>
      <c r="N296" s="7" t="str">
        <f t="shared" ca="1" si="11"/>
        <v/>
      </c>
      <c r="P296" s="4"/>
    </row>
    <row r="297" spans="1:16" s="7" customFormat="1" x14ac:dyDescent="0.25">
      <c r="A297" s="6" t="str">
        <f>IF(F297&lt;&gt;"",SUBTOTAL(103,F$5:F297),"")</f>
        <v/>
      </c>
      <c r="H297" s="6"/>
      <c r="I297" s="6"/>
      <c r="K297" s="7">
        <f t="shared" si="9"/>
        <v>0</v>
      </c>
      <c r="M297" s="7">
        <f>COUNTIF(TB_GSHT!$B$5:$B$4765,Dulieu!F297)</f>
        <v>0</v>
      </c>
      <c r="N297" s="7" t="str">
        <f t="shared" ca="1" si="11"/>
        <v/>
      </c>
      <c r="P297" s="4"/>
    </row>
    <row r="298" spans="1:16" s="7" customFormat="1" x14ac:dyDescent="0.25">
      <c r="A298" s="6" t="str">
        <f>IF(F298&lt;&gt;"",SUBTOTAL(103,F$5:F298),"")</f>
        <v/>
      </c>
      <c r="H298" s="6"/>
      <c r="I298" s="6"/>
      <c r="K298" s="7">
        <f t="shared" si="9"/>
        <v>0</v>
      </c>
      <c r="M298" s="7">
        <f>COUNTIF(TB_GSHT!$B$5:$B$4765,Dulieu!F298)</f>
        <v>0</v>
      </c>
      <c r="N298" s="7" t="str">
        <f t="shared" ca="1" si="11"/>
        <v/>
      </c>
      <c r="P298" s="4"/>
    </row>
    <row r="299" spans="1:16" s="7" customFormat="1" x14ac:dyDescent="0.25">
      <c r="A299" s="6" t="str">
        <f>IF(F299&lt;&gt;"",SUBTOTAL(103,F$5:F299),"")</f>
        <v/>
      </c>
      <c r="H299" s="6"/>
      <c r="I299" s="6"/>
      <c r="K299" s="7">
        <f t="shared" si="9"/>
        <v>0</v>
      </c>
      <c r="M299" s="7">
        <f>COUNTIF(TB_GSHT!$B$5:$B$4765,Dulieu!F299)</f>
        <v>0</v>
      </c>
      <c r="N299" s="7" t="str">
        <f t="shared" ca="1" si="11"/>
        <v/>
      </c>
      <c r="P299" s="4"/>
    </row>
    <row r="300" spans="1:16" s="7" customFormat="1" x14ac:dyDescent="0.25">
      <c r="A300" s="6" t="str">
        <f>IF(F300&lt;&gt;"",SUBTOTAL(103,F$5:F300),"")</f>
        <v/>
      </c>
      <c r="H300" s="6"/>
      <c r="I300" s="6"/>
      <c r="K300" s="7">
        <f t="shared" si="9"/>
        <v>0</v>
      </c>
      <c r="M300" s="7">
        <f>COUNTIF(TB_GSHT!$B$5:$B$4765,Dulieu!F300)</f>
        <v>0</v>
      </c>
      <c r="N300" s="7" t="str">
        <f t="shared" ca="1" si="11"/>
        <v/>
      </c>
      <c r="P300" s="4"/>
    </row>
    <row r="301" spans="1:16" s="7" customFormat="1" x14ac:dyDescent="0.25">
      <c r="A301" s="6" t="str">
        <f>IF(F301&lt;&gt;"",SUBTOTAL(103,F$5:F301),"")</f>
        <v/>
      </c>
      <c r="H301" s="6"/>
      <c r="I301" s="6"/>
      <c r="K301" s="7">
        <f t="shared" si="9"/>
        <v>0</v>
      </c>
      <c r="M301" s="7">
        <f>COUNTIF(TB_GSHT!$B$5:$B$4765,Dulieu!F301)</f>
        <v>0</v>
      </c>
      <c r="N301" s="7" t="str">
        <f t="shared" ca="1" si="11"/>
        <v/>
      </c>
      <c r="P301" s="4"/>
    </row>
    <row r="302" spans="1:16" s="7" customFormat="1" x14ac:dyDescent="0.25">
      <c r="A302" s="6" t="str">
        <f>IF(F302&lt;&gt;"",SUBTOTAL(103,F$5:F302),"")</f>
        <v/>
      </c>
      <c r="H302" s="6"/>
      <c r="I302" s="6"/>
      <c r="K302" s="7">
        <f t="shared" si="9"/>
        <v>0</v>
      </c>
      <c r="M302" s="7">
        <f>COUNTIF(TB_GSHT!$B$5:$B$4765,Dulieu!F302)</f>
        <v>0</v>
      </c>
      <c r="N302" s="7" t="str">
        <f t="shared" ca="1" si="11"/>
        <v/>
      </c>
      <c r="P302" s="4"/>
    </row>
    <row r="303" spans="1:16" s="7" customFormat="1" x14ac:dyDescent="0.25">
      <c r="A303" s="6" t="str">
        <f>IF(F303&lt;&gt;"",SUBTOTAL(103,F$5:F303),"")</f>
        <v/>
      </c>
      <c r="H303" s="6"/>
      <c r="I303" s="6"/>
      <c r="K303" s="7">
        <f t="shared" si="9"/>
        <v>0</v>
      </c>
      <c r="M303" s="7">
        <f>COUNTIF(TB_GSHT!$B$5:$B$4765,Dulieu!F303)</f>
        <v>0</v>
      </c>
      <c r="N303" s="7" t="str">
        <f t="shared" ca="1" si="11"/>
        <v/>
      </c>
      <c r="P303" s="4"/>
    </row>
    <row r="304" spans="1:16" s="7" customFormat="1" x14ac:dyDescent="0.25">
      <c r="A304" s="6" t="str">
        <f>IF(F304&lt;&gt;"",SUBTOTAL(103,F$5:F304),"")</f>
        <v/>
      </c>
      <c r="H304" s="6"/>
      <c r="I304" s="6"/>
      <c r="K304" s="7">
        <f t="shared" si="9"/>
        <v>0</v>
      </c>
      <c r="M304" s="7">
        <f>COUNTIF(TB_GSHT!$B$5:$B$4765,Dulieu!F304)</f>
        <v>0</v>
      </c>
      <c r="N304" s="7" t="str">
        <f t="shared" ca="1" si="11"/>
        <v/>
      </c>
      <c r="P304" s="4"/>
    </row>
    <row r="305" spans="1:16" s="7" customFormat="1" x14ac:dyDescent="0.25">
      <c r="A305" s="6" t="str">
        <f>IF(F305&lt;&gt;"",SUBTOTAL(103,F$5:F305),"")</f>
        <v/>
      </c>
      <c r="H305" s="6"/>
      <c r="I305" s="6"/>
      <c r="K305" s="7">
        <f t="shared" si="9"/>
        <v>0</v>
      </c>
      <c r="M305" s="7">
        <f>COUNTIF(TB_GSHT!$B$5:$B$4765,Dulieu!F305)</f>
        <v>0</v>
      </c>
      <c r="N305" s="7" t="str">
        <f t="shared" ca="1" si="11"/>
        <v/>
      </c>
      <c r="P305" s="4"/>
    </row>
    <row r="306" spans="1:16" s="7" customFormat="1" x14ac:dyDescent="0.25">
      <c r="A306" s="6" t="str">
        <f>IF(F306&lt;&gt;"",SUBTOTAL(103,F$5:F306),"")</f>
        <v/>
      </c>
      <c r="H306" s="6"/>
      <c r="I306" s="6"/>
      <c r="K306" s="7">
        <f t="shared" si="9"/>
        <v>0</v>
      </c>
      <c r="M306" s="7">
        <f>COUNTIF(TB_GSHT!$B$5:$B$4765,Dulieu!F306)</f>
        <v>0</v>
      </c>
      <c r="N306" s="7" t="str">
        <f t="shared" ca="1" si="11"/>
        <v/>
      </c>
      <c r="P306" s="4"/>
    </row>
    <row r="307" spans="1:16" s="7" customFormat="1" x14ac:dyDescent="0.25">
      <c r="A307" s="6" t="str">
        <f>IF(F307&lt;&gt;"",SUBTOTAL(103,F$5:F307),"")</f>
        <v/>
      </c>
      <c r="H307" s="6"/>
      <c r="I307" s="6"/>
      <c r="K307" s="7">
        <f t="shared" si="9"/>
        <v>0</v>
      </c>
      <c r="M307" s="7">
        <f>COUNTIF(TB_GSHT!$B$5:$B$4765,Dulieu!F307)</f>
        <v>0</v>
      </c>
      <c r="N307" s="7" t="str">
        <f t="shared" ca="1" si="11"/>
        <v/>
      </c>
      <c r="P307" s="4"/>
    </row>
    <row r="308" spans="1:16" s="7" customFormat="1" x14ac:dyDescent="0.25">
      <c r="A308" s="6" t="str">
        <f>IF(F308&lt;&gt;"",SUBTOTAL(103,F$5:F308),"")</f>
        <v/>
      </c>
      <c r="H308" s="6"/>
      <c r="I308" s="6"/>
      <c r="K308" s="7">
        <f t="shared" si="9"/>
        <v>0</v>
      </c>
      <c r="M308" s="7">
        <f>COUNTIF(TB_GSHT!$B$5:$B$4765,Dulieu!F308)</f>
        <v>0</v>
      </c>
      <c r="N308" s="7" t="str">
        <f t="shared" ca="1" si="11"/>
        <v/>
      </c>
      <c r="P308" s="4"/>
    </row>
    <row r="309" spans="1:16" s="7" customFormat="1" x14ac:dyDescent="0.25">
      <c r="A309" s="6" t="str">
        <f>IF(F309&lt;&gt;"",SUBTOTAL(103,F$5:F309),"")</f>
        <v/>
      </c>
      <c r="H309" s="6"/>
      <c r="I309" s="6"/>
      <c r="K309" s="7">
        <f t="shared" si="9"/>
        <v>0</v>
      </c>
      <c r="M309" s="7">
        <f>COUNTIF(TB_GSHT!$B$5:$B$4765,Dulieu!F309)</f>
        <v>0</v>
      </c>
      <c r="N309" s="7" t="str">
        <f t="shared" ca="1" si="11"/>
        <v/>
      </c>
      <c r="P309" s="4"/>
    </row>
    <row r="310" spans="1:16" s="7" customFormat="1" x14ac:dyDescent="0.25">
      <c r="A310" s="6" t="str">
        <f>IF(F310&lt;&gt;"",SUBTOTAL(103,F$5:F310),"")</f>
        <v/>
      </c>
      <c r="H310" s="6"/>
      <c r="I310" s="6"/>
      <c r="K310" s="7">
        <f t="shared" si="9"/>
        <v>0</v>
      </c>
      <c r="M310" s="7">
        <f>COUNTIF(TB_GSHT!$B$5:$B$4765,Dulieu!F310)</f>
        <v>0</v>
      </c>
      <c r="N310" s="7" t="str">
        <f t="shared" ca="1" si="11"/>
        <v/>
      </c>
      <c r="P310" s="4"/>
    </row>
    <row r="311" spans="1:16" s="7" customFormat="1" x14ac:dyDescent="0.25">
      <c r="A311" s="6" t="str">
        <f>IF(F311&lt;&gt;"",SUBTOTAL(103,F$5:F311),"")</f>
        <v/>
      </c>
      <c r="H311" s="6"/>
      <c r="I311" s="6"/>
      <c r="K311" s="7">
        <f t="shared" si="9"/>
        <v>0</v>
      </c>
      <c r="M311" s="7">
        <f>COUNTIF(TB_GSHT!$B$5:$B$4765,Dulieu!F311)</f>
        <v>0</v>
      </c>
      <c r="N311" s="7" t="str">
        <f t="shared" ca="1" si="11"/>
        <v/>
      </c>
      <c r="P311" s="4"/>
    </row>
    <row r="312" spans="1:16" s="7" customFormat="1" x14ac:dyDescent="0.25">
      <c r="A312" s="6" t="str">
        <f>IF(F312&lt;&gt;"",SUBTOTAL(103,F$5:F312),"")</f>
        <v/>
      </c>
      <c r="H312" s="6"/>
      <c r="I312" s="6"/>
      <c r="K312" s="7">
        <f t="shared" si="9"/>
        <v>0</v>
      </c>
      <c r="M312" s="7">
        <f>COUNTIF(TB_GSHT!$B$5:$B$4765,Dulieu!F312)</f>
        <v>0</v>
      </c>
      <c r="N312" s="7" t="str">
        <f t="shared" ca="1" si="11"/>
        <v/>
      </c>
      <c r="P312" s="4"/>
    </row>
    <row r="313" spans="1:16" s="7" customFormat="1" x14ac:dyDescent="0.25">
      <c r="A313" s="6" t="str">
        <f>IF(F313&lt;&gt;"",SUBTOTAL(103,F$5:F313),"")</f>
        <v/>
      </c>
      <c r="H313" s="6"/>
      <c r="I313" s="6"/>
      <c r="K313" s="7">
        <f t="shared" si="9"/>
        <v>0</v>
      </c>
      <c r="M313" s="7">
        <f>COUNTIF(TB_GSHT!$B$5:$B$4765,Dulieu!F313)</f>
        <v>0</v>
      </c>
      <c r="N313" s="7" t="str">
        <f t="shared" ca="1" si="11"/>
        <v/>
      </c>
      <c r="P313" s="4"/>
    </row>
    <row r="314" spans="1:16" s="7" customFormat="1" x14ac:dyDescent="0.25">
      <c r="A314" s="6" t="str">
        <f>IF(F314&lt;&gt;"",SUBTOTAL(103,F$5:F314),"")</f>
        <v/>
      </c>
      <c r="H314" s="6"/>
      <c r="I314" s="6"/>
      <c r="K314" s="7">
        <f t="shared" si="9"/>
        <v>0</v>
      </c>
      <c r="M314" s="7">
        <f>COUNTIF(TB_GSHT!$B$5:$B$4765,Dulieu!F314)</f>
        <v>0</v>
      </c>
      <c r="N314" s="7" t="str">
        <f t="shared" ca="1" si="11"/>
        <v/>
      </c>
      <c r="P314" s="4"/>
    </row>
    <row r="315" spans="1:16" s="7" customFormat="1" x14ac:dyDescent="0.25">
      <c r="A315" s="6" t="str">
        <f>IF(F315&lt;&gt;"",SUBTOTAL(103,F$5:F315),"")</f>
        <v/>
      </c>
      <c r="H315" s="6"/>
      <c r="I315" s="6"/>
      <c r="K315" s="7">
        <f t="shared" si="9"/>
        <v>0</v>
      </c>
      <c r="M315" s="7">
        <f>COUNTIF(TB_GSHT!$B$5:$B$4765,Dulieu!F315)</f>
        <v>0</v>
      </c>
      <c r="N315" s="7" t="str">
        <f t="shared" ca="1" si="11"/>
        <v/>
      </c>
      <c r="P315" s="4"/>
    </row>
    <row r="316" spans="1:16" s="7" customFormat="1" x14ac:dyDescent="0.25">
      <c r="A316" s="6" t="str">
        <f>IF(F316&lt;&gt;"",SUBTOTAL(103,F$5:F316),"")</f>
        <v/>
      </c>
      <c r="H316" s="6"/>
      <c r="I316" s="6"/>
      <c r="K316" s="7">
        <f t="shared" si="9"/>
        <v>0</v>
      </c>
      <c r="M316" s="7">
        <f>COUNTIF(TB_GSHT!$B$5:$B$4765,Dulieu!F316)</f>
        <v>0</v>
      </c>
      <c r="N316" s="7" t="str">
        <f t="shared" ca="1" si="11"/>
        <v/>
      </c>
      <c r="P316" s="4"/>
    </row>
    <row r="317" spans="1:16" s="7" customFormat="1" x14ac:dyDescent="0.25">
      <c r="A317" s="6" t="str">
        <f>IF(F317&lt;&gt;"",SUBTOTAL(103,F$5:F317),"")</f>
        <v/>
      </c>
      <c r="H317" s="6"/>
      <c r="I317" s="6"/>
      <c r="K317" s="7">
        <f t="shared" si="9"/>
        <v>0</v>
      </c>
      <c r="M317" s="7">
        <f>COUNTIF(TB_GSHT!$B$5:$B$4765,Dulieu!F317)</f>
        <v>0</v>
      </c>
      <c r="N317" s="7" t="str">
        <f t="shared" ca="1" si="11"/>
        <v/>
      </c>
      <c r="P317" s="4"/>
    </row>
    <row r="318" spans="1:16" s="7" customFormat="1" x14ac:dyDescent="0.25">
      <c r="A318" s="6" t="str">
        <f>IF(F318&lt;&gt;"",SUBTOTAL(103,F$5:F318),"")</f>
        <v/>
      </c>
      <c r="H318" s="6"/>
      <c r="I318" s="6"/>
      <c r="K318" s="7">
        <f t="shared" si="9"/>
        <v>0</v>
      </c>
      <c r="M318" s="7">
        <f>COUNTIF(TB_GSHT!$B$5:$B$4765,Dulieu!F318)</f>
        <v>0</v>
      </c>
      <c r="N318" s="7" t="str">
        <f t="shared" ca="1" si="11"/>
        <v/>
      </c>
      <c r="P318" s="4"/>
    </row>
    <row r="319" spans="1:16" s="7" customFormat="1" x14ac:dyDescent="0.25">
      <c r="A319" s="6" t="str">
        <f>IF(F319&lt;&gt;"",SUBTOTAL(103,F$5:F319),"")</f>
        <v/>
      </c>
      <c r="H319" s="6"/>
      <c r="I319" s="6"/>
      <c r="K319" s="7">
        <f t="shared" si="9"/>
        <v>0</v>
      </c>
      <c r="M319" s="7">
        <f>COUNTIF(TB_GSHT!$B$5:$B$4765,Dulieu!F319)</f>
        <v>0</v>
      </c>
      <c r="N319" s="7" t="str">
        <f t="shared" ca="1" si="11"/>
        <v/>
      </c>
      <c r="P319" s="4"/>
    </row>
    <row r="320" spans="1:16" s="7" customFormat="1" x14ac:dyDescent="0.25">
      <c r="A320" s="6" t="str">
        <f>IF(F320&lt;&gt;"",SUBTOTAL(103,F$5:F320),"")</f>
        <v/>
      </c>
      <c r="H320" s="6"/>
      <c r="I320" s="6"/>
      <c r="K320" s="7">
        <f t="shared" si="9"/>
        <v>0</v>
      </c>
      <c r="M320" s="7">
        <f>COUNTIF(TB_GSHT!$B$5:$B$4765,Dulieu!F320)</f>
        <v>0</v>
      </c>
      <c r="N320" s="7" t="str">
        <f t="shared" ca="1" si="11"/>
        <v/>
      </c>
      <c r="P320" s="4"/>
    </row>
    <row r="321" spans="1:16" s="7" customFormat="1" x14ac:dyDescent="0.25">
      <c r="A321" s="6" t="str">
        <f>IF(F321&lt;&gt;"",SUBTOTAL(103,F$5:F321),"")</f>
        <v/>
      </c>
      <c r="H321" s="6"/>
      <c r="I321" s="6"/>
      <c r="K321" s="7">
        <f t="shared" si="9"/>
        <v>0</v>
      </c>
      <c r="M321" s="7">
        <f>COUNTIF(TB_GSHT!$B$5:$B$4765,Dulieu!F321)</f>
        <v>0</v>
      </c>
      <c r="N321" s="7" t="str">
        <f t="shared" ca="1" si="11"/>
        <v/>
      </c>
      <c r="P321" s="4"/>
    </row>
    <row r="322" spans="1:16" s="7" customFormat="1" x14ac:dyDescent="0.25">
      <c r="A322" s="6" t="str">
        <f>IF(F322&lt;&gt;"",SUBTOTAL(103,F$5:F322),"")</f>
        <v/>
      </c>
      <c r="H322" s="6"/>
      <c r="I322" s="6"/>
      <c r="K322" s="7">
        <f t="shared" si="9"/>
        <v>0</v>
      </c>
      <c r="M322" s="7">
        <f>COUNTIF(TB_GSHT!$B$5:$B$4765,Dulieu!F322)</f>
        <v>0</v>
      </c>
      <c r="N322" s="7" t="str">
        <f t="shared" ca="1" si="11"/>
        <v/>
      </c>
      <c r="P322" s="4"/>
    </row>
    <row r="323" spans="1:16" s="7" customFormat="1" x14ac:dyDescent="0.25">
      <c r="A323" s="6" t="str">
        <f>IF(F323&lt;&gt;"",SUBTOTAL(103,F$5:F323),"")</f>
        <v/>
      </c>
      <c r="H323" s="6"/>
      <c r="I323" s="6"/>
      <c r="K323" s="7">
        <f t="shared" si="9"/>
        <v>0</v>
      </c>
      <c r="M323" s="7">
        <f>COUNTIF(TB_GSHT!$B$5:$B$4765,Dulieu!F323)</f>
        <v>0</v>
      </c>
      <c r="N323" s="7" t="str">
        <f t="shared" ca="1" si="11"/>
        <v/>
      </c>
      <c r="P323" s="4"/>
    </row>
    <row r="324" spans="1:16" s="7" customFormat="1" x14ac:dyDescent="0.25">
      <c r="A324" s="6" t="str">
        <f>IF(F324&lt;&gt;"",SUBTOTAL(103,F$5:F324),"")</f>
        <v/>
      </c>
      <c r="H324" s="6"/>
      <c r="I324" s="6"/>
      <c r="K324" s="7">
        <f t="shared" si="9"/>
        <v>0</v>
      </c>
      <c r="M324" s="7">
        <f>COUNTIF(TB_GSHT!$B$5:$B$4765,Dulieu!F324)</f>
        <v>0</v>
      </c>
      <c r="N324" s="7" t="str">
        <f t="shared" ca="1" si="11"/>
        <v/>
      </c>
      <c r="P324" s="4"/>
    </row>
    <row r="325" spans="1:16" s="7" customFormat="1" x14ac:dyDescent="0.25">
      <c r="A325" s="6" t="str">
        <f>IF(F325&lt;&gt;"",SUBTOTAL(103,F$5:F325),"")</f>
        <v/>
      </c>
      <c r="H325" s="6"/>
      <c r="I325" s="6"/>
      <c r="K325" s="7">
        <f t="shared" ref="K325:K388" si="12">COUNTIF($F$5:$F$7775,F325)</f>
        <v>0</v>
      </c>
      <c r="M325" s="7">
        <f>COUNTIF(TB_GSHT!$B$5:$B$4765,Dulieu!F325)</f>
        <v>0</v>
      </c>
      <c r="N325" s="7" t="str">
        <f t="shared" ca="1" si="11"/>
        <v/>
      </c>
      <c r="P325" s="4"/>
    </row>
    <row r="326" spans="1:16" s="7" customFormat="1" x14ac:dyDescent="0.25">
      <c r="A326" s="6" t="str">
        <f>IF(F326&lt;&gt;"",SUBTOTAL(103,F$5:F326),"")</f>
        <v/>
      </c>
      <c r="H326" s="6"/>
      <c r="I326" s="6"/>
      <c r="K326" s="7">
        <f t="shared" si="12"/>
        <v>0</v>
      </c>
      <c r="M326" s="7">
        <f>COUNTIF(TB_GSHT!$B$5:$B$4765,Dulieu!F326)</f>
        <v>0</v>
      </c>
      <c r="N326" s="7" t="str">
        <f t="shared" ca="1" si="11"/>
        <v/>
      </c>
      <c r="P326" s="4"/>
    </row>
    <row r="327" spans="1:16" s="7" customFormat="1" x14ac:dyDescent="0.25">
      <c r="A327" s="6" t="str">
        <f>IF(F327&lt;&gt;"",SUBTOTAL(103,F$5:F327),"")</f>
        <v/>
      </c>
      <c r="H327" s="6"/>
      <c r="I327" s="6"/>
      <c r="K327" s="7">
        <f t="shared" si="12"/>
        <v>0</v>
      </c>
      <c r="M327" s="7">
        <f>COUNTIF(TB_GSHT!$B$5:$B$4765,Dulieu!F327)</f>
        <v>0</v>
      </c>
      <c r="N327" s="7" t="str">
        <f t="shared" ca="1" si="11"/>
        <v/>
      </c>
      <c r="P327" s="4"/>
    </row>
    <row r="328" spans="1:16" s="7" customFormat="1" x14ac:dyDescent="0.25">
      <c r="A328" s="6" t="str">
        <f>IF(F328&lt;&gt;"",SUBTOTAL(103,F$5:F328),"")</f>
        <v/>
      </c>
      <c r="H328" s="6"/>
      <c r="I328" s="6"/>
      <c r="K328" s="7">
        <f t="shared" si="12"/>
        <v>0</v>
      </c>
      <c r="M328" s="7">
        <f>COUNTIF(TB_GSHT!$B$5:$B$4765,Dulieu!F328)</f>
        <v>0</v>
      </c>
      <c r="N328" s="7" t="str">
        <f t="shared" ca="1" si="11"/>
        <v/>
      </c>
      <c r="P328" s="4"/>
    </row>
    <row r="329" spans="1:16" s="7" customFormat="1" x14ac:dyDescent="0.25">
      <c r="A329" s="6" t="str">
        <f>IF(F329&lt;&gt;"",SUBTOTAL(103,F$5:F329),"")</f>
        <v/>
      </c>
      <c r="H329" s="6"/>
      <c r="I329" s="6"/>
      <c r="K329" s="7">
        <f t="shared" si="12"/>
        <v>0</v>
      </c>
      <c r="M329" s="7">
        <f>COUNTIF(TB_GSHT!$B$5:$B$4765,Dulieu!F329)</f>
        <v>0</v>
      </c>
      <c r="N329" s="7" t="str">
        <f t="shared" ref="N329:N392" ca="1" si="13">IF(E329&lt;&gt;"",YEAR(E329)-YEAR(TODAY()),"")</f>
        <v/>
      </c>
      <c r="P329" s="4"/>
    </row>
    <row r="330" spans="1:16" s="7" customFormat="1" x14ac:dyDescent="0.25">
      <c r="A330" s="6" t="str">
        <f>IF(F330&lt;&gt;"",SUBTOTAL(103,F$5:F330),"")</f>
        <v/>
      </c>
      <c r="H330" s="6"/>
      <c r="I330" s="6"/>
      <c r="K330" s="7">
        <f t="shared" si="12"/>
        <v>0</v>
      </c>
      <c r="M330" s="7">
        <f>COUNTIF(TB_GSHT!$B$5:$B$4765,Dulieu!F330)</f>
        <v>0</v>
      </c>
      <c r="N330" s="7" t="str">
        <f t="shared" ca="1" si="13"/>
        <v/>
      </c>
      <c r="P330" s="4"/>
    </row>
    <row r="331" spans="1:16" s="7" customFormat="1" x14ac:dyDescent="0.25">
      <c r="A331" s="6" t="str">
        <f>IF(F331&lt;&gt;"",SUBTOTAL(103,F$5:F331),"")</f>
        <v/>
      </c>
      <c r="H331" s="6"/>
      <c r="I331" s="6"/>
      <c r="K331" s="7">
        <f t="shared" si="12"/>
        <v>0</v>
      </c>
      <c r="M331" s="7">
        <f>COUNTIF(TB_GSHT!$B$5:$B$4765,Dulieu!F331)</f>
        <v>0</v>
      </c>
      <c r="N331" s="7" t="str">
        <f t="shared" ca="1" si="13"/>
        <v/>
      </c>
      <c r="P331" s="4"/>
    </row>
    <row r="332" spans="1:16" s="7" customFormat="1" x14ac:dyDescent="0.25">
      <c r="A332" s="6" t="str">
        <f>IF(F332&lt;&gt;"",SUBTOTAL(103,F$5:F332),"")</f>
        <v/>
      </c>
      <c r="H332" s="6"/>
      <c r="I332" s="6"/>
      <c r="K332" s="7">
        <f t="shared" si="12"/>
        <v>0</v>
      </c>
      <c r="M332" s="7">
        <f>COUNTIF(TB_GSHT!$B$5:$B$4765,Dulieu!F332)</f>
        <v>0</v>
      </c>
      <c r="N332" s="7" t="str">
        <f t="shared" ca="1" si="13"/>
        <v/>
      </c>
      <c r="P332" s="4"/>
    </row>
    <row r="333" spans="1:16" s="7" customFormat="1" x14ac:dyDescent="0.25">
      <c r="A333" s="6" t="str">
        <f>IF(F333&lt;&gt;"",SUBTOTAL(103,F$5:F333),"")</f>
        <v/>
      </c>
      <c r="H333" s="6"/>
      <c r="I333" s="6"/>
      <c r="K333" s="7">
        <f t="shared" si="12"/>
        <v>0</v>
      </c>
      <c r="M333" s="7">
        <f>COUNTIF(TB_GSHT!$B$5:$B$4765,Dulieu!F333)</f>
        <v>0</v>
      </c>
      <c r="N333" s="7" t="str">
        <f t="shared" ca="1" si="13"/>
        <v/>
      </c>
      <c r="P333" s="4"/>
    </row>
    <row r="334" spans="1:16" s="7" customFormat="1" x14ac:dyDescent="0.25">
      <c r="A334" s="6" t="str">
        <f>IF(F334&lt;&gt;"",SUBTOTAL(103,F$5:F334),"")</f>
        <v/>
      </c>
      <c r="H334" s="6"/>
      <c r="I334" s="6"/>
      <c r="K334" s="7">
        <f t="shared" si="12"/>
        <v>0</v>
      </c>
      <c r="M334" s="7">
        <f>COUNTIF(TB_GSHT!$B$5:$B$4765,Dulieu!F334)</f>
        <v>0</v>
      </c>
      <c r="N334" s="7" t="str">
        <f t="shared" ca="1" si="13"/>
        <v/>
      </c>
      <c r="P334" s="4"/>
    </row>
    <row r="335" spans="1:16" s="7" customFormat="1" x14ac:dyDescent="0.25">
      <c r="A335" s="6" t="str">
        <f>IF(F335&lt;&gt;"",SUBTOTAL(103,F$5:F335),"")</f>
        <v/>
      </c>
      <c r="H335" s="6"/>
      <c r="I335" s="6"/>
      <c r="K335" s="7">
        <f t="shared" si="12"/>
        <v>0</v>
      </c>
      <c r="M335" s="7">
        <f>COUNTIF(TB_GSHT!$B$5:$B$4765,Dulieu!F335)</f>
        <v>0</v>
      </c>
      <c r="N335" s="7" t="str">
        <f t="shared" ca="1" si="13"/>
        <v/>
      </c>
      <c r="P335" s="4"/>
    </row>
    <row r="336" spans="1:16" s="7" customFormat="1" x14ac:dyDescent="0.25">
      <c r="A336" s="6" t="str">
        <f>IF(F336&lt;&gt;"",SUBTOTAL(103,F$5:F336),"")</f>
        <v/>
      </c>
      <c r="H336" s="6"/>
      <c r="I336" s="6"/>
      <c r="K336" s="7">
        <f t="shared" si="12"/>
        <v>0</v>
      </c>
      <c r="M336" s="7">
        <f>COUNTIF(TB_GSHT!$B$5:$B$4765,Dulieu!F336)</f>
        <v>0</v>
      </c>
      <c r="N336" s="7" t="str">
        <f t="shared" ca="1" si="13"/>
        <v/>
      </c>
      <c r="P336" s="4"/>
    </row>
    <row r="337" spans="1:16" s="7" customFormat="1" x14ac:dyDescent="0.25">
      <c r="A337" s="6" t="str">
        <f>IF(F337&lt;&gt;"",SUBTOTAL(103,F$5:F337),"")</f>
        <v/>
      </c>
      <c r="H337" s="6"/>
      <c r="I337" s="6"/>
      <c r="K337" s="7">
        <f t="shared" si="12"/>
        <v>0</v>
      </c>
      <c r="M337" s="7">
        <f>COUNTIF(TB_GSHT!$B$5:$B$4765,Dulieu!F337)</f>
        <v>0</v>
      </c>
      <c r="N337" s="7" t="str">
        <f t="shared" ca="1" si="13"/>
        <v/>
      </c>
      <c r="P337" s="4"/>
    </row>
    <row r="338" spans="1:16" s="7" customFormat="1" x14ac:dyDescent="0.25">
      <c r="A338" s="6" t="str">
        <f>IF(F338&lt;&gt;"",SUBTOTAL(103,F$5:F338),"")</f>
        <v/>
      </c>
      <c r="H338" s="6"/>
      <c r="I338" s="6"/>
      <c r="K338" s="7">
        <f t="shared" si="12"/>
        <v>0</v>
      </c>
      <c r="M338" s="7">
        <f>COUNTIF(TB_GSHT!$B$5:$B$4765,Dulieu!F338)</f>
        <v>0</v>
      </c>
      <c r="N338" s="7" t="str">
        <f t="shared" ca="1" si="13"/>
        <v/>
      </c>
      <c r="P338" s="4"/>
    </row>
    <row r="339" spans="1:16" s="7" customFormat="1" x14ac:dyDescent="0.25">
      <c r="A339" s="6" t="str">
        <f>IF(F339&lt;&gt;"",SUBTOTAL(103,F$5:F339),"")</f>
        <v/>
      </c>
      <c r="H339" s="6"/>
      <c r="I339" s="6"/>
      <c r="K339" s="7">
        <f t="shared" si="12"/>
        <v>0</v>
      </c>
      <c r="M339" s="7">
        <f>COUNTIF(TB_GSHT!$B$5:$B$4765,Dulieu!F339)</f>
        <v>0</v>
      </c>
      <c r="N339" s="7" t="str">
        <f t="shared" ca="1" si="13"/>
        <v/>
      </c>
      <c r="P339" s="4"/>
    </row>
    <row r="340" spans="1:16" s="7" customFormat="1" x14ac:dyDescent="0.25">
      <c r="A340" s="6" t="str">
        <f>IF(F340&lt;&gt;"",SUBTOTAL(103,F$5:F340),"")</f>
        <v/>
      </c>
      <c r="H340" s="6"/>
      <c r="I340" s="6"/>
      <c r="K340" s="7">
        <f t="shared" si="12"/>
        <v>0</v>
      </c>
      <c r="M340" s="7">
        <f>COUNTIF(TB_GSHT!$B$5:$B$4765,Dulieu!F340)</f>
        <v>0</v>
      </c>
      <c r="N340" s="7" t="str">
        <f t="shared" ca="1" si="13"/>
        <v/>
      </c>
      <c r="P340" s="4"/>
    </row>
    <row r="341" spans="1:16" s="7" customFormat="1" x14ac:dyDescent="0.25">
      <c r="A341" s="6" t="str">
        <f>IF(F341&lt;&gt;"",SUBTOTAL(103,F$5:F341),"")</f>
        <v/>
      </c>
      <c r="H341" s="6"/>
      <c r="I341" s="6"/>
      <c r="K341" s="7">
        <f t="shared" si="12"/>
        <v>0</v>
      </c>
      <c r="M341" s="7">
        <f>COUNTIF(TB_GSHT!$B$5:$B$4765,Dulieu!F341)</f>
        <v>0</v>
      </c>
      <c r="N341" s="7" t="str">
        <f t="shared" ca="1" si="13"/>
        <v/>
      </c>
      <c r="P341" s="4"/>
    </row>
    <row r="342" spans="1:16" s="7" customFormat="1" x14ac:dyDescent="0.25">
      <c r="A342" s="6" t="str">
        <f>IF(F342&lt;&gt;"",SUBTOTAL(103,F$5:F342),"")</f>
        <v/>
      </c>
      <c r="H342" s="6"/>
      <c r="I342" s="6"/>
      <c r="K342" s="7">
        <f t="shared" si="12"/>
        <v>0</v>
      </c>
      <c r="M342" s="7">
        <f>COUNTIF(TB_GSHT!$B$5:$B$4765,Dulieu!F342)</f>
        <v>0</v>
      </c>
      <c r="N342" s="7" t="str">
        <f t="shared" ca="1" si="13"/>
        <v/>
      </c>
      <c r="P342" s="4"/>
    </row>
    <row r="343" spans="1:16" s="7" customFormat="1" x14ac:dyDescent="0.25">
      <c r="A343" s="6" t="str">
        <f>IF(F343&lt;&gt;"",SUBTOTAL(103,F$5:F343),"")</f>
        <v/>
      </c>
      <c r="H343" s="6"/>
      <c r="I343" s="6"/>
      <c r="K343" s="7">
        <f t="shared" si="12"/>
        <v>0</v>
      </c>
      <c r="M343" s="7">
        <f>COUNTIF(TB_GSHT!$B$5:$B$4765,Dulieu!F343)</f>
        <v>0</v>
      </c>
      <c r="N343" s="7" t="str">
        <f t="shared" ca="1" si="13"/>
        <v/>
      </c>
      <c r="P343" s="4"/>
    </row>
    <row r="344" spans="1:16" s="7" customFormat="1" x14ac:dyDescent="0.25">
      <c r="A344" s="6" t="str">
        <f>IF(F344&lt;&gt;"",SUBTOTAL(103,F$5:F344),"")</f>
        <v/>
      </c>
      <c r="H344" s="6"/>
      <c r="I344" s="6"/>
      <c r="K344" s="7">
        <f t="shared" si="12"/>
        <v>0</v>
      </c>
      <c r="M344" s="7">
        <f>COUNTIF(TB_GSHT!$B$5:$B$4765,Dulieu!F344)</f>
        <v>0</v>
      </c>
      <c r="N344" s="7" t="str">
        <f t="shared" ca="1" si="13"/>
        <v/>
      </c>
      <c r="P344" s="4"/>
    </row>
    <row r="345" spans="1:16" s="7" customFormat="1" x14ac:dyDescent="0.25">
      <c r="A345" s="6" t="str">
        <f>IF(F345&lt;&gt;"",SUBTOTAL(103,F$5:F345),"")</f>
        <v/>
      </c>
      <c r="H345" s="6"/>
      <c r="I345" s="6"/>
      <c r="K345" s="7">
        <f t="shared" si="12"/>
        <v>0</v>
      </c>
      <c r="M345" s="7">
        <f>COUNTIF(TB_GSHT!$B$5:$B$4765,Dulieu!F345)</f>
        <v>0</v>
      </c>
      <c r="N345" s="7" t="str">
        <f t="shared" ca="1" si="13"/>
        <v/>
      </c>
      <c r="P345" s="4"/>
    </row>
    <row r="346" spans="1:16" s="7" customFormat="1" x14ac:dyDescent="0.25">
      <c r="A346" s="6" t="str">
        <f>IF(F346&lt;&gt;"",SUBTOTAL(103,F$5:F346),"")</f>
        <v/>
      </c>
      <c r="H346" s="6"/>
      <c r="I346" s="6"/>
      <c r="K346" s="7">
        <f t="shared" si="12"/>
        <v>0</v>
      </c>
      <c r="M346" s="7">
        <f>COUNTIF(TB_GSHT!$B$5:$B$4765,Dulieu!F346)</f>
        <v>0</v>
      </c>
      <c r="N346" s="7" t="str">
        <f t="shared" ca="1" si="13"/>
        <v/>
      </c>
      <c r="P346" s="4"/>
    </row>
    <row r="347" spans="1:16" s="7" customFormat="1" x14ac:dyDescent="0.25">
      <c r="A347" s="6" t="str">
        <f>IF(F347&lt;&gt;"",SUBTOTAL(103,F$5:F347),"")</f>
        <v/>
      </c>
      <c r="H347" s="6"/>
      <c r="I347" s="6"/>
      <c r="K347" s="7">
        <f t="shared" si="12"/>
        <v>0</v>
      </c>
      <c r="M347" s="7">
        <f>COUNTIF(TB_GSHT!$B$5:$B$4765,Dulieu!F347)</f>
        <v>0</v>
      </c>
      <c r="N347" s="7" t="str">
        <f t="shared" ca="1" si="13"/>
        <v/>
      </c>
      <c r="P347" s="4"/>
    </row>
    <row r="348" spans="1:16" s="7" customFormat="1" x14ac:dyDescent="0.25">
      <c r="A348" s="6" t="str">
        <f>IF(F348&lt;&gt;"",SUBTOTAL(103,F$5:F348),"")</f>
        <v/>
      </c>
      <c r="H348" s="6"/>
      <c r="I348" s="6"/>
      <c r="K348" s="7">
        <f t="shared" si="12"/>
        <v>0</v>
      </c>
      <c r="M348" s="7">
        <f>COUNTIF(TB_GSHT!$B$5:$B$4765,Dulieu!F348)</f>
        <v>0</v>
      </c>
      <c r="N348" s="7" t="str">
        <f t="shared" ca="1" si="13"/>
        <v/>
      </c>
      <c r="P348" s="4"/>
    </row>
    <row r="349" spans="1:16" s="7" customFormat="1" x14ac:dyDescent="0.25">
      <c r="A349" s="6" t="str">
        <f>IF(F349&lt;&gt;"",SUBTOTAL(103,F$5:F349),"")</f>
        <v/>
      </c>
      <c r="H349" s="6"/>
      <c r="I349" s="6"/>
      <c r="K349" s="7">
        <f t="shared" si="12"/>
        <v>0</v>
      </c>
      <c r="M349" s="7">
        <f>COUNTIF(TB_GSHT!$B$5:$B$4765,Dulieu!F349)</f>
        <v>0</v>
      </c>
      <c r="N349" s="7" t="str">
        <f t="shared" ca="1" si="13"/>
        <v/>
      </c>
      <c r="P349" s="4"/>
    </row>
    <row r="350" spans="1:16" s="7" customFormat="1" x14ac:dyDescent="0.25">
      <c r="A350" s="6" t="str">
        <f>IF(F350&lt;&gt;"",SUBTOTAL(103,F$5:F350),"")</f>
        <v/>
      </c>
      <c r="H350" s="6"/>
      <c r="I350" s="6"/>
      <c r="K350" s="7">
        <f t="shared" si="12"/>
        <v>0</v>
      </c>
      <c r="M350" s="7">
        <f>COUNTIF(TB_GSHT!$B$5:$B$4765,Dulieu!F350)</f>
        <v>0</v>
      </c>
      <c r="N350" s="7" t="str">
        <f t="shared" ca="1" si="13"/>
        <v/>
      </c>
      <c r="P350" s="4"/>
    </row>
    <row r="351" spans="1:16" s="7" customFormat="1" x14ac:dyDescent="0.25">
      <c r="A351" s="6" t="str">
        <f>IF(F351&lt;&gt;"",SUBTOTAL(103,F$5:F351),"")</f>
        <v/>
      </c>
      <c r="H351" s="6"/>
      <c r="I351" s="6"/>
      <c r="K351" s="7">
        <f t="shared" si="12"/>
        <v>0</v>
      </c>
      <c r="M351" s="7">
        <f>COUNTIF(TB_GSHT!$B$5:$B$4765,Dulieu!F351)</f>
        <v>0</v>
      </c>
      <c r="N351" s="7" t="str">
        <f t="shared" ca="1" si="13"/>
        <v/>
      </c>
      <c r="P351" s="4"/>
    </row>
    <row r="352" spans="1:16" s="7" customFormat="1" x14ac:dyDescent="0.25">
      <c r="A352" s="6" t="str">
        <f>IF(F352&lt;&gt;"",SUBTOTAL(103,F$5:F352),"")</f>
        <v/>
      </c>
      <c r="H352" s="6"/>
      <c r="I352" s="6"/>
      <c r="K352" s="7">
        <f t="shared" si="12"/>
        <v>0</v>
      </c>
      <c r="M352" s="7">
        <f>COUNTIF(TB_GSHT!$B$5:$B$4765,Dulieu!F352)</f>
        <v>0</v>
      </c>
      <c r="N352" s="7" t="str">
        <f t="shared" ca="1" si="13"/>
        <v/>
      </c>
      <c r="P352" s="4"/>
    </row>
    <row r="353" spans="1:16" s="7" customFormat="1" x14ac:dyDescent="0.25">
      <c r="A353" s="6" t="str">
        <f>IF(F353&lt;&gt;"",SUBTOTAL(103,F$5:F353),"")</f>
        <v/>
      </c>
      <c r="H353" s="6"/>
      <c r="I353" s="6"/>
      <c r="K353" s="7">
        <f t="shared" si="12"/>
        <v>0</v>
      </c>
      <c r="M353" s="7">
        <f>COUNTIF(TB_GSHT!$B$5:$B$4765,Dulieu!F353)</f>
        <v>0</v>
      </c>
      <c r="N353" s="7" t="str">
        <f t="shared" ca="1" si="13"/>
        <v/>
      </c>
      <c r="P353" s="4"/>
    </row>
    <row r="354" spans="1:16" s="7" customFormat="1" x14ac:dyDescent="0.25">
      <c r="A354" s="6" t="str">
        <f>IF(F354&lt;&gt;"",SUBTOTAL(103,F$5:F354),"")</f>
        <v/>
      </c>
      <c r="H354" s="6"/>
      <c r="I354" s="6"/>
      <c r="K354" s="7">
        <f t="shared" si="12"/>
        <v>0</v>
      </c>
      <c r="M354" s="7">
        <f>COUNTIF(TB_GSHT!$B$5:$B$4765,Dulieu!F354)</f>
        <v>0</v>
      </c>
      <c r="N354" s="7" t="str">
        <f t="shared" ca="1" si="13"/>
        <v/>
      </c>
      <c r="P354" s="4"/>
    </row>
    <row r="355" spans="1:16" s="7" customFormat="1" x14ac:dyDescent="0.25">
      <c r="A355" s="6" t="str">
        <f>IF(F355&lt;&gt;"",SUBTOTAL(103,F$5:F355),"")</f>
        <v/>
      </c>
      <c r="H355" s="6"/>
      <c r="I355" s="6"/>
      <c r="K355" s="7">
        <f t="shared" si="12"/>
        <v>0</v>
      </c>
      <c r="M355" s="7">
        <f>COUNTIF(TB_GSHT!$B$5:$B$4765,Dulieu!F355)</f>
        <v>0</v>
      </c>
      <c r="N355" s="7" t="str">
        <f t="shared" ca="1" si="13"/>
        <v/>
      </c>
      <c r="P355" s="4"/>
    </row>
    <row r="356" spans="1:16" s="7" customFormat="1" x14ac:dyDescent="0.25">
      <c r="A356" s="6" t="str">
        <f>IF(F356&lt;&gt;"",SUBTOTAL(103,F$5:F356),"")</f>
        <v/>
      </c>
      <c r="H356" s="6"/>
      <c r="I356" s="6"/>
      <c r="K356" s="7">
        <f t="shared" si="12"/>
        <v>0</v>
      </c>
      <c r="M356" s="7">
        <f>COUNTIF(TB_GSHT!$B$5:$B$4765,Dulieu!F356)</f>
        <v>0</v>
      </c>
      <c r="N356" s="7" t="str">
        <f t="shared" ca="1" si="13"/>
        <v/>
      </c>
      <c r="P356" s="4"/>
    </row>
    <row r="357" spans="1:16" s="7" customFormat="1" x14ac:dyDescent="0.25">
      <c r="A357" s="6" t="str">
        <f>IF(F357&lt;&gt;"",SUBTOTAL(103,F$5:F357),"")</f>
        <v/>
      </c>
      <c r="H357" s="6"/>
      <c r="I357" s="6"/>
      <c r="K357" s="7">
        <f t="shared" si="12"/>
        <v>0</v>
      </c>
      <c r="M357" s="7">
        <f>COUNTIF(TB_GSHT!$B$5:$B$4765,Dulieu!F357)</f>
        <v>0</v>
      </c>
      <c r="N357" s="7" t="str">
        <f t="shared" ca="1" si="13"/>
        <v/>
      </c>
      <c r="P357" s="4"/>
    </row>
    <row r="358" spans="1:16" s="7" customFormat="1" x14ac:dyDescent="0.25">
      <c r="A358" s="6" t="str">
        <f>IF(F358&lt;&gt;"",SUBTOTAL(103,F$5:F358),"")</f>
        <v/>
      </c>
      <c r="H358" s="6"/>
      <c r="I358" s="6"/>
      <c r="K358" s="7">
        <f t="shared" si="12"/>
        <v>0</v>
      </c>
      <c r="M358" s="7">
        <f>COUNTIF(TB_GSHT!$B$5:$B$4765,Dulieu!F358)</f>
        <v>0</v>
      </c>
      <c r="N358" s="7" t="str">
        <f t="shared" ca="1" si="13"/>
        <v/>
      </c>
      <c r="P358" s="4"/>
    </row>
    <row r="359" spans="1:16" s="7" customFormat="1" x14ac:dyDescent="0.25">
      <c r="A359" s="6" t="str">
        <f>IF(F359&lt;&gt;"",SUBTOTAL(103,F$5:F359),"")</f>
        <v/>
      </c>
      <c r="H359" s="6"/>
      <c r="I359" s="6"/>
      <c r="K359" s="7">
        <f t="shared" si="12"/>
        <v>0</v>
      </c>
      <c r="M359" s="7">
        <f>COUNTIF(TB_GSHT!$B$5:$B$4765,Dulieu!F359)</f>
        <v>0</v>
      </c>
      <c r="N359" s="7" t="str">
        <f t="shared" ca="1" si="13"/>
        <v/>
      </c>
      <c r="P359" s="4"/>
    </row>
    <row r="360" spans="1:16" s="7" customFormat="1" x14ac:dyDescent="0.25">
      <c r="A360" s="6" t="str">
        <f>IF(F360&lt;&gt;"",SUBTOTAL(103,F$5:F360),"")</f>
        <v/>
      </c>
      <c r="H360" s="6"/>
      <c r="I360" s="6"/>
      <c r="K360" s="7">
        <f t="shared" si="12"/>
        <v>0</v>
      </c>
      <c r="M360" s="7">
        <f>COUNTIF(TB_GSHT!$B$5:$B$4765,Dulieu!F360)</f>
        <v>0</v>
      </c>
      <c r="N360" s="7" t="str">
        <f t="shared" ca="1" si="13"/>
        <v/>
      </c>
      <c r="P360" s="4"/>
    </row>
    <row r="361" spans="1:16" s="7" customFormat="1" x14ac:dyDescent="0.25">
      <c r="A361" s="6" t="str">
        <f>IF(F361&lt;&gt;"",SUBTOTAL(103,F$5:F361),"")</f>
        <v/>
      </c>
      <c r="H361" s="6"/>
      <c r="I361" s="6"/>
      <c r="K361" s="7">
        <f t="shared" si="12"/>
        <v>0</v>
      </c>
      <c r="M361" s="7">
        <f>COUNTIF(TB_GSHT!$B$5:$B$4765,Dulieu!F361)</f>
        <v>0</v>
      </c>
      <c r="N361" s="7" t="str">
        <f t="shared" ca="1" si="13"/>
        <v/>
      </c>
      <c r="P361" s="4"/>
    </row>
    <row r="362" spans="1:16" s="7" customFormat="1" x14ac:dyDescent="0.25">
      <c r="A362" s="6" t="str">
        <f>IF(F362&lt;&gt;"",SUBTOTAL(103,F$5:F362),"")</f>
        <v/>
      </c>
      <c r="H362" s="6"/>
      <c r="I362" s="6"/>
      <c r="K362" s="7">
        <f t="shared" si="12"/>
        <v>0</v>
      </c>
      <c r="M362" s="7">
        <f>COUNTIF(TB_GSHT!$B$5:$B$4765,Dulieu!F362)</f>
        <v>0</v>
      </c>
      <c r="N362" s="7" t="str">
        <f t="shared" ca="1" si="13"/>
        <v/>
      </c>
      <c r="P362" s="4"/>
    </row>
    <row r="363" spans="1:16" s="7" customFormat="1" x14ac:dyDescent="0.25">
      <c r="A363" s="6" t="str">
        <f>IF(F363&lt;&gt;"",SUBTOTAL(103,F$5:F363),"")</f>
        <v/>
      </c>
      <c r="H363" s="6"/>
      <c r="I363" s="6"/>
      <c r="K363" s="7">
        <f t="shared" si="12"/>
        <v>0</v>
      </c>
      <c r="M363" s="7">
        <f>COUNTIF(TB_GSHT!$B$5:$B$4765,Dulieu!F363)</f>
        <v>0</v>
      </c>
      <c r="N363" s="7" t="str">
        <f t="shared" ca="1" si="13"/>
        <v/>
      </c>
      <c r="P363" s="4"/>
    </row>
    <row r="364" spans="1:16" s="7" customFormat="1" x14ac:dyDescent="0.25">
      <c r="A364" s="6" t="str">
        <f>IF(F364&lt;&gt;"",SUBTOTAL(103,F$5:F364),"")</f>
        <v/>
      </c>
      <c r="H364" s="6"/>
      <c r="I364" s="6"/>
      <c r="K364" s="7">
        <f t="shared" si="12"/>
        <v>0</v>
      </c>
      <c r="M364" s="7">
        <f>COUNTIF(TB_GSHT!$B$5:$B$4765,Dulieu!F364)</f>
        <v>0</v>
      </c>
      <c r="N364" s="7" t="str">
        <f t="shared" ca="1" si="13"/>
        <v/>
      </c>
      <c r="P364" s="4"/>
    </row>
    <row r="365" spans="1:16" s="7" customFormat="1" x14ac:dyDescent="0.25">
      <c r="A365" s="6" t="str">
        <f>IF(F365&lt;&gt;"",SUBTOTAL(103,F$5:F365),"")</f>
        <v/>
      </c>
      <c r="H365" s="6"/>
      <c r="I365" s="6"/>
      <c r="K365" s="7">
        <f t="shared" si="12"/>
        <v>0</v>
      </c>
      <c r="M365" s="7">
        <f>COUNTIF(TB_GSHT!$B$5:$B$4765,Dulieu!F365)</f>
        <v>0</v>
      </c>
      <c r="N365" s="7" t="str">
        <f t="shared" ca="1" si="13"/>
        <v/>
      </c>
      <c r="P365" s="4"/>
    </row>
    <row r="366" spans="1:16" s="7" customFormat="1" x14ac:dyDescent="0.25">
      <c r="A366" s="6" t="str">
        <f>IF(F366&lt;&gt;"",SUBTOTAL(103,F$5:F366),"")</f>
        <v/>
      </c>
      <c r="H366" s="6"/>
      <c r="I366" s="6"/>
      <c r="K366" s="7">
        <f t="shared" si="12"/>
        <v>0</v>
      </c>
      <c r="M366" s="7">
        <f>COUNTIF(TB_GSHT!$B$5:$B$4765,Dulieu!F366)</f>
        <v>0</v>
      </c>
      <c r="N366" s="7" t="str">
        <f t="shared" ca="1" si="13"/>
        <v/>
      </c>
      <c r="P366" s="4"/>
    </row>
    <row r="367" spans="1:16" s="7" customFormat="1" x14ac:dyDescent="0.25">
      <c r="A367" s="6" t="str">
        <f>IF(F367&lt;&gt;"",SUBTOTAL(103,F$5:F367),"")</f>
        <v/>
      </c>
      <c r="H367" s="6"/>
      <c r="I367" s="6"/>
      <c r="K367" s="7">
        <f t="shared" si="12"/>
        <v>0</v>
      </c>
      <c r="M367" s="7">
        <f>COUNTIF(TB_GSHT!$B$5:$B$4765,Dulieu!F367)</f>
        <v>0</v>
      </c>
      <c r="N367" s="7" t="str">
        <f t="shared" ca="1" si="13"/>
        <v/>
      </c>
      <c r="P367" s="4"/>
    </row>
    <row r="368" spans="1:16" s="7" customFormat="1" x14ac:dyDescent="0.25">
      <c r="A368" s="6" t="str">
        <f>IF(F368&lt;&gt;"",SUBTOTAL(103,F$5:F368),"")</f>
        <v/>
      </c>
      <c r="H368" s="6"/>
      <c r="I368" s="6"/>
      <c r="K368" s="7">
        <f t="shared" si="12"/>
        <v>0</v>
      </c>
      <c r="M368" s="7">
        <f>COUNTIF(TB_GSHT!$B$5:$B$4765,Dulieu!F368)</f>
        <v>0</v>
      </c>
      <c r="N368" s="7" t="str">
        <f t="shared" ca="1" si="13"/>
        <v/>
      </c>
      <c r="P368" s="4"/>
    </row>
    <row r="369" spans="1:16" s="7" customFormat="1" x14ac:dyDescent="0.25">
      <c r="A369" s="6" t="str">
        <f>IF(F369&lt;&gt;"",SUBTOTAL(103,F$5:F369),"")</f>
        <v/>
      </c>
      <c r="H369" s="6"/>
      <c r="I369" s="6"/>
      <c r="K369" s="7">
        <f t="shared" si="12"/>
        <v>0</v>
      </c>
      <c r="M369" s="7">
        <f>COUNTIF(TB_GSHT!$B$5:$B$4765,Dulieu!F369)</f>
        <v>0</v>
      </c>
      <c r="N369" s="7" t="str">
        <f t="shared" ca="1" si="13"/>
        <v/>
      </c>
      <c r="P369" s="4"/>
    </row>
    <row r="370" spans="1:16" s="7" customFormat="1" x14ac:dyDescent="0.25">
      <c r="A370" s="6" t="str">
        <f>IF(F370&lt;&gt;"",SUBTOTAL(103,F$5:F370),"")</f>
        <v/>
      </c>
      <c r="H370" s="6"/>
      <c r="I370" s="6"/>
      <c r="K370" s="7">
        <f t="shared" si="12"/>
        <v>0</v>
      </c>
      <c r="M370" s="7">
        <f>COUNTIF(TB_GSHT!$B$5:$B$4765,Dulieu!F370)</f>
        <v>0</v>
      </c>
      <c r="N370" s="7" t="str">
        <f t="shared" ca="1" si="13"/>
        <v/>
      </c>
      <c r="P370" s="4"/>
    </row>
    <row r="371" spans="1:16" s="7" customFormat="1" x14ac:dyDescent="0.25">
      <c r="A371" s="6" t="str">
        <f>IF(F371&lt;&gt;"",SUBTOTAL(103,F$5:F371),"")</f>
        <v/>
      </c>
      <c r="H371" s="6"/>
      <c r="I371" s="6"/>
      <c r="K371" s="7">
        <f t="shared" si="12"/>
        <v>0</v>
      </c>
      <c r="M371" s="7">
        <f>COUNTIF(TB_GSHT!$B$5:$B$4765,Dulieu!F371)</f>
        <v>0</v>
      </c>
      <c r="N371" s="7" t="str">
        <f t="shared" ca="1" si="13"/>
        <v/>
      </c>
      <c r="P371" s="4"/>
    </row>
    <row r="372" spans="1:16" s="7" customFormat="1" x14ac:dyDescent="0.25">
      <c r="A372" s="6" t="str">
        <f>IF(F372&lt;&gt;"",SUBTOTAL(103,F$5:F372),"")</f>
        <v/>
      </c>
      <c r="H372" s="6"/>
      <c r="I372" s="6"/>
      <c r="K372" s="7">
        <f t="shared" si="12"/>
        <v>0</v>
      </c>
      <c r="M372" s="7">
        <f>COUNTIF(TB_GSHT!$B$5:$B$4765,Dulieu!F372)</f>
        <v>0</v>
      </c>
      <c r="N372" s="7" t="str">
        <f t="shared" ca="1" si="13"/>
        <v/>
      </c>
      <c r="P372" s="4"/>
    </row>
    <row r="373" spans="1:16" s="7" customFormat="1" x14ac:dyDescent="0.25">
      <c r="A373" s="6" t="str">
        <f>IF(F373&lt;&gt;"",SUBTOTAL(103,F$5:F373),"")</f>
        <v/>
      </c>
      <c r="H373" s="6"/>
      <c r="I373" s="6"/>
      <c r="K373" s="7">
        <f t="shared" si="12"/>
        <v>0</v>
      </c>
      <c r="M373" s="7">
        <f>COUNTIF(TB_GSHT!$B$5:$B$4765,Dulieu!F373)</f>
        <v>0</v>
      </c>
      <c r="N373" s="7" t="str">
        <f t="shared" ca="1" si="13"/>
        <v/>
      </c>
      <c r="P373" s="4"/>
    </row>
    <row r="374" spans="1:16" s="7" customFormat="1" x14ac:dyDescent="0.25">
      <c r="A374" s="6" t="str">
        <f>IF(F374&lt;&gt;"",SUBTOTAL(103,F$5:F374),"")</f>
        <v/>
      </c>
      <c r="H374" s="6"/>
      <c r="I374" s="6"/>
      <c r="K374" s="7">
        <f t="shared" si="12"/>
        <v>0</v>
      </c>
      <c r="M374" s="7">
        <f>COUNTIF(TB_GSHT!$B$5:$B$4765,Dulieu!F374)</f>
        <v>0</v>
      </c>
      <c r="N374" s="7" t="str">
        <f t="shared" ca="1" si="13"/>
        <v/>
      </c>
      <c r="P374" s="4"/>
    </row>
    <row r="375" spans="1:16" s="7" customFormat="1" x14ac:dyDescent="0.25">
      <c r="A375" s="6" t="str">
        <f>IF(F375&lt;&gt;"",SUBTOTAL(103,F$5:F375),"")</f>
        <v/>
      </c>
      <c r="H375" s="6"/>
      <c r="I375" s="6"/>
      <c r="K375" s="7">
        <f t="shared" si="12"/>
        <v>0</v>
      </c>
      <c r="M375" s="7">
        <f>COUNTIF(TB_GSHT!$B$5:$B$4765,Dulieu!F375)</f>
        <v>0</v>
      </c>
      <c r="N375" s="7" t="str">
        <f t="shared" ca="1" si="13"/>
        <v/>
      </c>
      <c r="P375" s="4"/>
    </row>
    <row r="376" spans="1:16" s="7" customFormat="1" x14ac:dyDescent="0.25">
      <c r="A376" s="6" t="str">
        <f>IF(F376&lt;&gt;"",SUBTOTAL(103,F$5:F376),"")</f>
        <v/>
      </c>
      <c r="H376" s="6"/>
      <c r="I376" s="6"/>
      <c r="K376" s="7">
        <f t="shared" si="12"/>
        <v>0</v>
      </c>
      <c r="M376" s="7">
        <f>COUNTIF(TB_GSHT!$B$5:$B$4765,Dulieu!F376)</f>
        <v>0</v>
      </c>
      <c r="N376" s="7" t="str">
        <f t="shared" ca="1" si="13"/>
        <v/>
      </c>
      <c r="P376" s="4"/>
    </row>
    <row r="377" spans="1:16" s="7" customFormat="1" x14ac:dyDescent="0.25">
      <c r="A377" s="6" t="str">
        <f>IF(F377&lt;&gt;"",SUBTOTAL(103,F$5:F377),"")</f>
        <v/>
      </c>
      <c r="H377" s="6"/>
      <c r="I377" s="6"/>
      <c r="K377" s="7">
        <f t="shared" si="12"/>
        <v>0</v>
      </c>
      <c r="M377" s="7">
        <f>COUNTIF(TB_GSHT!$B$5:$B$4765,Dulieu!F377)</f>
        <v>0</v>
      </c>
      <c r="N377" s="7" t="str">
        <f t="shared" ca="1" si="13"/>
        <v/>
      </c>
      <c r="P377" s="4"/>
    </row>
    <row r="378" spans="1:16" s="7" customFormat="1" x14ac:dyDescent="0.25">
      <c r="A378" s="6" t="str">
        <f>IF(F378&lt;&gt;"",SUBTOTAL(103,F$5:F378),"")</f>
        <v/>
      </c>
      <c r="H378" s="6"/>
      <c r="I378" s="6"/>
      <c r="K378" s="7">
        <f t="shared" si="12"/>
        <v>0</v>
      </c>
      <c r="M378" s="7">
        <f>COUNTIF(TB_GSHT!$B$5:$B$4765,Dulieu!F378)</f>
        <v>0</v>
      </c>
      <c r="N378" s="7" t="str">
        <f t="shared" ca="1" si="13"/>
        <v/>
      </c>
      <c r="P378" s="4"/>
    </row>
    <row r="379" spans="1:16" s="7" customFormat="1" x14ac:dyDescent="0.25">
      <c r="A379" s="6" t="str">
        <f>IF(F379&lt;&gt;"",SUBTOTAL(103,F$5:F379),"")</f>
        <v/>
      </c>
      <c r="H379" s="6"/>
      <c r="I379" s="6"/>
      <c r="K379" s="7">
        <f t="shared" si="12"/>
        <v>0</v>
      </c>
      <c r="M379" s="7">
        <f>COUNTIF(TB_GSHT!$B$5:$B$4765,Dulieu!F379)</f>
        <v>0</v>
      </c>
      <c r="N379" s="7" t="str">
        <f t="shared" ca="1" si="13"/>
        <v/>
      </c>
      <c r="P379" s="4"/>
    </row>
    <row r="380" spans="1:16" s="7" customFormat="1" x14ac:dyDescent="0.25">
      <c r="A380" s="6" t="str">
        <f>IF(F380&lt;&gt;"",SUBTOTAL(103,F$5:F380),"")</f>
        <v/>
      </c>
      <c r="H380" s="6"/>
      <c r="I380" s="6"/>
      <c r="K380" s="7">
        <f t="shared" si="12"/>
        <v>0</v>
      </c>
      <c r="M380" s="7">
        <f>COUNTIF(TB_GSHT!$B$5:$B$4765,Dulieu!F380)</f>
        <v>0</v>
      </c>
      <c r="N380" s="7" t="str">
        <f t="shared" ca="1" si="13"/>
        <v/>
      </c>
      <c r="P380" s="4"/>
    </row>
    <row r="381" spans="1:16" s="7" customFormat="1" x14ac:dyDescent="0.25">
      <c r="A381" s="6" t="str">
        <f>IF(F381&lt;&gt;"",SUBTOTAL(103,F$5:F381),"")</f>
        <v/>
      </c>
      <c r="H381" s="6"/>
      <c r="I381" s="6"/>
      <c r="K381" s="7">
        <f t="shared" si="12"/>
        <v>0</v>
      </c>
      <c r="M381" s="7">
        <f>COUNTIF(TB_GSHT!$B$5:$B$4765,Dulieu!F381)</f>
        <v>0</v>
      </c>
      <c r="N381" s="7" t="str">
        <f t="shared" ca="1" si="13"/>
        <v/>
      </c>
      <c r="P381" s="4"/>
    </row>
    <row r="382" spans="1:16" s="7" customFormat="1" x14ac:dyDescent="0.25">
      <c r="A382" s="6" t="str">
        <f>IF(F382&lt;&gt;"",SUBTOTAL(103,F$5:F382),"")</f>
        <v/>
      </c>
      <c r="H382" s="6"/>
      <c r="I382" s="6"/>
      <c r="K382" s="7">
        <f t="shared" si="12"/>
        <v>0</v>
      </c>
      <c r="M382" s="7">
        <f>COUNTIF(TB_GSHT!$B$5:$B$4765,Dulieu!F382)</f>
        <v>0</v>
      </c>
      <c r="N382" s="7" t="str">
        <f t="shared" ca="1" si="13"/>
        <v/>
      </c>
      <c r="P382" s="4"/>
    </row>
    <row r="383" spans="1:16" s="7" customFormat="1" x14ac:dyDescent="0.25">
      <c r="A383" s="6" t="str">
        <f>IF(F383&lt;&gt;"",SUBTOTAL(103,F$5:F383),"")</f>
        <v/>
      </c>
      <c r="H383" s="6"/>
      <c r="I383" s="6"/>
      <c r="K383" s="7">
        <f t="shared" si="12"/>
        <v>0</v>
      </c>
      <c r="M383" s="7">
        <f>COUNTIF(TB_GSHT!$B$5:$B$4765,Dulieu!F383)</f>
        <v>0</v>
      </c>
      <c r="N383" s="7" t="str">
        <f t="shared" ca="1" si="13"/>
        <v/>
      </c>
      <c r="P383" s="4"/>
    </row>
    <row r="384" spans="1:16" s="7" customFormat="1" x14ac:dyDescent="0.25">
      <c r="A384" s="6" t="str">
        <f>IF(F384&lt;&gt;"",SUBTOTAL(103,F$5:F384),"")</f>
        <v/>
      </c>
      <c r="H384" s="6"/>
      <c r="I384" s="6"/>
      <c r="K384" s="7">
        <f t="shared" si="12"/>
        <v>0</v>
      </c>
      <c r="M384" s="7">
        <f>COUNTIF(TB_GSHT!$B$5:$B$4765,Dulieu!F384)</f>
        <v>0</v>
      </c>
      <c r="N384" s="7" t="str">
        <f t="shared" ca="1" si="13"/>
        <v/>
      </c>
      <c r="P384" s="4"/>
    </row>
    <row r="385" spans="1:16" s="7" customFormat="1" x14ac:dyDescent="0.25">
      <c r="A385" s="6" t="str">
        <f>IF(F385&lt;&gt;"",SUBTOTAL(103,F$5:F385),"")</f>
        <v/>
      </c>
      <c r="H385" s="6"/>
      <c r="I385" s="6"/>
      <c r="K385" s="7">
        <f t="shared" si="12"/>
        <v>0</v>
      </c>
      <c r="M385" s="7">
        <f>COUNTIF(TB_GSHT!$B$5:$B$4765,Dulieu!F385)</f>
        <v>0</v>
      </c>
      <c r="N385" s="7" t="str">
        <f t="shared" ca="1" si="13"/>
        <v/>
      </c>
      <c r="P385" s="4"/>
    </row>
    <row r="386" spans="1:16" s="7" customFormat="1" x14ac:dyDescent="0.25">
      <c r="A386" s="6" t="str">
        <f>IF(F386&lt;&gt;"",SUBTOTAL(103,F$5:F386),"")</f>
        <v/>
      </c>
      <c r="H386" s="6"/>
      <c r="I386" s="6"/>
      <c r="K386" s="7">
        <f t="shared" si="12"/>
        <v>0</v>
      </c>
      <c r="M386" s="7">
        <f>COUNTIF(TB_GSHT!$B$5:$B$4765,Dulieu!F386)</f>
        <v>0</v>
      </c>
      <c r="N386" s="7" t="str">
        <f t="shared" ca="1" si="13"/>
        <v/>
      </c>
      <c r="P386" s="4"/>
    </row>
    <row r="387" spans="1:16" s="7" customFormat="1" x14ac:dyDescent="0.25">
      <c r="A387" s="6" t="str">
        <f>IF(F387&lt;&gt;"",SUBTOTAL(103,F$5:F387),"")</f>
        <v/>
      </c>
      <c r="H387" s="6"/>
      <c r="I387" s="6"/>
      <c r="K387" s="7">
        <f t="shared" si="12"/>
        <v>0</v>
      </c>
      <c r="M387" s="7">
        <f>COUNTIF(TB_GSHT!$B$5:$B$4765,Dulieu!F387)</f>
        <v>0</v>
      </c>
      <c r="N387" s="7" t="str">
        <f t="shared" ca="1" si="13"/>
        <v/>
      </c>
      <c r="P387" s="4"/>
    </row>
    <row r="388" spans="1:16" s="7" customFormat="1" x14ac:dyDescent="0.25">
      <c r="A388" s="6" t="str">
        <f>IF(F388&lt;&gt;"",SUBTOTAL(103,F$5:F388),"")</f>
        <v/>
      </c>
      <c r="H388" s="6"/>
      <c r="I388" s="6"/>
      <c r="K388" s="7">
        <f t="shared" si="12"/>
        <v>0</v>
      </c>
      <c r="M388" s="7">
        <f>COUNTIF(TB_GSHT!$B$5:$B$4765,Dulieu!F388)</f>
        <v>0</v>
      </c>
      <c r="N388" s="7" t="str">
        <f t="shared" ca="1" si="13"/>
        <v/>
      </c>
      <c r="P388" s="4"/>
    </row>
    <row r="389" spans="1:16" s="7" customFormat="1" x14ac:dyDescent="0.25">
      <c r="A389" s="6" t="str">
        <f>IF(F389&lt;&gt;"",SUBTOTAL(103,F$5:F389),"")</f>
        <v/>
      </c>
      <c r="H389" s="6"/>
      <c r="I389" s="6"/>
      <c r="K389" s="7">
        <f t="shared" ref="K389:K452" si="14">COUNTIF($F$5:$F$7775,F389)</f>
        <v>0</v>
      </c>
      <c r="M389" s="7">
        <f>COUNTIF(TB_GSHT!$B$5:$B$4765,Dulieu!F389)</f>
        <v>0</v>
      </c>
      <c r="N389" s="7" t="str">
        <f t="shared" ca="1" si="13"/>
        <v/>
      </c>
      <c r="P389" s="4"/>
    </row>
    <row r="390" spans="1:16" s="7" customFormat="1" x14ac:dyDescent="0.25">
      <c r="A390" s="6" t="str">
        <f>IF(F390&lt;&gt;"",SUBTOTAL(103,F$5:F390),"")</f>
        <v/>
      </c>
      <c r="H390" s="6"/>
      <c r="I390" s="6"/>
      <c r="K390" s="7">
        <f t="shared" si="14"/>
        <v>0</v>
      </c>
      <c r="M390" s="7">
        <f>COUNTIF(TB_GSHT!$B$5:$B$4765,Dulieu!F390)</f>
        <v>0</v>
      </c>
      <c r="N390" s="7" t="str">
        <f t="shared" ca="1" si="13"/>
        <v/>
      </c>
      <c r="P390" s="4"/>
    </row>
    <row r="391" spans="1:16" s="7" customFormat="1" x14ac:dyDescent="0.25">
      <c r="A391" s="6" t="str">
        <f>IF(F391&lt;&gt;"",SUBTOTAL(103,F$5:F391),"")</f>
        <v/>
      </c>
      <c r="H391" s="6"/>
      <c r="I391" s="6"/>
      <c r="K391" s="7">
        <f t="shared" si="14"/>
        <v>0</v>
      </c>
      <c r="M391" s="7">
        <f>COUNTIF(TB_GSHT!$B$5:$B$4765,Dulieu!F391)</f>
        <v>0</v>
      </c>
      <c r="N391" s="7" t="str">
        <f t="shared" ca="1" si="13"/>
        <v/>
      </c>
      <c r="P391" s="4"/>
    </row>
    <row r="392" spans="1:16" s="7" customFormat="1" x14ac:dyDescent="0.25">
      <c r="A392" s="6" t="str">
        <f>IF(F392&lt;&gt;"",SUBTOTAL(103,F$5:F392),"")</f>
        <v/>
      </c>
      <c r="H392" s="6"/>
      <c r="I392" s="6"/>
      <c r="K392" s="7">
        <f t="shared" si="14"/>
        <v>0</v>
      </c>
      <c r="M392" s="7">
        <f>COUNTIF(TB_GSHT!$B$5:$B$4765,Dulieu!F392)</f>
        <v>0</v>
      </c>
      <c r="N392" s="7" t="str">
        <f t="shared" ca="1" si="13"/>
        <v/>
      </c>
      <c r="P392" s="4"/>
    </row>
    <row r="393" spans="1:16" s="7" customFormat="1" x14ac:dyDescent="0.25">
      <c r="A393" s="6" t="str">
        <f>IF(F393&lt;&gt;"",SUBTOTAL(103,F$5:F393),"")</f>
        <v/>
      </c>
      <c r="H393" s="6"/>
      <c r="I393" s="6"/>
      <c r="K393" s="7">
        <f t="shared" si="14"/>
        <v>0</v>
      </c>
      <c r="M393" s="7">
        <f>COUNTIF(TB_GSHT!$B$5:$B$4765,Dulieu!F393)</f>
        <v>0</v>
      </c>
      <c r="N393" s="7" t="str">
        <f t="shared" ref="N393:N456" ca="1" si="15">IF(E393&lt;&gt;"",YEAR(E393)-YEAR(TODAY()),"")</f>
        <v/>
      </c>
      <c r="P393" s="4"/>
    </row>
    <row r="394" spans="1:16" s="7" customFormat="1" x14ac:dyDescent="0.25">
      <c r="A394" s="6" t="str">
        <f>IF(F394&lt;&gt;"",SUBTOTAL(103,F$5:F394),"")</f>
        <v/>
      </c>
      <c r="H394" s="6"/>
      <c r="I394" s="6"/>
      <c r="K394" s="7">
        <f t="shared" si="14"/>
        <v>0</v>
      </c>
      <c r="M394" s="7">
        <f>COUNTIF(TB_GSHT!$B$5:$B$4765,Dulieu!F394)</f>
        <v>0</v>
      </c>
      <c r="N394" s="7" t="str">
        <f t="shared" ca="1" si="15"/>
        <v/>
      </c>
      <c r="P394" s="4"/>
    </row>
    <row r="395" spans="1:16" s="7" customFormat="1" x14ac:dyDescent="0.25">
      <c r="A395" s="6" t="str">
        <f>IF(F395&lt;&gt;"",SUBTOTAL(103,F$5:F395),"")</f>
        <v/>
      </c>
      <c r="H395" s="6"/>
      <c r="I395" s="6"/>
      <c r="K395" s="7">
        <f t="shared" si="14"/>
        <v>0</v>
      </c>
      <c r="M395" s="7">
        <f>COUNTIF(TB_GSHT!$B$5:$B$4765,Dulieu!F395)</f>
        <v>0</v>
      </c>
      <c r="N395" s="7" t="str">
        <f t="shared" ca="1" si="15"/>
        <v/>
      </c>
      <c r="P395" s="4"/>
    </row>
    <row r="396" spans="1:16" s="7" customFormat="1" x14ac:dyDescent="0.25">
      <c r="A396" s="6" t="str">
        <f>IF(F396&lt;&gt;"",SUBTOTAL(103,F$5:F396),"")</f>
        <v/>
      </c>
      <c r="H396" s="6"/>
      <c r="I396" s="6"/>
      <c r="K396" s="7">
        <f t="shared" si="14"/>
        <v>0</v>
      </c>
      <c r="M396" s="7">
        <f>COUNTIF(TB_GSHT!$B$5:$B$4765,Dulieu!F396)</f>
        <v>0</v>
      </c>
      <c r="N396" s="7" t="str">
        <f t="shared" ca="1" si="15"/>
        <v/>
      </c>
      <c r="P396" s="4"/>
    </row>
    <row r="397" spans="1:16" s="7" customFormat="1" x14ac:dyDescent="0.25">
      <c r="A397" s="6" t="str">
        <f>IF(F397&lt;&gt;"",SUBTOTAL(103,F$5:F397),"")</f>
        <v/>
      </c>
      <c r="H397" s="6"/>
      <c r="I397" s="6"/>
      <c r="K397" s="7">
        <f t="shared" si="14"/>
        <v>0</v>
      </c>
      <c r="M397" s="7">
        <f>COUNTIF(TB_GSHT!$B$5:$B$4765,Dulieu!F397)</f>
        <v>0</v>
      </c>
      <c r="N397" s="7" t="str">
        <f t="shared" ca="1" si="15"/>
        <v/>
      </c>
      <c r="P397" s="4"/>
    </row>
    <row r="398" spans="1:16" s="7" customFormat="1" x14ac:dyDescent="0.25">
      <c r="A398" s="6" t="str">
        <f>IF(F398&lt;&gt;"",SUBTOTAL(103,F$5:F398),"")</f>
        <v/>
      </c>
      <c r="H398" s="6"/>
      <c r="I398" s="6"/>
      <c r="K398" s="7">
        <f t="shared" si="14"/>
        <v>0</v>
      </c>
      <c r="M398" s="7">
        <f>COUNTIF(TB_GSHT!$B$5:$B$4765,Dulieu!F398)</f>
        <v>0</v>
      </c>
      <c r="N398" s="7" t="str">
        <f t="shared" ca="1" si="15"/>
        <v/>
      </c>
      <c r="P398" s="4"/>
    </row>
    <row r="399" spans="1:16" s="7" customFormat="1" x14ac:dyDescent="0.25">
      <c r="A399" s="6" t="str">
        <f>IF(F399&lt;&gt;"",SUBTOTAL(103,F$5:F399),"")</f>
        <v/>
      </c>
      <c r="H399" s="6"/>
      <c r="I399" s="6"/>
      <c r="K399" s="7">
        <f t="shared" si="14"/>
        <v>0</v>
      </c>
      <c r="M399" s="7">
        <f>COUNTIF(TB_GSHT!$B$5:$B$4765,Dulieu!F399)</f>
        <v>0</v>
      </c>
      <c r="N399" s="7" t="str">
        <f t="shared" ca="1" si="15"/>
        <v/>
      </c>
      <c r="P399" s="4"/>
    </row>
    <row r="400" spans="1:16" s="7" customFormat="1" x14ac:dyDescent="0.25">
      <c r="A400" s="6" t="str">
        <f>IF(F400&lt;&gt;"",SUBTOTAL(103,F$5:F400),"")</f>
        <v/>
      </c>
      <c r="H400" s="6"/>
      <c r="I400" s="6"/>
      <c r="K400" s="7">
        <f t="shared" si="14"/>
        <v>0</v>
      </c>
      <c r="M400" s="7">
        <f>COUNTIF(TB_GSHT!$B$5:$B$4765,Dulieu!F400)</f>
        <v>0</v>
      </c>
      <c r="N400" s="7" t="str">
        <f t="shared" ca="1" si="15"/>
        <v/>
      </c>
      <c r="P400" s="4"/>
    </row>
    <row r="401" spans="1:16" s="7" customFormat="1" x14ac:dyDescent="0.25">
      <c r="A401" s="6" t="str">
        <f>IF(F401&lt;&gt;"",SUBTOTAL(103,F$5:F401),"")</f>
        <v/>
      </c>
      <c r="H401" s="6"/>
      <c r="I401" s="6"/>
      <c r="K401" s="7">
        <f t="shared" si="14"/>
        <v>0</v>
      </c>
      <c r="M401" s="7">
        <f>COUNTIF(TB_GSHT!$B$5:$B$4765,Dulieu!F401)</f>
        <v>0</v>
      </c>
      <c r="N401" s="7" t="str">
        <f t="shared" ca="1" si="15"/>
        <v/>
      </c>
      <c r="P401" s="4"/>
    </row>
    <row r="402" spans="1:16" s="7" customFormat="1" x14ac:dyDescent="0.25">
      <c r="A402" s="6" t="str">
        <f>IF(F402&lt;&gt;"",SUBTOTAL(103,F$5:F402),"")</f>
        <v/>
      </c>
      <c r="H402" s="6"/>
      <c r="I402" s="6"/>
      <c r="K402" s="7">
        <f t="shared" si="14"/>
        <v>0</v>
      </c>
      <c r="M402" s="7">
        <f>COUNTIF(TB_GSHT!$B$5:$B$4765,Dulieu!F402)</f>
        <v>0</v>
      </c>
      <c r="N402" s="7" t="str">
        <f t="shared" ca="1" si="15"/>
        <v/>
      </c>
      <c r="P402" s="4"/>
    </row>
    <row r="403" spans="1:16" s="7" customFormat="1" x14ac:dyDescent="0.25">
      <c r="A403" s="6" t="str">
        <f>IF(F403&lt;&gt;"",SUBTOTAL(103,F$5:F403),"")</f>
        <v/>
      </c>
      <c r="H403" s="6"/>
      <c r="I403" s="6"/>
      <c r="K403" s="7">
        <f t="shared" si="14"/>
        <v>0</v>
      </c>
      <c r="M403" s="7">
        <f>COUNTIF(TB_GSHT!$B$5:$B$4765,Dulieu!F403)</f>
        <v>0</v>
      </c>
      <c r="N403" s="7" t="str">
        <f t="shared" ca="1" si="15"/>
        <v/>
      </c>
      <c r="P403" s="4"/>
    </row>
    <row r="404" spans="1:16" s="7" customFormat="1" x14ac:dyDescent="0.25">
      <c r="A404" s="6" t="str">
        <f>IF(F404&lt;&gt;"",SUBTOTAL(103,F$5:F404),"")</f>
        <v/>
      </c>
      <c r="H404" s="6"/>
      <c r="I404" s="6"/>
      <c r="K404" s="7">
        <f t="shared" si="14"/>
        <v>0</v>
      </c>
      <c r="M404" s="7">
        <f>COUNTIF(TB_GSHT!$B$5:$B$4765,Dulieu!F404)</f>
        <v>0</v>
      </c>
      <c r="N404" s="7" t="str">
        <f t="shared" ca="1" si="15"/>
        <v/>
      </c>
      <c r="P404" s="4"/>
    </row>
    <row r="405" spans="1:16" s="7" customFormat="1" x14ac:dyDescent="0.25">
      <c r="A405" s="6" t="str">
        <f>IF(F405&lt;&gt;"",SUBTOTAL(103,F$5:F405),"")</f>
        <v/>
      </c>
      <c r="H405" s="6"/>
      <c r="I405" s="6"/>
      <c r="K405" s="7">
        <f t="shared" si="14"/>
        <v>0</v>
      </c>
      <c r="M405" s="7">
        <f>COUNTIF(TB_GSHT!$B$5:$B$4765,Dulieu!F405)</f>
        <v>0</v>
      </c>
      <c r="N405" s="7" t="str">
        <f t="shared" ca="1" si="15"/>
        <v/>
      </c>
      <c r="P405" s="4"/>
    </row>
    <row r="406" spans="1:16" s="7" customFormat="1" x14ac:dyDescent="0.25">
      <c r="A406" s="6" t="str">
        <f>IF(F406&lt;&gt;"",SUBTOTAL(103,F$5:F406),"")</f>
        <v/>
      </c>
      <c r="H406" s="6"/>
      <c r="I406" s="6"/>
      <c r="K406" s="7">
        <f t="shared" si="14"/>
        <v>0</v>
      </c>
      <c r="M406" s="7">
        <f>COUNTIF(TB_GSHT!$B$5:$B$4765,Dulieu!F406)</f>
        <v>0</v>
      </c>
      <c r="N406" s="7" t="str">
        <f t="shared" ca="1" si="15"/>
        <v/>
      </c>
      <c r="P406" s="4"/>
    </row>
    <row r="407" spans="1:16" s="7" customFormat="1" x14ac:dyDescent="0.25">
      <c r="A407" s="6" t="str">
        <f>IF(F407&lt;&gt;"",SUBTOTAL(103,F$5:F407),"")</f>
        <v/>
      </c>
      <c r="H407" s="6"/>
      <c r="I407" s="6"/>
      <c r="K407" s="7">
        <f t="shared" si="14"/>
        <v>0</v>
      </c>
      <c r="M407" s="7">
        <f>COUNTIF(TB_GSHT!$B$5:$B$4765,Dulieu!F407)</f>
        <v>0</v>
      </c>
      <c r="N407" s="7" t="str">
        <f t="shared" ca="1" si="15"/>
        <v/>
      </c>
      <c r="P407" s="4"/>
    </row>
    <row r="408" spans="1:16" s="7" customFormat="1" x14ac:dyDescent="0.25">
      <c r="A408" s="6" t="str">
        <f>IF(F408&lt;&gt;"",SUBTOTAL(103,F$5:F408),"")</f>
        <v/>
      </c>
      <c r="H408" s="6"/>
      <c r="I408" s="6"/>
      <c r="K408" s="7">
        <f t="shared" si="14"/>
        <v>0</v>
      </c>
      <c r="M408" s="7">
        <f>COUNTIF(TB_GSHT!$B$5:$B$4765,Dulieu!F408)</f>
        <v>0</v>
      </c>
      <c r="N408" s="7" t="str">
        <f t="shared" ca="1" si="15"/>
        <v/>
      </c>
      <c r="P408" s="4"/>
    </row>
    <row r="409" spans="1:16" s="7" customFormat="1" x14ac:dyDescent="0.25">
      <c r="A409" s="6" t="str">
        <f>IF(F409&lt;&gt;"",SUBTOTAL(103,F$5:F409),"")</f>
        <v/>
      </c>
      <c r="H409" s="6"/>
      <c r="I409" s="6"/>
      <c r="K409" s="7">
        <f t="shared" si="14"/>
        <v>0</v>
      </c>
      <c r="M409" s="7">
        <f>COUNTIF(TB_GSHT!$B$5:$B$4765,Dulieu!F409)</f>
        <v>0</v>
      </c>
      <c r="N409" s="7" t="str">
        <f t="shared" ca="1" si="15"/>
        <v/>
      </c>
      <c r="P409" s="4"/>
    </row>
    <row r="410" spans="1:16" s="7" customFormat="1" x14ac:dyDescent="0.25">
      <c r="A410" s="6" t="str">
        <f>IF(F410&lt;&gt;"",SUBTOTAL(103,F$5:F410),"")</f>
        <v/>
      </c>
      <c r="H410" s="6"/>
      <c r="I410" s="6"/>
      <c r="K410" s="7">
        <f t="shared" si="14"/>
        <v>0</v>
      </c>
      <c r="M410" s="7">
        <f>COUNTIF(TB_GSHT!$B$5:$B$4765,Dulieu!F410)</f>
        <v>0</v>
      </c>
      <c r="N410" s="7" t="str">
        <f t="shared" ca="1" si="15"/>
        <v/>
      </c>
      <c r="P410" s="4"/>
    </row>
    <row r="411" spans="1:16" s="7" customFormat="1" x14ac:dyDescent="0.25">
      <c r="A411" s="6" t="str">
        <f>IF(F411&lt;&gt;"",SUBTOTAL(103,F$5:F411),"")</f>
        <v/>
      </c>
      <c r="H411" s="6"/>
      <c r="I411" s="6"/>
      <c r="K411" s="7">
        <f t="shared" si="14"/>
        <v>0</v>
      </c>
      <c r="M411" s="7">
        <f>COUNTIF(TB_GSHT!$B$5:$B$4765,Dulieu!F411)</f>
        <v>0</v>
      </c>
      <c r="N411" s="7" t="str">
        <f t="shared" ca="1" si="15"/>
        <v/>
      </c>
      <c r="P411" s="4"/>
    </row>
    <row r="412" spans="1:16" s="7" customFormat="1" x14ac:dyDescent="0.25">
      <c r="A412" s="6" t="str">
        <f>IF(F412&lt;&gt;"",SUBTOTAL(103,F$5:F412),"")</f>
        <v/>
      </c>
      <c r="H412" s="6"/>
      <c r="I412" s="6"/>
      <c r="K412" s="7">
        <f t="shared" si="14"/>
        <v>0</v>
      </c>
      <c r="M412" s="7">
        <f>COUNTIF(TB_GSHT!$B$5:$B$4765,Dulieu!F412)</f>
        <v>0</v>
      </c>
      <c r="N412" s="7" t="str">
        <f t="shared" ca="1" si="15"/>
        <v/>
      </c>
      <c r="P412" s="4"/>
    </row>
    <row r="413" spans="1:16" s="7" customFormat="1" x14ac:dyDescent="0.25">
      <c r="A413" s="6" t="str">
        <f>IF(F413&lt;&gt;"",SUBTOTAL(103,F$5:F413),"")</f>
        <v/>
      </c>
      <c r="H413" s="6"/>
      <c r="I413" s="6"/>
      <c r="K413" s="7">
        <f t="shared" si="14"/>
        <v>0</v>
      </c>
      <c r="M413" s="7">
        <f>COUNTIF(TB_GSHT!$B$5:$B$4765,Dulieu!F413)</f>
        <v>0</v>
      </c>
      <c r="N413" s="7" t="str">
        <f t="shared" ca="1" si="15"/>
        <v/>
      </c>
      <c r="P413" s="4"/>
    </row>
    <row r="414" spans="1:16" s="7" customFormat="1" x14ac:dyDescent="0.25">
      <c r="A414" s="6" t="str">
        <f>IF(F414&lt;&gt;"",SUBTOTAL(103,F$5:F414),"")</f>
        <v/>
      </c>
      <c r="H414" s="6"/>
      <c r="I414" s="6"/>
      <c r="K414" s="7">
        <f t="shared" si="14"/>
        <v>0</v>
      </c>
      <c r="M414" s="7">
        <f>COUNTIF(TB_GSHT!$B$5:$B$4765,Dulieu!F414)</f>
        <v>0</v>
      </c>
      <c r="N414" s="7" t="str">
        <f t="shared" ca="1" si="15"/>
        <v/>
      </c>
      <c r="P414" s="4"/>
    </row>
    <row r="415" spans="1:16" s="7" customFormat="1" x14ac:dyDescent="0.25">
      <c r="A415" s="6" t="str">
        <f>IF(F415&lt;&gt;"",SUBTOTAL(103,F$5:F415),"")</f>
        <v/>
      </c>
      <c r="H415" s="6"/>
      <c r="I415" s="6"/>
      <c r="K415" s="7">
        <f t="shared" si="14"/>
        <v>0</v>
      </c>
      <c r="M415" s="7">
        <f>COUNTIF(TB_GSHT!$B$5:$B$4765,Dulieu!F415)</f>
        <v>0</v>
      </c>
      <c r="N415" s="7" t="str">
        <f t="shared" ca="1" si="15"/>
        <v/>
      </c>
      <c r="P415" s="4"/>
    </row>
    <row r="416" spans="1:16" s="7" customFormat="1" x14ac:dyDescent="0.25">
      <c r="A416" s="6" t="str">
        <f>IF(F416&lt;&gt;"",SUBTOTAL(103,F$5:F416),"")</f>
        <v/>
      </c>
      <c r="H416" s="6"/>
      <c r="I416" s="6"/>
      <c r="K416" s="7">
        <f t="shared" si="14"/>
        <v>0</v>
      </c>
      <c r="M416" s="7">
        <f>COUNTIF(TB_GSHT!$B$5:$B$4765,Dulieu!F416)</f>
        <v>0</v>
      </c>
      <c r="N416" s="7" t="str">
        <f t="shared" ca="1" si="15"/>
        <v/>
      </c>
      <c r="P416" s="4"/>
    </row>
    <row r="417" spans="1:16" s="7" customFormat="1" x14ac:dyDescent="0.25">
      <c r="A417" s="6" t="str">
        <f>IF(F417&lt;&gt;"",SUBTOTAL(103,F$5:F417),"")</f>
        <v/>
      </c>
      <c r="H417" s="6"/>
      <c r="I417" s="6"/>
      <c r="K417" s="7">
        <f t="shared" si="14"/>
        <v>0</v>
      </c>
      <c r="M417" s="7">
        <f>COUNTIF(TB_GSHT!$B$5:$B$4765,Dulieu!F417)</f>
        <v>0</v>
      </c>
      <c r="N417" s="7" t="str">
        <f t="shared" ca="1" si="15"/>
        <v/>
      </c>
      <c r="P417" s="4"/>
    </row>
    <row r="418" spans="1:16" s="7" customFormat="1" x14ac:dyDescent="0.25">
      <c r="A418" s="6" t="str">
        <f>IF(F418&lt;&gt;"",SUBTOTAL(103,F$5:F418),"")</f>
        <v/>
      </c>
      <c r="H418" s="6"/>
      <c r="I418" s="6"/>
      <c r="K418" s="7">
        <f t="shared" si="14"/>
        <v>0</v>
      </c>
      <c r="M418" s="7">
        <f>COUNTIF(TB_GSHT!$B$5:$B$4765,Dulieu!F418)</f>
        <v>0</v>
      </c>
      <c r="N418" s="7" t="str">
        <f t="shared" ca="1" si="15"/>
        <v/>
      </c>
      <c r="P418" s="4"/>
    </row>
    <row r="419" spans="1:16" s="7" customFormat="1" x14ac:dyDescent="0.25">
      <c r="A419" s="6" t="str">
        <f>IF(F419&lt;&gt;"",SUBTOTAL(103,F$5:F419),"")</f>
        <v/>
      </c>
      <c r="H419" s="6"/>
      <c r="I419" s="6"/>
      <c r="K419" s="7">
        <f t="shared" si="14"/>
        <v>0</v>
      </c>
      <c r="M419" s="7">
        <f>COUNTIF(TB_GSHT!$B$5:$B$4765,Dulieu!F419)</f>
        <v>0</v>
      </c>
      <c r="N419" s="7" t="str">
        <f t="shared" ca="1" si="15"/>
        <v/>
      </c>
      <c r="P419" s="4"/>
    </row>
    <row r="420" spans="1:16" s="7" customFormat="1" x14ac:dyDescent="0.25">
      <c r="A420" s="6" t="str">
        <f>IF(F420&lt;&gt;"",SUBTOTAL(103,F$5:F420),"")</f>
        <v/>
      </c>
      <c r="H420" s="6"/>
      <c r="I420" s="6"/>
      <c r="K420" s="7">
        <f t="shared" si="14"/>
        <v>0</v>
      </c>
      <c r="M420" s="7">
        <f>COUNTIF(TB_GSHT!$B$5:$B$4765,Dulieu!F420)</f>
        <v>0</v>
      </c>
      <c r="N420" s="7" t="str">
        <f t="shared" ca="1" si="15"/>
        <v/>
      </c>
      <c r="P420" s="4"/>
    </row>
    <row r="421" spans="1:16" s="7" customFormat="1" x14ac:dyDescent="0.25">
      <c r="A421" s="6" t="str">
        <f>IF(F421&lt;&gt;"",SUBTOTAL(103,F$5:F421),"")</f>
        <v/>
      </c>
      <c r="H421" s="6"/>
      <c r="I421" s="6"/>
      <c r="K421" s="7">
        <f t="shared" si="14"/>
        <v>0</v>
      </c>
      <c r="M421" s="7">
        <f>COUNTIF(TB_GSHT!$B$5:$B$4765,Dulieu!F421)</f>
        <v>0</v>
      </c>
      <c r="N421" s="7" t="str">
        <f t="shared" ca="1" si="15"/>
        <v/>
      </c>
      <c r="P421" s="4"/>
    </row>
    <row r="422" spans="1:16" s="7" customFormat="1" x14ac:dyDescent="0.25">
      <c r="A422" s="6" t="str">
        <f>IF(F422&lt;&gt;"",SUBTOTAL(103,F$5:F422),"")</f>
        <v/>
      </c>
      <c r="H422" s="6"/>
      <c r="I422" s="6"/>
      <c r="K422" s="7">
        <f t="shared" si="14"/>
        <v>0</v>
      </c>
      <c r="M422" s="7">
        <f>COUNTIF(TB_GSHT!$B$5:$B$4765,Dulieu!F422)</f>
        <v>0</v>
      </c>
      <c r="N422" s="7" t="str">
        <f t="shared" ca="1" si="15"/>
        <v/>
      </c>
      <c r="P422" s="4"/>
    </row>
    <row r="423" spans="1:16" s="7" customFormat="1" x14ac:dyDescent="0.25">
      <c r="A423" s="6" t="str">
        <f>IF(F423&lt;&gt;"",SUBTOTAL(103,F$5:F423),"")</f>
        <v/>
      </c>
      <c r="H423" s="6"/>
      <c r="I423" s="6"/>
      <c r="K423" s="7">
        <f t="shared" si="14"/>
        <v>0</v>
      </c>
      <c r="M423" s="7">
        <f>COUNTIF(TB_GSHT!$B$5:$B$4765,Dulieu!F423)</f>
        <v>0</v>
      </c>
      <c r="N423" s="7" t="str">
        <f t="shared" ca="1" si="15"/>
        <v/>
      </c>
      <c r="P423" s="4"/>
    </row>
    <row r="424" spans="1:16" s="7" customFormat="1" x14ac:dyDescent="0.25">
      <c r="A424" s="6" t="str">
        <f>IF(F424&lt;&gt;"",SUBTOTAL(103,F$5:F424),"")</f>
        <v/>
      </c>
      <c r="H424" s="6"/>
      <c r="I424" s="6"/>
      <c r="K424" s="7">
        <f t="shared" si="14"/>
        <v>0</v>
      </c>
      <c r="M424" s="7">
        <f>COUNTIF(TB_GSHT!$B$5:$B$4765,Dulieu!F424)</f>
        <v>0</v>
      </c>
      <c r="N424" s="7" t="str">
        <f t="shared" ca="1" si="15"/>
        <v/>
      </c>
      <c r="P424" s="4"/>
    </row>
    <row r="425" spans="1:16" s="7" customFormat="1" x14ac:dyDescent="0.25">
      <c r="A425" s="6" t="str">
        <f>IF(F425&lt;&gt;"",SUBTOTAL(103,F$5:F425),"")</f>
        <v/>
      </c>
      <c r="H425" s="6"/>
      <c r="I425" s="6"/>
      <c r="K425" s="7">
        <f t="shared" si="14"/>
        <v>0</v>
      </c>
      <c r="M425" s="7">
        <f>COUNTIF(TB_GSHT!$B$5:$B$4765,Dulieu!F425)</f>
        <v>0</v>
      </c>
      <c r="N425" s="7" t="str">
        <f t="shared" ca="1" si="15"/>
        <v/>
      </c>
      <c r="P425" s="4"/>
    </row>
    <row r="426" spans="1:16" s="7" customFormat="1" x14ac:dyDescent="0.25">
      <c r="A426" s="6" t="str">
        <f>IF(F426&lt;&gt;"",SUBTOTAL(103,F$5:F426),"")</f>
        <v/>
      </c>
      <c r="H426" s="6"/>
      <c r="I426" s="6"/>
      <c r="K426" s="7">
        <f t="shared" si="14"/>
        <v>0</v>
      </c>
      <c r="M426" s="7">
        <f>COUNTIF(TB_GSHT!$B$5:$B$4765,Dulieu!F426)</f>
        <v>0</v>
      </c>
      <c r="N426" s="7" t="str">
        <f t="shared" ca="1" si="15"/>
        <v/>
      </c>
      <c r="P426" s="4"/>
    </row>
    <row r="427" spans="1:16" s="7" customFormat="1" x14ac:dyDescent="0.25">
      <c r="A427" s="6" t="str">
        <f>IF(F427&lt;&gt;"",SUBTOTAL(103,F$5:F427),"")</f>
        <v/>
      </c>
      <c r="H427" s="6"/>
      <c r="I427" s="6"/>
      <c r="K427" s="7">
        <f t="shared" si="14"/>
        <v>0</v>
      </c>
      <c r="M427" s="7">
        <f>COUNTIF(TB_GSHT!$B$5:$B$4765,Dulieu!F427)</f>
        <v>0</v>
      </c>
      <c r="N427" s="7" t="str">
        <f t="shared" ca="1" si="15"/>
        <v/>
      </c>
      <c r="P427" s="4"/>
    </row>
    <row r="428" spans="1:16" s="7" customFormat="1" x14ac:dyDescent="0.25">
      <c r="A428" s="6" t="str">
        <f>IF(F428&lt;&gt;"",SUBTOTAL(103,F$5:F428),"")</f>
        <v/>
      </c>
      <c r="H428" s="6"/>
      <c r="I428" s="6"/>
      <c r="K428" s="7">
        <f t="shared" si="14"/>
        <v>0</v>
      </c>
      <c r="M428" s="7">
        <f>COUNTIF(TB_GSHT!$B$5:$B$4765,Dulieu!F428)</f>
        <v>0</v>
      </c>
      <c r="N428" s="7" t="str">
        <f t="shared" ca="1" si="15"/>
        <v/>
      </c>
      <c r="P428" s="4"/>
    </row>
    <row r="429" spans="1:16" s="7" customFormat="1" x14ac:dyDescent="0.25">
      <c r="A429" s="6" t="str">
        <f>IF(F429&lt;&gt;"",SUBTOTAL(103,F$5:F429),"")</f>
        <v/>
      </c>
      <c r="H429" s="6"/>
      <c r="I429" s="6"/>
      <c r="K429" s="7">
        <f t="shared" si="14"/>
        <v>0</v>
      </c>
      <c r="M429" s="7">
        <f>COUNTIF(TB_GSHT!$B$5:$B$4765,Dulieu!F429)</f>
        <v>0</v>
      </c>
      <c r="N429" s="7" t="str">
        <f t="shared" ca="1" si="15"/>
        <v/>
      </c>
      <c r="P429" s="4"/>
    </row>
    <row r="430" spans="1:16" s="7" customFormat="1" x14ac:dyDescent="0.25">
      <c r="A430" s="6" t="str">
        <f>IF(F430&lt;&gt;"",SUBTOTAL(103,F$5:F430),"")</f>
        <v/>
      </c>
      <c r="H430" s="6"/>
      <c r="I430" s="6"/>
      <c r="K430" s="7">
        <f t="shared" si="14"/>
        <v>0</v>
      </c>
      <c r="M430" s="7">
        <f>COUNTIF(TB_GSHT!$B$5:$B$4765,Dulieu!F430)</f>
        <v>0</v>
      </c>
      <c r="N430" s="7" t="str">
        <f t="shared" ca="1" si="15"/>
        <v/>
      </c>
      <c r="P430" s="4"/>
    </row>
    <row r="431" spans="1:16" s="7" customFormat="1" x14ac:dyDescent="0.25">
      <c r="A431" s="6" t="str">
        <f>IF(F431&lt;&gt;"",SUBTOTAL(103,F$5:F431),"")</f>
        <v/>
      </c>
      <c r="H431" s="6"/>
      <c r="I431" s="6"/>
      <c r="K431" s="7">
        <f t="shared" si="14"/>
        <v>0</v>
      </c>
      <c r="M431" s="7">
        <f>COUNTIF(TB_GSHT!$B$5:$B$4765,Dulieu!F431)</f>
        <v>0</v>
      </c>
      <c r="N431" s="7" t="str">
        <f t="shared" ca="1" si="15"/>
        <v/>
      </c>
      <c r="P431" s="4"/>
    </row>
    <row r="432" spans="1:16" s="7" customFormat="1" x14ac:dyDescent="0.25">
      <c r="A432" s="6" t="str">
        <f>IF(F432&lt;&gt;"",SUBTOTAL(103,F$5:F432),"")</f>
        <v/>
      </c>
      <c r="H432" s="6"/>
      <c r="I432" s="6"/>
      <c r="K432" s="7">
        <f t="shared" si="14"/>
        <v>0</v>
      </c>
      <c r="M432" s="7">
        <f>COUNTIF(TB_GSHT!$B$5:$B$4765,Dulieu!F432)</f>
        <v>0</v>
      </c>
      <c r="N432" s="7" t="str">
        <f t="shared" ca="1" si="15"/>
        <v/>
      </c>
      <c r="P432" s="4"/>
    </row>
    <row r="433" spans="1:16" s="7" customFormat="1" x14ac:dyDescent="0.25">
      <c r="A433" s="6" t="str">
        <f>IF(F433&lt;&gt;"",SUBTOTAL(103,F$5:F433),"")</f>
        <v/>
      </c>
      <c r="H433" s="6"/>
      <c r="I433" s="6"/>
      <c r="K433" s="7">
        <f t="shared" si="14"/>
        <v>0</v>
      </c>
      <c r="M433" s="7">
        <f>COUNTIF(TB_GSHT!$B$5:$B$4765,Dulieu!F433)</f>
        <v>0</v>
      </c>
      <c r="N433" s="7" t="str">
        <f t="shared" ca="1" si="15"/>
        <v/>
      </c>
      <c r="P433" s="4"/>
    </row>
    <row r="434" spans="1:16" s="7" customFormat="1" x14ac:dyDescent="0.25">
      <c r="A434" s="6" t="str">
        <f>IF(F434&lt;&gt;"",SUBTOTAL(103,F$5:F434),"")</f>
        <v/>
      </c>
      <c r="H434" s="6"/>
      <c r="I434" s="6"/>
      <c r="K434" s="7">
        <f t="shared" si="14"/>
        <v>0</v>
      </c>
      <c r="M434" s="7">
        <f>COUNTIF(TB_GSHT!$B$5:$B$4765,Dulieu!F434)</f>
        <v>0</v>
      </c>
      <c r="N434" s="7" t="str">
        <f t="shared" ca="1" si="15"/>
        <v/>
      </c>
      <c r="P434" s="4"/>
    </row>
    <row r="435" spans="1:16" s="7" customFormat="1" x14ac:dyDescent="0.25">
      <c r="A435" s="6" t="str">
        <f>IF(F435&lt;&gt;"",SUBTOTAL(103,F$5:F435),"")</f>
        <v/>
      </c>
      <c r="H435" s="6"/>
      <c r="I435" s="6"/>
      <c r="K435" s="7">
        <f t="shared" si="14"/>
        <v>0</v>
      </c>
      <c r="M435" s="7">
        <f>COUNTIF(TB_GSHT!$B$5:$B$4765,Dulieu!F435)</f>
        <v>0</v>
      </c>
      <c r="N435" s="7" t="str">
        <f t="shared" ca="1" si="15"/>
        <v/>
      </c>
      <c r="P435" s="4"/>
    </row>
    <row r="436" spans="1:16" s="7" customFormat="1" x14ac:dyDescent="0.25">
      <c r="A436" s="6" t="str">
        <f>IF(F436&lt;&gt;"",SUBTOTAL(103,F$5:F436),"")</f>
        <v/>
      </c>
      <c r="H436" s="6"/>
      <c r="I436" s="6"/>
      <c r="K436" s="7">
        <f t="shared" si="14"/>
        <v>0</v>
      </c>
      <c r="M436" s="7">
        <f>COUNTIF(TB_GSHT!$B$5:$B$4765,Dulieu!F436)</f>
        <v>0</v>
      </c>
      <c r="N436" s="7" t="str">
        <f t="shared" ca="1" si="15"/>
        <v/>
      </c>
      <c r="P436" s="4"/>
    </row>
    <row r="437" spans="1:16" s="7" customFormat="1" x14ac:dyDescent="0.25">
      <c r="A437" s="6" t="str">
        <f>IF(F437&lt;&gt;"",SUBTOTAL(103,F$5:F437),"")</f>
        <v/>
      </c>
      <c r="H437" s="6"/>
      <c r="I437" s="6"/>
      <c r="K437" s="7">
        <f t="shared" si="14"/>
        <v>0</v>
      </c>
      <c r="M437" s="7">
        <f>COUNTIF(TB_GSHT!$B$5:$B$4765,Dulieu!F437)</f>
        <v>0</v>
      </c>
      <c r="N437" s="7" t="str">
        <f t="shared" ca="1" si="15"/>
        <v/>
      </c>
      <c r="P437" s="4"/>
    </row>
    <row r="438" spans="1:16" s="7" customFormat="1" x14ac:dyDescent="0.25">
      <c r="A438" s="6" t="str">
        <f>IF(F438&lt;&gt;"",SUBTOTAL(103,F$5:F438),"")</f>
        <v/>
      </c>
      <c r="H438" s="6"/>
      <c r="I438" s="6"/>
      <c r="K438" s="7">
        <f t="shared" si="14"/>
        <v>0</v>
      </c>
      <c r="M438" s="7">
        <f>COUNTIF(TB_GSHT!$B$5:$B$4765,Dulieu!F438)</f>
        <v>0</v>
      </c>
      <c r="N438" s="7" t="str">
        <f t="shared" ca="1" si="15"/>
        <v/>
      </c>
      <c r="P438" s="4"/>
    </row>
    <row r="439" spans="1:16" s="7" customFormat="1" x14ac:dyDescent="0.25">
      <c r="A439" s="6" t="str">
        <f>IF(F439&lt;&gt;"",SUBTOTAL(103,F$5:F439),"")</f>
        <v/>
      </c>
      <c r="H439" s="6"/>
      <c r="I439" s="6"/>
      <c r="K439" s="7">
        <f t="shared" si="14"/>
        <v>0</v>
      </c>
      <c r="M439" s="7">
        <f>COUNTIF(TB_GSHT!$B$5:$B$4765,Dulieu!F439)</f>
        <v>0</v>
      </c>
      <c r="N439" s="7" t="str">
        <f t="shared" ca="1" si="15"/>
        <v/>
      </c>
      <c r="P439" s="4"/>
    </row>
    <row r="440" spans="1:16" s="7" customFormat="1" x14ac:dyDescent="0.25">
      <c r="A440" s="6" t="str">
        <f>IF(F440&lt;&gt;"",SUBTOTAL(103,F$5:F440),"")</f>
        <v/>
      </c>
      <c r="H440" s="6"/>
      <c r="I440" s="6"/>
      <c r="K440" s="7">
        <f t="shared" si="14"/>
        <v>0</v>
      </c>
      <c r="M440" s="7">
        <f>COUNTIF(TB_GSHT!$B$5:$B$4765,Dulieu!F440)</f>
        <v>0</v>
      </c>
      <c r="N440" s="7" t="str">
        <f t="shared" ca="1" si="15"/>
        <v/>
      </c>
      <c r="P440" s="4"/>
    </row>
    <row r="441" spans="1:16" s="7" customFormat="1" x14ac:dyDescent="0.25">
      <c r="A441" s="6" t="str">
        <f>IF(F441&lt;&gt;"",SUBTOTAL(103,F$5:F441),"")</f>
        <v/>
      </c>
      <c r="H441" s="6"/>
      <c r="I441" s="6"/>
      <c r="K441" s="7">
        <f t="shared" si="14"/>
        <v>0</v>
      </c>
      <c r="M441" s="7">
        <f>COUNTIF(TB_GSHT!$B$5:$B$4765,Dulieu!F441)</f>
        <v>0</v>
      </c>
      <c r="N441" s="7" t="str">
        <f t="shared" ca="1" si="15"/>
        <v/>
      </c>
      <c r="P441" s="4"/>
    </row>
    <row r="442" spans="1:16" s="7" customFormat="1" x14ac:dyDescent="0.25">
      <c r="A442" s="6" t="str">
        <f>IF(F442&lt;&gt;"",SUBTOTAL(103,F$5:F442),"")</f>
        <v/>
      </c>
      <c r="H442" s="6"/>
      <c r="I442" s="6"/>
      <c r="K442" s="7">
        <f t="shared" si="14"/>
        <v>0</v>
      </c>
      <c r="M442" s="7">
        <f>COUNTIF(TB_GSHT!$B$5:$B$4765,Dulieu!F442)</f>
        <v>0</v>
      </c>
      <c r="N442" s="7" t="str">
        <f t="shared" ca="1" si="15"/>
        <v/>
      </c>
      <c r="P442" s="4"/>
    </row>
    <row r="443" spans="1:16" s="7" customFormat="1" x14ac:dyDescent="0.25">
      <c r="A443" s="6" t="str">
        <f>IF(F443&lt;&gt;"",SUBTOTAL(103,F$5:F443),"")</f>
        <v/>
      </c>
      <c r="H443" s="6"/>
      <c r="I443" s="6"/>
      <c r="K443" s="7">
        <f t="shared" si="14"/>
        <v>0</v>
      </c>
      <c r="M443" s="7">
        <f>COUNTIF(TB_GSHT!$B$5:$B$4765,Dulieu!F443)</f>
        <v>0</v>
      </c>
      <c r="N443" s="7" t="str">
        <f t="shared" ca="1" si="15"/>
        <v/>
      </c>
      <c r="P443" s="4"/>
    </row>
    <row r="444" spans="1:16" s="7" customFormat="1" x14ac:dyDescent="0.25">
      <c r="A444" s="6" t="str">
        <f>IF(F444&lt;&gt;"",SUBTOTAL(103,F$5:F444),"")</f>
        <v/>
      </c>
      <c r="H444" s="6"/>
      <c r="I444" s="6"/>
      <c r="K444" s="7">
        <f t="shared" si="14"/>
        <v>0</v>
      </c>
      <c r="M444" s="7">
        <f>COUNTIF(TB_GSHT!$B$5:$B$4765,Dulieu!F444)</f>
        <v>0</v>
      </c>
      <c r="N444" s="7" t="str">
        <f t="shared" ca="1" si="15"/>
        <v/>
      </c>
      <c r="P444" s="4"/>
    </row>
    <row r="445" spans="1:16" s="7" customFormat="1" x14ac:dyDescent="0.25">
      <c r="A445" s="6" t="str">
        <f>IF(F445&lt;&gt;"",SUBTOTAL(103,F$5:F445),"")</f>
        <v/>
      </c>
      <c r="H445" s="6"/>
      <c r="I445" s="6"/>
      <c r="K445" s="7">
        <f t="shared" si="14"/>
        <v>0</v>
      </c>
      <c r="M445" s="7">
        <f>COUNTIF(TB_GSHT!$B$5:$B$4765,Dulieu!F445)</f>
        <v>0</v>
      </c>
      <c r="N445" s="7" t="str">
        <f t="shared" ca="1" si="15"/>
        <v/>
      </c>
      <c r="P445" s="4"/>
    </row>
    <row r="446" spans="1:16" s="7" customFormat="1" x14ac:dyDescent="0.25">
      <c r="A446" s="6" t="str">
        <f>IF(F446&lt;&gt;"",SUBTOTAL(103,F$5:F446),"")</f>
        <v/>
      </c>
      <c r="H446" s="6"/>
      <c r="I446" s="6"/>
      <c r="K446" s="7">
        <f t="shared" si="14"/>
        <v>0</v>
      </c>
      <c r="M446" s="7">
        <f>COUNTIF(TB_GSHT!$B$5:$B$4765,Dulieu!F446)</f>
        <v>0</v>
      </c>
      <c r="N446" s="7" t="str">
        <f t="shared" ca="1" si="15"/>
        <v/>
      </c>
      <c r="P446" s="4"/>
    </row>
    <row r="447" spans="1:16" s="7" customFormat="1" x14ac:dyDescent="0.25">
      <c r="A447" s="6" t="str">
        <f>IF(F447&lt;&gt;"",SUBTOTAL(103,F$5:F447),"")</f>
        <v/>
      </c>
      <c r="H447" s="6"/>
      <c r="I447" s="6"/>
      <c r="K447" s="7">
        <f t="shared" si="14"/>
        <v>0</v>
      </c>
      <c r="M447" s="7">
        <f>COUNTIF(TB_GSHT!$B$5:$B$4765,Dulieu!F447)</f>
        <v>0</v>
      </c>
      <c r="N447" s="7" t="str">
        <f t="shared" ca="1" si="15"/>
        <v/>
      </c>
      <c r="P447" s="4"/>
    </row>
    <row r="448" spans="1:16" s="7" customFormat="1" x14ac:dyDescent="0.25">
      <c r="A448" s="6" t="str">
        <f>IF(F448&lt;&gt;"",SUBTOTAL(103,F$5:F448),"")</f>
        <v/>
      </c>
      <c r="H448" s="6"/>
      <c r="I448" s="6"/>
      <c r="K448" s="7">
        <f t="shared" si="14"/>
        <v>0</v>
      </c>
      <c r="M448" s="7">
        <f>COUNTIF(TB_GSHT!$B$5:$B$4765,Dulieu!F448)</f>
        <v>0</v>
      </c>
      <c r="N448" s="7" t="str">
        <f t="shared" ca="1" si="15"/>
        <v/>
      </c>
      <c r="P448" s="4"/>
    </row>
    <row r="449" spans="1:16" s="7" customFormat="1" x14ac:dyDescent="0.25">
      <c r="A449" s="6" t="str">
        <f>IF(F449&lt;&gt;"",SUBTOTAL(103,F$5:F449),"")</f>
        <v/>
      </c>
      <c r="H449" s="6"/>
      <c r="I449" s="6"/>
      <c r="K449" s="7">
        <f t="shared" si="14"/>
        <v>0</v>
      </c>
      <c r="M449" s="7">
        <f>COUNTIF(TB_GSHT!$B$5:$B$4765,Dulieu!F449)</f>
        <v>0</v>
      </c>
      <c r="N449" s="7" t="str">
        <f t="shared" ca="1" si="15"/>
        <v/>
      </c>
      <c r="P449" s="4"/>
    </row>
    <row r="450" spans="1:16" s="7" customFormat="1" x14ac:dyDescent="0.25">
      <c r="A450" s="6" t="str">
        <f>IF(F450&lt;&gt;"",SUBTOTAL(103,F$5:F450),"")</f>
        <v/>
      </c>
      <c r="H450" s="6"/>
      <c r="I450" s="6"/>
      <c r="K450" s="7">
        <f t="shared" si="14"/>
        <v>0</v>
      </c>
      <c r="M450" s="7">
        <f>COUNTIF(TB_GSHT!$B$5:$B$4765,Dulieu!F450)</f>
        <v>0</v>
      </c>
      <c r="N450" s="7" t="str">
        <f t="shared" ca="1" si="15"/>
        <v/>
      </c>
      <c r="P450" s="4"/>
    </row>
    <row r="451" spans="1:16" s="7" customFormat="1" x14ac:dyDescent="0.25">
      <c r="A451" s="6" t="str">
        <f>IF(F451&lt;&gt;"",SUBTOTAL(103,F$5:F451),"")</f>
        <v/>
      </c>
      <c r="H451" s="6"/>
      <c r="I451" s="6"/>
      <c r="K451" s="7">
        <f t="shared" si="14"/>
        <v>0</v>
      </c>
      <c r="M451" s="7">
        <f>COUNTIF(TB_GSHT!$B$5:$B$4765,Dulieu!F451)</f>
        <v>0</v>
      </c>
      <c r="N451" s="7" t="str">
        <f t="shared" ca="1" si="15"/>
        <v/>
      </c>
      <c r="P451" s="4"/>
    </row>
    <row r="452" spans="1:16" s="7" customFormat="1" x14ac:dyDescent="0.25">
      <c r="A452" s="6" t="str">
        <f>IF(F452&lt;&gt;"",SUBTOTAL(103,F$5:F452),"")</f>
        <v/>
      </c>
      <c r="H452" s="6"/>
      <c r="I452" s="6"/>
      <c r="K452" s="7">
        <f t="shared" si="14"/>
        <v>0</v>
      </c>
      <c r="M452" s="7">
        <f>COUNTIF(TB_GSHT!$B$5:$B$4765,Dulieu!F452)</f>
        <v>0</v>
      </c>
      <c r="N452" s="7" t="str">
        <f t="shared" ca="1" si="15"/>
        <v/>
      </c>
      <c r="P452" s="4"/>
    </row>
    <row r="453" spans="1:16" s="7" customFormat="1" x14ac:dyDescent="0.25">
      <c r="A453" s="6" t="str">
        <f>IF(F453&lt;&gt;"",SUBTOTAL(103,F$5:F453),"")</f>
        <v/>
      </c>
      <c r="H453" s="6"/>
      <c r="I453" s="6"/>
      <c r="K453" s="7">
        <f t="shared" ref="K453:K516" si="16">COUNTIF($F$5:$F$7775,F453)</f>
        <v>0</v>
      </c>
      <c r="M453" s="7">
        <f>COUNTIF(TB_GSHT!$B$5:$B$4765,Dulieu!F453)</f>
        <v>0</v>
      </c>
      <c r="N453" s="7" t="str">
        <f t="shared" ca="1" si="15"/>
        <v/>
      </c>
      <c r="P453" s="4"/>
    </row>
    <row r="454" spans="1:16" s="7" customFormat="1" x14ac:dyDescent="0.25">
      <c r="A454" s="6" t="str">
        <f>IF(F454&lt;&gt;"",SUBTOTAL(103,F$5:F454),"")</f>
        <v/>
      </c>
      <c r="H454" s="6"/>
      <c r="I454" s="6"/>
      <c r="K454" s="7">
        <f t="shared" si="16"/>
        <v>0</v>
      </c>
      <c r="M454" s="7">
        <f>COUNTIF(TB_GSHT!$B$5:$B$4765,Dulieu!F454)</f>
        <v>0</v>
      </c>
      <c r="N454" s="7" t="str">
        <f t="shared" ca="1" si="15"/>
        <v/>
      </c>
      <c r="P454" s="4"/>
    </row>
    <row r="455" spans="1:16" s="7" customFormat="1" x14ac:dyDescent="0.25">
      <c r="A455" s="6" t="str">
        <f>IF(F455&lt;&gt;"",SUBTOTAL(103,F$5:F455),"")</f>
        <v/>
      </c>
      <c r="H455" s="6"/>
      <c r="I455" s="6"/>
      <c r="K455" s="7">
        <f t="shared" si="16"/>
        <v>0</v>
      </c>
      <c r="M455" s="7">
        <f>COUNTIF(TB_GSHT!$B$5:$B$4765,Dulieu!F455)</f>
        <v>0</v>
      </c>
      <c r="N455" s="7" t="str">
        <f t="shared" ca="1" si="15"/>
        <v/>
      </c>
      <c r="P455" s="4"/>
    </row>
    <row r="456" spans="1:16" s="7" customFormat="1" x14ac:dyDescent="0.25">
      <c r="A456" s="6" t="str">
        <f>IF(F456&lt;&gt;"",SUBTOTAL(103,F$5:F456),"")</f>
        <v/>
      </c>
      <c r="H456" s="6"/>
      <c r="I456" s="6"/>
      <c r="K456" s="7">
        <f t="shared" si="16"/>
        <v>0</v>
      </c>
      <c r="M456" s="7">
        <f>COUNTIF(TB_GSHT!$B$5:$B$4765,Dulieu!F456)</f>
        <v>0</v>
      </c>
      <c r="N456" s="7" t="str">
        <f t="shared" ca="1" si="15"/>
        <v/>
      </c>
      <c r="P456" s="4"/>
    </row>
    <row r="457" spans="1:16" s="7" customFormat="1" x14ac:dyDescent="0.25">
      <c r="A457" s="6" t="str">
        <f>IF(F457&lt;&gt;"",SUBTOTAL(103,F$5:F457),"")</f>
        <v/>
      </c>
      <c r="H457" s="6"/>
      <c r="I457" s="6"/>
      <c r="K457" s="7">
        <f t="shared" si="16"/>
        <v>0</v>
      </c>
      <c r="M457" s="7">
        <f>COUNTIF(TB_GSHT!$B$5:$B$4765,Dulieu!F457)</f>
        <v>0</v>
      </c>
      <c r="N457" s="7" t="str">
        <f t="shared" ref="N457:N520" ca="1" si="17">IF(E457&lt;&gt;"",YEAR(E457)-YEAR(TODAY()),"")</f>
        <v/>
      </c>
      <c r="P457" s="4"/>
    </row>
    <row r="458" spans="1:16" s="7" customFormat="1" x14ac:dyDescent="0.25">
      <c r="A458" s="6" t="str">
        <f>IF(F458&lt;&gt;"",SUBTOTAL(103,F$5:F458),"")</f>
        <v/>
      </c>
      <c r="H458" s="6"/>
      <c r="I458" s="6"/>
      <c r="K458" s="7">
        <f t="shared" si="16"/>
        <v>0</v>
      </c>
      <c r="M458" s="7">
        <f>COUNTIF(TB_GSHT!$B$5:$B$4765,Dulieu!F458)</f>
        <v>0</v>
      </c>
      <c r="N458" s="7" t="str">
        <f t="shared" ca="1" si="17"/>
        <v/>
      </c>
      <c r="P458" s="4"/>
    </row>
    <row r="459" spans="1:16" s="7" customFormat="1" x14ac:dyDescent="0.25">
      <c r="A459" s="6" t="str">
        <f>IF(F459&lt;&gt;"",SUBTOTAL(103,F$5:F459),"")</f>
        <v/>
      </c>
      <c r="H459" s="6"/>
      <c r="I459" s="6"/>
      <c r="K459" s="7">
        <f t="shared" si="16"/>
        <v>0</v>
      </c>
      <c r="M459" s="7">
        <f>COUNTIF(TB_GSHT!$B$5:$B$4765,Dulieu!F459)</f>
        <v>0</v>
      </c>
      <c r="N459" s="7" t="str">
        <f t="shared" ca="1" si="17"/>
        <v/>
      </c>
      <c r="P459" s="4"/>
    </row>
    <row r="460" spans="1:16" s="7" customFormat="1" x14ac:dyDescent="0.25">
      <c r="A460" s="6" t="str">
        <f>IF(F460&lt;&gt;"",SUBTOTAL(103,F$5:F460),"")</f>
        <v/>
      </c>
      <c r="H460" s="6"/>
      <c r="I460" s="6"/>
      <c r="K460" s="7">
        <f t="shared" si="16"/>
        <v>0</v>
      </c>
      <c r="M460" s="7">
        <f>COUNTIF(TB_GSHT!$B$5:$B$4765,Dulieu!F460)</f>
        <v>0</v>
      </c>
      <c r="N460" s="7" t="str">
        <f t="shared" ca="1" si="17"/>
        <v/>
      </c>
      <c r="P460" s="4"/>
    </row>
    <row r="461" spans="1:16" s="7" customFormat="1" x14ac:dyDescent="0.25">
      <c r="A461" s="6" t="str">
        <f>IF(F461&lt;&gt;"",SUBTOTAL(103,F$5:F461),"")</f>
        <v/>
      </c>
      <c r="H461" s="6"/>
      <c r="I461" s="6"/>
      <c r="K461" s="7">
        <f t="shared" si="16"/>
        <v>0</v>
      </c>
      <c r="M461" s="7">
        <f>COUNTIF(TB_GSHT!$B$5:$B$4765,Dulieu!F461)</f>
        <v>0</v>
      </c>
      <c r="N461" s="7" t="str">
        <f t="shared" ca="1" si="17"/>
        <v/>
      </c>
      <c r="P461" s="4"/>
    </row>
    <row r="462" spans="1:16" s="7" customFormat="1" x14ac:dyDescent="0.25">
      <c r="A462" s="6" t="str">
        <f>IF(F462&lt;&gt;"",SUBTOTAL(103,F$5:F462),"")</f>
        <v/>
      </c>
      <c r="H462" s="6"/>
      <c r="I462" s="6"/>
      <c r="K462" s="7">
        <f t="shared" si="16"/>
        <v>0</v>
      </c>
      <c r="M462" s="7">
        <f>COUNTIF(TB_GSHT!$B$5:$B$4765,Dulieu!F462)</f>
        <v>0</v>
      </c>
      <c r="N462" s="7" t="str">
        <f t="shared" ca="1" si="17"/>
        <v/>
      </c>
      <c r="P462" s="4"/>
    </row>
    <row r="463" spans="1:16" s="7" customFormat="1" x14ac:dyDescent="0.25">
      <c r="A463" s="6" t="str">
        <f>IF(F463&lt;&gt;"",SUBTOTAL(103,F$5:F463),"")</f>
        <v/>
      </c>
      <c r="H463" s="6"/>
      <c r="I463" s="6"/>
      <c r="K463" s="7">
        <f t="shared" si="16"/>
        <v>0</v>
      </c>
      <c r="M463" s="7">
        <f>COUNTIF(TB_GSHT!$B$5:$B$4765,Dulieu!F463)</f>
        <v>0</v>
      </c>
      <c r="N463" s="7" t="str">
        <f t="shared" ca="1" si="17"/>
        <v/>
      </c>
      <c r="P463" s="4"/>
    </row>
    <row r="464" spans="1:16" s="7" customFormat="1" x14ac:dyDescent="0.25">
      <c r="A464" s="6" t="str">
        <f>IF(F464&lt;&gt;"",SUBTOTAL(103,F$5:F464),"")</f>
        <v/>
      </c>
      <c r="H464" s="6"/>
      <c r="I464" s="6"/>
      <c r="K464" s="7">
        <f t="shared" si="16"/>
        <v>0</v>
      </c>
      <c r="M464" s="7">
        <f>COUNTIF(TB_GSHT!$B$5:$B$4765,Dulieu!F464)</f>
        <v>0</v>
      </c>
      <c r="N464" s="7" t="str">
        <f t="shared" ca="1" si="17"/>
        <v/>
      </c>
      <c r="P464" s="4"/>
    </row>
    <row r="465" spans="1:16" s="7" customFormat="1" x14ac:dyDescent="0.25">
      <c r="A465" s="6" t="str">
        <f>IF(F465&lt;&gt;"",SUBTOTAL(103,F$5:F465),"")</f>
        <v/>
      </c>
      <c r="H465" s="6"/>
      <c r="I465" s="6"/>
      <c r="K465" s="7">
        <f t="shared" si="16"/>
        <v>0</v>
      </c>
      <c r="M465" s="7">
        <f>COUNTIF(TB_GSHT!$B$5:$B$4765,Dulieu!F465)</f>
        <v>0</v>
      </c>
      <c r="N465" s="7" t="str">
        <f t="shared" ca="1" si="17"/>
        <v/>
      </c>
      <c r="P465" s="4"/>
    </row>
    <row r="466" spans="1:16" s="7" customFormat="1" x14ac:dyDescent="0.25">
      <c r="A466" s="6" t="str">
        <f>IF(F466&lt;&gt;"",SUBTOTAL(103,F$5:F466),"")</f>
        <v/>
      </c>
      <c r="H466" s="6"/>
      <c r="I466" s="6"/>
      <c r="K466" s="7">
        <f t="shared" si="16"/>
        <v>0</v>
      </c>
      <c r="M466" s="7">
        <f>COUNTIF(TB_GSHT!$B$5:$B$4765,Dulieu!F466)</f>
        <v>0</v>
      </c>
      <c r="N466" s="7" t="str">
        <f t="shared" ca="1" si="17"/>
        <v/>
      </c>
      <c r="P466" s="4"/>
    </row>
    <row r="467" spans="1:16" s="7" customFormat="1" x14ac:dyDescent="0.25">
      <c r="A467" s="6" t="str">
        <f>IF(F467&lt;&gt;"",SUBTOTAL(103,F$5:F467),"")</f>
        <v/>
      </c>
      <c r="H467" s="6"/>
      <c r="I467" s="6"/>
      <c r="K467" s="7">
        <f t="shared" si="16"/>
        <v>0</v>
      </c>
      <c r="M467" s="7">
        <f>COUNTIF(TB_GSHT!$B$5:$B$4765,Dulieu!F467)</f>
        <v>0</v>
      </c>
      <c r="N467" s="7" t="str">
        <f t="shared" ca="1" si="17"/>
        <v/>
      </c>
      <c r="P467" s="4"/>
    </row>
    <row r="468" spans="1:16" s="7" customFormat="1" x14ac:dyDescent="0.25">
      <c r="A468" s="6" t="str">
        <f>IF(F468&lt;&gt;"",SUBTOTAL(103,F$5:F468),"")</f>
        <v/>
      </c>
      <c r="H468" s="6"/>
      <c r="I468" s="6"/>
      <c r="K468" s="7">
        <f t="shared" si="16"/>
        <v>0</v>
      </c>
      <c r="M468" s="7">
        <f>COUNTIF(TB_GSHT!$B$5:$B$4765,Dulieu!F468)</f>
        <v>0</v>
      </c>
      <c r="N468" s="7" t="str">
        <f t="shared" ca="1" si="17"/>
        <v/>
      </c>
      <c r="P468" s="4"/>
    </row>
    <row r="469" spans="1:16" s="7" customFormat="1" x14ac:dyDescent="0.25">
      <c r="A469" s="6" t="str">
        <f>IF(F469&lt;&gt;"",SUBTOTAL(103,F$5:F469),"")</f>
        <v/>
      </c>
      <c r="H469" s="6"/>
      <c r="I469" s="6"/>
      <c r="K469" s="7">
        <f t="shared" si="16"/>
        <v>0</v>
      </c>
      <c r="M469" s="7">
        <f>COUNTIF(TB_GSHT!$B$5:$B$4765,Dulieu!F469)</f>
        <v>0</v>
      </c>
      <c r="N469" s="7" t="str">
        <f t="shared" ca="1" si="17"/>
        <v/>
      </c>
      <c r="P469" s="4"/>
    </row>
    <row r="470" spans="1:16" s="7" customFormat="1" x14ac:dyDescent="0.25">
      <c r="A470" s="6" t="str">
        <f>IF(F470&lt;&gt;"",SUBTOTAL(103,F$5:F470),"")</f>
        <v/>
      </c>
      <c r="H470" s="6"/>
      <c r="I470" s="6"/>
      <c r="K470" s="7">
        <f t="shared" si="16"/>
        <v>0</v>
      </c>
      <c r="M470" s="7">
        <f>COUNTIF(TB_GSHT!$B$5:$B$4765,Dulieu!F470)</f>
        <v>0</v>
      </c>
      <c r="N470" s="7" t="str">
        <f t="shared" ca="1" si="17"/>
        <v/>
      </c>
      <c r="P470" s="4"/>
    </row>
    <row r="471" spans="1:16" s="7" customFormat="1" x14ac:dyDescent="0.25">
      <c r="A471" s="6" t="str">
        <f>IF(F471&lt;&gt;"",SUBTOTAL(103,F$5:F471),"")</f>
        <v/>
      </c>
      <c r="H471" s="6"/>
      <c r="I471" s="6"/>
      <c r="K471" s="7">
        <f t="shared" si="16"/>
        <v>0</v>
      </c>
      <c r="M471" s="7">
        <f>COUNTIF(TB_GSHT!$B$5:$B$4765,Dulieu!F471)</f>
        <v>0</v>
      </c>
      <c r="N471" s="7" t="str">
        <f t="shared" ca="1" si="17"/>
        <v/>
      </c>
      <c r="P471" s="4"/>
    </row>
    <row r="472" spans="1:16" s="7" customFormat="1" x14ac:dyDescent="0.25">
      <c r="A472" s="6" t="str">
        <f>IF(F472&lt;&gt;"",SUBTOTAL(103,F$5:F472),"")</f>
        <v/>
      </c>
      <c r="H472" s="6"/>
      <c r="I472" s="6"/>
      <c r="K472" s="7">
        <f t="shared" si="16"/>
        <v>0</v>
      </c>
      <c r="M472" s="7">
        <f>COUNTIF(TB_GSHT!$B$5:$B$4765,Dulieu!F472)</f>
        <v>0</v>
      </c>
      <c r="N472" s="7" t="str">
        <f t="shared" ca="1" si="17"/>
        <v/>
      </c>
      <c r="P472" s="4"/>
    </row>
    <row r="473" spans="1:16" s="7" customFormat="1" x14ac:dyDescent="0.25">
      <c r="A473" s="6" t="str">
        <f>IF(F473&lt;&gt;"",SUBTOTAL(103,F$5:F473),"")</f>
        <v/>
      </c>
      <c r="H473" s="6"/>
      <c r="I473" s="6"/>
      <c r="K473" s="7">
        <f t="shared" si="16"/>
        <v>0</v>
      </c>
      <c r="M473" s="7">
        <f>COUNTIF(TB_GSHT!$B$5:$B$4765,Dulieu!F473)</f>
        <v>0</v>
      </c>
      <c r="N473" s="7" t="str">
        <f t="shared" ca="1" si="17"/>
        <v/>
      </c>
      <c r="P473" s="4"/>
    </row>
    <row r="474" spans="1:16" s="7" customFormat="1" x14ac:dyDescent="0.25">
      <c r="A474" s="6" t="str">
        <f>IF(F474&lt;&gt;"",SUBTOTAL(103,F$5:F474),"")</f>
        <v/>
      </c>
      <c r="H474" s="6"/>
      <c r="I474" s="6"/>
      <c r="K474" s="7">
        <f t="shared" si="16"/>
        <v>0</v>
      </c>
      <c r="M474" s="7">
        <f>COUNTIF(TB_GSHT!$B$5:$B$4765,Dulieu!F474)</f>
        <v>0</v>
      </c>
      <c r="N474" s="7" t="str">
        <f t="shared" ca="1" si="17"/>
        <v/>
      </c>
      <c r="P474" s="4"/>
    </row>
    <row r="475" spans="1:16" s="7" customFormat="1" x14ac:dyDescent="0.25">
      <c r="A475" s="6" t="str">
        <f>IF(F475&lt;&gt;"",SUBTOTAL(103,F$5:F475),"")</f>
        <v/>
      </c>
      <c r="H475" s="6"/>
      <c r="I475" s="6"/>
      <c r="K475" s="7">
        <f t="shared" si="16"/>
        <v>0</v>
      </c>
      <c r="M475" s="7">
        <f>COUNTIF(TB_GSHT!$B$5:$B$4765,Dulieu!F475)</f>
        <v>0</v>
      </c>
      <c r="N475" s="7" t="str">
        <f t="shared" ca="1" si="17"/>
        <v/>
      </c>
      <c r="P475" s="4"/>
    </row>
    <row r="476" spans="1:16" s="7" customFormat="1" x14ac:dyDescent="0.25">
      <c r="A476" s="6" t="str">
        <f>IF(F476&lt;&gt;"",SUBTOTAL(103,F$5:F476),"")</f>
        <v/>
      </c>
      <c r="H476" s="6"/>
      <c r="I476" s="6"/>
      <c r="K476" s="7">
        <f t="shared" si="16"/>
        <v>0</v>
      </c>
      <c r="M476" s="7">
        <f>COUNTIF(TB_GSHT!$B$5:$B$4765,Dulieu!F476)</f>
        <v>0</v>
      </c>
      <c r="N476" s="7" t="str">
        <f t="shared" ca="1" si="17"/>
        <v/>
      </c>
      <c r="P476" s="4"/>
    </row>
    <row r="477" spans="1:16" s="7" customFormat="1" x14ac:dyDescent="0.25">
      <c r="A477" s="6" t="str">
        <f>IF(F477&lt;&gt;"",SUBTOTAL(103,F$5:F477),"")</f>
        <v/>
      </c>
      <c r="H477" s="6"/>
      <c r="I477" s="6"/>
      <c r="K477" s="7">
        <f t="shared" si="16"/>
        <v>0</v>
      </c>
      <c r="M477" s="7">
        <f>COUNTIF(TB_GSHT!$B$5:$B$4765,Dulieu!F477)</f>
        <v>0</v>
      </c>
      <c r="N477" s="7" t="str">
        <f t="shared" ca="1" si="17"/>
        <v/>
      </c>
      <c r="P477" s="4"/>
    </row>
    <row r="478" spans="1:16" s="7" customFormat="1" x14ac:dyDescent="0.25">
      <c r="A478" s="6" t="str">
        <f>IF(F478&lt;&gt;"",SUBTOTAL(103,F$5:F478),"")</f>
        <v/>
      </c>
      <c r="H478" s="6"/>
      <c r="I478" s="6"/>
      <c r="K478" s="7">
        <f t="shared" si="16"/>
        <v>0</v>
      </c>
      <c r="M478" s="7">
        <f>COUNTIF(TB_GSHT!$B$5:$B$4765,Dulieu!F478)</f>
        <v>0</v>
      </c>
      <c r="N478" s="7" t="str">
        <f t="shared" ca="1" si="17"/>
        <v/>
      </c>
      <c r="P478" s="4"/>
    </row>
    <row r="479" spans="1:16" s="7" customFormat="1" x14ac:dyDescent="0.25">
      <c r="A479" s="6" t="str">
        <f>IF(F479&lt;&gt;"",SUBTOTAL(103,F$5:F479),"")</f>
        <v/>
      </c>
      <c r="H479" s="6"/>
      <c r="I479" s="6"/>
      <c r="K479" s="7">
        <f t="shared" si="16"/>
        <v>0</v>
      </c>
      <c r="M479" s="7">
        <f>COUNTIF(TB_GSHT!$B$5:$B$4765,Dulieu!F479)</f>
        <v>0</v>
      </c>
      <c r="N479" s="7" t="str">
        <f t="shared" ca="1" si="17"/>
        <v/>
      </c>
      <c r="P479" s="4"/>
    </row>
    <row r="480" spans="1:16" s="7" customFormat="1" x14ac:dyDescent="0.25">
      <c r="A480" s="6" t="str">
        <f>IF(F480&lt;&gt;"",SUBTOTAL(103,F$5:F480),"")</f>
        <v/>
      </c>
      <c r="H480" s="6"/>
      <c r="I480" s="6"/>
      <c r="K480" s="7">
        <f t="shared" si="16"/>
        <v>0</v>
      </c>
      <c r="M480" s="7">
        <f>COUNTIF(TB_GSHT!$B$5:$B$4765,Dulieu!F480)</f>
        <v>0</v>
      </c>
      <c r="N480" s="7" t="str">
        <f t="shared" ca="1" si="17"/>
        <v/>
      </c>
      <c r="P480" s="4"/>
    </row>
    <row r="481" spans="1:16" s="7" customFormat="1" x14ac:dyDescent="0.25">
      <c r="A481" s="6" t="str">
        <f>IF(F481&lt;&gt;"",SUBTOTAL(103,F$5:F481),"")</f>
        <v/>
      </c>
      <c r="H481" s="6"/>
      <c r="I481" s="6"/>
      <c r="K481" s="7">
        <f t="shared" si="16"/>
        <v>0</v>
      </c>
      <c r="M481" s="7">
        <f>COUNTIF(TB_GSHT!$B$5:$B$4765,Dulieu!F481)</f>
        <v>0</v>
      </c>
      <c r="N481" s="7" t="str">
        <f t="shared" ca="1" si="17"/>
        <v/>
      </c>
      <c r="P481" s="4"/>
    </row>
    <row r="482" spans="1:16" s="7" customFormat="1" x14ac:dyDescent="0.25">
      <c r="A482" s="6" t="str">
        <f>IF(F482&lt;&gt;"",SUBTOTAL(103,F$5:F482),"")</f>
        <v/>
      </c>
      <c r="H482" s="6"/>
      <c r="I482" s="6"/>
      <c r="K482" s="7">
        <f t="shared" si="16"/>
        <v>0</v>
      </c>
      <c r="M482" s="7">
        <f>COUNTIF(TB_GSHT!$B$5:$B$4765,Dulieu!F482)</f>
        <v>0</v>
      </c>
      <c r="N482" s="7" t="str">
        <f t="shared" ca="1" si="17"/>
        <v/>
      </c>
      <c r="P482" s="4"/>
    </row>
    <row r="483" spans="1:16" s="7" customFormat="1" x14ac:dyDescent="0.25">
      <c r="A483" s="6" t="str">
        <f>IF(F483&lt;&gt;"",SUBTOTAL(103,F$5:F483),"")</f>
        <v/>
      </c>
      <c r="H483" s="6"/>
      <c r="I483" s="6"/>
      <c r="K483" s="7">
        <f t="shared" si="16"/>
        <v>0</v>
      </c>
      <c r="M483" s="7">
        <f>COUNTIF(TB_GSHT!$B$5:$B$4765,Dulieu!F483)</f>
        <v>0</v>
      </c>
      <c r="N483" s="7" t="str">
        <f t="shared" ca="1" si="17"/>
        <v/>
      </c>
      <c r="P483" s="4"/>
    </row>
    <row r="484" spans="1:16" s="7" customFormat="1" x14ac:dyDescent="0.25">
      <c r="A484" s="6" t="str">
        <f>IF(F484&lt;&gt;"",SUBTOTAL(103,F$5:F484),"")</f>
        <v/>
      </c>
      <c r="H484" s="6"/>
      <c r="I484" s="6"/>
      <c r="K484" s="7">
        <f t="shared" si="16"/>
        <v>0</v>
      </c>
      <c r="M484" s="7">
        <f>COUNTIF(TB_GSHT!$B$5:$B$4765,Dulieu!F484)</f>
        <v>0</v>
      </c>
      <c r="N484" s="7" t="str">
        <f t="shared" ca="1" si="17"/>
        <v/>
      </c>
      <c r="P484" s="4"/>
    </row>
    <row r="485" spans="1:16" s="7" customFormat="1" x14ac:dyDescent="0.25">
      <c r="A485" s="6" t="str">
        <f>IF(F485&lt;&gt;"",SUBTOTAL(103,F$5:F485),"")</f>
        <v/>
      </c>
      <c r="H485" s="6"/>
      <c r="I485" s="6"/>
      <c r="K485" s="7">
        <f t="shared" si="16"/>
        <v>0</v>
      </c>
      <c r="M485" s="7">
        <f>COUNTIF(TB_GSHT!$B$5:$B$4765,Dulieu!F485)</f>
        <v>0</v>
      </c>
      <c r="N485" s="7" t="str">
        <f t="shared" ca="1" si="17"/>
        <v/>
      </c>
      <c r="P485" s="4"/>
    </row>
    <row r="486" spans="1:16" s="7" customFormat="1" x14ac:dyDescent="0.25">
      <c r="A486" s="6" t="str">
        <f>IF(F486&lt;&gt;"",SUBTOTAL(103,F$5:F486),"")</f>
        <v/>
      </c>
      <c r="H486" s="6"/>
      <c r="I486" s="6"/>
      <c r="K486" s="7">
        <f t="shared" si="16"/>
        <v>0</v>
      </c>
      <c r="M486" s="7">
        <f>COUNTIF(TB_GSHT!$B$5:$B$4765,Dulieu!F486)</f>
        <v>0</v>
      </c>
      <c r="N486" s="7" t="str">
        <f t="shared" ca="1" si="17"/>
        <v/>
      </c>
      <c r="P486" s="4"/>
    </row>
    <row r="487" spans="1:16" s="7" customFormat="1" x14ac:dyDescent="0.25">
      <c r="A487" s="6" t="str">
        <f>IF(F487&lt;&gt;"",SUBTOTAL(103,F$5:F487),"")</f>
        <v/>
      </c>
      <c r="H487" s="6"/>
      <c r="I487" s="6"/>
      <c r="K487" s="7">
        <f t="shared" si="16"/>
        <v>0</v>
      </c>
      <c r="M487" s="7">
        <f>COUNTIF(TB_GSHT!$B$5:$B$4765,Dulieu!F487)</f>
        <v>0</v>
      </c>
      <c r="N487" s="7" t="str">
        <f t="shared" ca="1" si="17"/>
        <v/>
      </c>
      <c r="P487" s="4"/>
    </row>
    <row r="488" spans="1:16" s="7" customFormat="1" x14ac:dyDescent="0.25">
      <c r="A488" s="6" t="str">
        <f>IF(F488&lt;&gt;"",SUBTOTAL(103,F$5:F488),"")</f>
        <v/>
      </c>
      <c r="H488" s="6"/>
      <c r="I488" s="6"/>
      <c r="K488" s="7">
        <f t="shared" si="16"/>
        <v>0</v>
      </c>
      <c r="M488" s="7">
        <f>COUNTIF(TB_GSHT!$B$5:$B$4765,Dulieu!F488)</f>
        <v>0</v>
      </c>
      <c r="N488" s="7" t="str">
        <f t="shared" ca="1" si="17"/>
        <v/>
      </c>
      <c r="P488" s="4"/>
    </row>
    <row r="489" spans="1:16" s="7" customFormat="1" x14ac:dyDescent="0.25">
      <c r="A489" s="6" t="str">
        <f>IF(F489&lt;&gt;"",SUBTOTAL(103,F$5:F489),"")</f>
        <v/>
      </c>
      <c r="H489" s="6"/>
      <c r="I489" s="6"/>
      <c r="K489" s="7">
        <f t="shared" si="16"/>
        <v>0</v>
      </c>
      <c r="M489" s="7">
        <f>COUNTIF(TB_GSHT!$B$5:$B$4765,Dulieu!F489)</f>
        <v>0</v>
      </c>
      <c r="N489" s="7" t="str">
        <f t="shared" ca="1" si="17"/>
        <v/>
      </c>
      <c r="P489" s="4"/>
    </row>
    <row r="490" spans="1:16" s="7" customFormat="1" x14ac:dyDescent="0.25">
      <c r="A490" s="6" t="str">
        <f>IF(F490&lt;&gt;"",SUBTOTAL(103,F$5:F490),"")</f>
        <v/>
      </c>
      <c r="H490" s="6"/>
      <c r="I490" s="6"/>
      <c r="K490" s="7">
        <f t="shared" si="16"/>
        <v>0</v>
      </c>
      <c r="M490" s="7">
        <f>COUNTIF(TB_GSHT!$B$5:$B$4765,Dulieu!F490)</f>
        <v>0</v>
      </c>
      <c r="N490" s="7" t="str">
        <f t="shared" ca="1" si="17"/>
        <v/>
      </c>
      <c r="P490" s="4"/>
    </row>
    <row r="491" spans="1:16" s="7" customFormat="1" x14ac:dyDescent="0.25">
      <c r="A491" s="6" t="str">
        <f>IF(F491&lt;&gt;"",SUBTOTAL(103,F$5:F491),"")</f>
        <v/>
      </c>
      <c r="H491" s="6"/>
      <c r="I491" s="6"/>
      <c r="K491" s="7">
        <f t="shared" si="16"/>
        <v>0</v>
      </c>
      <c r="M491" s="7">
        <f>COUNTIF(TB_GSHT!$B$5:$B$4765,Dulieu!F491)</f>
        <v>0</v>
      </c>
      <c r="N491" s="7" t="str">
        <f t="shared" ca="1" si="17"/>
        <v/>
      </c>
      <c r="P491" s="4"/>
    </row>
    <row r="492" spans="1:16" s="7" customFormat="1" x14ac:dyDescent="0.25">
      <c r="A492" s="6" t="str">
        <f>IF(F492&lt;&gt;"",SUBTOTAL(103,F$5:F492),"")</f>
        <v/>
      </c>
      <c r="H492" s="6"/>
      <c r="I492" s="6"/>
      <c r="K492" s="7">
        <f t="shared" si="16"/>
        <v>0</v>
      </c>
      <c r="M492" s="7">
        <f>COUNTIF(TB_GSHT!$B$5:$B$4765,Dulieu!F492)</f>
        <v>0</v>
      </c>
      <c r="N492" s="7" t="str">
        <f t="shared" ca="1" si="17"/>
        <v/>
      </c>
      <c r="P492" s="4"/>
    </row>
    <row r="493" spans="1:16" s="7" customFormat="1" x14ac:dyDescent="0.25">
      <c r="A493" s="6" t="str">
        <f>IF(F493&lt;&gt;"",SUBTOTAL(103,F$5:F493),"")</f>
        <v/>
      </c>
      <c r="H493" s="6"/>
      <c r="I493" s="6"/>
      <c r="K493" s="7">
        <f t="shared" si="16"/>
        <v>0</v>
      </c>
      <c r="M493" s="7">
        <f>COUNTIF(TB_GSHT!$B$5:$B$4765,Dulieu!F493)</f>
        <v>0</v>
      </c>
      <c r="N493" s="7" t="str">
        <f t="shared" ca="1" si="17"/>
        <v/>
      </c>
      <c r="P493" s="4"/>
    </row>
    <row r="494" spans="1:16" s="7" customFormat="1" x14ac:dyDescent="0.25">
      <c r="A494" s="6" t="str">
        <f>IF(F494&lt;&gt;"",SUBTOTAL(103,F$5:F494),"")</f>
        <v/>
      </c>
      <c r="H494" s="6"/>
      <c r="I494" s="6"/>
      <c r="K494" s="7">
        <f t="shared" si="16"/>
        <v>0</v>
      </c>
      <c r="M494" s="7">
        <f>COUNTIF(TB_GSHT!$B$5:$B$4765,Dulieu!F494)</f>
        <v>0</v>
      </c>
      <c r="N494" s="7" t="str">
        <f t="shared" ca="1" si="17"/>
        <v/>
      </c>
      <c r="P494" s="4"/>
    </row>
    <row r="495" spans="1:16" s="7" customFormat="1" x14ac:dyDescent="0.25">
      <c r="A495" s="6" t="str">
        <f>IF(F495&lt;&gt;"",SUBTOTAL(103,F$5:F495),"")</f>
        <v/>
      </c>
      <c r="H495" s="6"/>
      <c r="I495" s="6"/>
      <c r="K495" s="7">
        <f t="shared" si="16"/>
        <v>0</v>
      </c>
      <c r="M495" s="7">
        <f>COUNTIF(TB_GSHT!$B$5:$B$4765,Dulieu!F495)</f>
        <v>0</v>
      </c>
      <c r="N495" s="7" t="str">
        <f t="shared" ca="1" si="17"/>
        <v/>
      </c>
      <c r="P495" s="4"/>
    </row>
    <row r="496" spans="1:16" s="7" customFormat="1" x14ac:dyDescent="0.25">
      <c r="A496" s="6" t="str">
        <f>IF(F496&lt;&gt;"",SUBTOTAL(103,F$5:F496),"")</f>
        <v/>
      </c>
      <c r="H496" s="6"/>
      <c r="I496" s="6"/>
      <c r="K496" s="7">
        <f t="shared" si="16"/>
        <v>0</v>
      </c>
      <c r="M496" s="7">
        <f>COUNTIF(TB_GSHT!$B$5:$B$4765,Dulieu!F496)</f>
        <v>0</v>
      </c>
      <c r="N496" s="7" t="str">
        <f t="shared" ca="1" si="17"/>
        <v/>
      </c>
      <c r="P496" s="4"/>
    </row>
    <row r="497" spans="1:16" s="7" customFormat="1" x14ac:dyDescent="0.25">
      <c r="A497" s="6" t="str">
        <f>IF(F497&lt;&gt;"",SUBTOTAL(103,F$5:F497),"")</f>
        <v/>
      </c>
      <c r="H497" s="6"/>
      <c r="I497" s="6"/>
      <c r="K497" s="7">
        <f t="shared" si="16"/>
        <v>0</v>
      </c>
      <c r="M497" s="7">
        <f>COUNTIF(TB_GSHT!$B$5:$B$4765,Dulieu!F497)</f>
        <v>0</v>
      </c>
      <c r="N497" s="7" t="str">
        <f t="shared" ca="1" si="17"/>
        <v/>
      </c>
      <c r="P497" s="4"/>
    </row>
    <row r="498" spans="1:16" s="7" customFormat="1" x14ac:dyDescent="0.25">
      <c r="A498" s="6" t="str">
        <f>IF(F498&lt;&gt;"",SUBTOTAL(103,F$5:F498),"")</f>
        <v/>
      </c>
      <c r="H498" s="6"/>
      <c r="I498" s="6"/>
      <c r="K498" s="7">
        <f t="shared" si="16"/>
        <v>0</v>
      </c>
      <c r="M498" s="7">
        <f>COUNTIF(TB_GSHT!$B$5:$B$4765,Dulieu!F498)</f>
        <v>0</v>
      </c>
      <c r="N498" s="7" t="str">
        <f t="shared" ca="1" si="17"/>
        <v/>
      </c>
      <c r="P498" s="4"/>
    </row>
    <row r="499" spans="1:16" s="7" customFormat="1" x14ac:dyDescent="0.25">
      <c r="A499" s="6" t="str">
        <f>IF(F499&lt;&gt;"",SUBTOTAL(103,F$5:F499),"")</f>
        <v/>
      </c>
      <c r="H499" s="6"/>
      <c r="I499" s="6"/>
      <c r="K499" s="7">
        <f t="shared" si="16"/>
        <v>0</v>
      </c>
      <c r="M499" s="7">
        <f>COUNTIF(TB_GSHT!$B$5:$B$4765,Dulieu!F499)</f>
        <v>0</v>
      </c>
      <c r="N499" s="7" t="str">
        <f t="shared" ca="1" si="17"/>
        <v/>
      </c>
      <c r="P499" s="4"/>
    </row>
    <row r="500" spans="1:16" s="7" customFormat="1" x14ac:dyDescent="0.25">
      <c r="A500" s="6" t="str">
        <f>IF(F500&lt;&gt;"",SUBTOTAL(103,F$5:F500),"")</f>
        <v/>
      </c>
      <c r="H500" s="6"/>
      <c r="I500" s="6"/>
      <c r="K500" s="7">
        <f t="shared" si="16"/>
        <v>0</v>
      </c>
      <c r="M500" s="7">
        <f>COUNTIF(TB_GSHT!$B$5:$B$4765,Dulieu!F500)</f>
        <v>0</v>
      </c>
      <c r="N500" s="7" t="str">
        <f t="shared" ca="1" si="17"/>
        <v/>
      </c>
      <c r="P500" s="4"/>
    </row>
    <row r="501" spans="1:16" s="7" customFormat="1" x14ac:dyDescent="0.25">
      <c r="A501" s="6" t="str">
        <f>IF(F501&lt;&gt;"",SUBTOTAL(103,F$5:F501),"")</f>
        <v/>
      </c>
      <c r="H501" s="6"/>
      <c r="I501" s="6"/>
      <c r="K501" s="7">
        <f t="shared" si="16"/>
        <v>0</v>
      </c>
      <c r="M501" s="7">
        <f>COUNTIF(TB_GSHT!$B$5:$B$4765,Dulieu!F501)</f>
        <v>0</v>
      </c>
      <c r="N501" s="7" t="str">
        <f t="shared" ca="1" si="17"/>
        <v/>
      </c>
      <c r="P501" s="4"/>
    </row>
    <row r="502" spans="1:16" s="7" customFormat="1" x14ac:dyDescent="0.25">
      <c r="A502" s="6" t="str">
        <f>IF(F502&lt;&gt;"",SUBTOTAL(103,F$5:F502),"")</f>
        <v/>
      </c>
      <c r="H502" s="6"/>
      <c r="I502" s="6"/>
      <c r="K502" s="7">
        <f t="shared" si="16"/>
        <v>0</v>
      </c>
      <c r="M502" s="7">
        <f>COUNTIF(TB_GSHT!$B$5:$B$4765,Dulieu!F502)</f>
        <v>0</v>
      </c>
      <c r="N502" s="7" t="str">
        <f t="shared" ca="1" si="17"/>
        <v/>
      </c>
      <c r="P502" s="4"/>
    </row>
    <row r="503" spans="1:16" s="7" customFormat="1" x14ac:dyDescent="0.25">
      <c r="A503" s="6" t="str">
        <f>IF(F503&lt;&gt;"",SUBTOTAL(103,F$5:F503),"")</f>
        <v/>
      </c>
      <c r="H503" s="6"/>
      <c r="I503" s="6"/>
      <c r="K503" s="7">
        <f t="shared" si="16"/>
        <v>0</v>
      </c>
      <c r="M503" s="7">
        <f>COUNTIF(TB_GSHT!$B$5:$B$4765,Dulieu!F503)</f>
        <v>0</v>
      </c>
      <c r="N503" s="7" t="str">
        <f t="shared" ca="1" si="17"/>
        <v/>
      </c>
      <c r="P503" s="4"/>
    </row>
    <row r="504" spans="1:16" s="7" customFormat="1" x14ac:dyDescent="0.25">
      <c r="A504" s="6" t="str">
        <f>IF(F504&lt;&gt;"",SUBTOTAL(103,F$5:F504),"")</f>
        <v/>
      </c>
      <c r="H504" s="6"/>
      <c r="I504" s="6"/>
      <c r="K504" s="7">
        <f t="shared" si="16"/>
        <v>0</v>
      </c>
      <c r="M504" s="7">
        <f>COUNTIF(TB_GSHT!$B$5:$B$4765,Dulieu!F504)</f>
        <v>0</v>
      </c>
      <c r="N504" s="7" t="str">
        <f t="shared" ca="1" si="17"/>
        <v/>
      </c>
      <c r="P504" s="4"/>
    </row>
    <row r="505" spans="1:16" s="7" customFormat="1" x14ac:dyDescent="0.25">
      <c r="A505" s="6" t="str">
        <f>IF(F505&lt;&gt;"",SUBTOTAL(103,F$5:F505),"")</f>
        <v/>
      </c>
      <c r="H505" s="6"/>
      <c r="I505" s="6"/>
      <c r="K505" s="7">
        <f t="shared" si="16"/>
        <v>0</v>
      </c>
      <c r="M505" s="7">
        <f>COUNTIF(TB_GSHT!$B$5:$B$4765,Dulieu!F505)</f>
        <v>0</v>
      </c>
      <c r="N505" s="7" t="str">
        <f t="shared" ca="1" si="17"/>
        <v/>
      </c>
      <c r="P505" s="4"/>
    </row>
    <row r="506" spans="1:16" s="7" customFormat="1" x14ac:dyDescent="0.25">
      <c r="A506" s="6" t="str">
        <f>IF(F506&lt;&gt;"",SUBTOTAL(103,F$5:F506),"")</f>
        <v/>
      </c>
      <c r="H506" s="6"/>
      <c r="I506" s="6"/>
      <c r="K506" s="7">
        <f t="shared" si="16"/>
        <v>0</v>
      </c>
      <c r="M506" s="7">
        <f>COUNTIF(TB_GSHT!$B$5:$B$4765,Dulieu!F506)</f>
        <v>0</v>
      </c>
      <c r="N506" s="7" t="str">
        <f t="shared" ca="1" si="17"/>
        <v/>
      </c>
      <c r="P506" s="4"/>
    </row>
    <row r="507" spans="1:16" s="7" customFormat="1" x14ac:dyDescent="0.25">
      <c r="A507" s="6" t="str">
        <f>IF(F507&lt;&gt;"",SUBTOTAL(103,F$5:F507),"")</f>
        <v/>
      </c>
      <c r="H507" s="6"/>
      <c r="I507" s="6"/>
      <c r="K507" s="7">
        <f t="shared" si="16"/>
        <v>0</v>
      </c>
      <c r="M507" s="7">
        <f>COUNTIF(TB_GSHT!$B$5:$B$4765,Dulieu!F507)</f>
        <v>0</v>
      </c>
      <c r="N507" s="7" t="str">
        <f t="shared" ca="1" si="17"/>
        <v/>
      </c>
      <c r="P507" s="4"/>
    </row>
    <row r="508" spans="1:16" s="7" customFormat="1" x14ac:dyDescent="0.25">
      <c r="A508" s="6" t="str">
        <f>IF(F508&lt;&gt;"",SUBTOTAL(103,F$5:F508),"")</f>
        <v/>
      </c>
      <c r="H508" s="6"/>
      <c r="I508" s="6"/>
      <c r="K508" s="7">
        <f t="shared" si="16"/>
        <v>0</v>
      </c>
      <c r="M508" s="7">
        <f>COUNTIF(TB_GSHT!$B$5:$B$4765,Dulieu!F508)</f>
        <v>0</v>
      </c>
      <c r="N508" s="7" t="str">
        <f t="shared" ca="1" si="17"/>
        <v/>
      </c>
      <c r="P508" s="4"/>
    </row>
    <row r="509" spans="1:16" s="7" customFormat="1" x14ac:dyDescent="0.25">
      <c r="A509" s="6" t="str">
        <f>IF(F509&lt;&gt;"",SUBTOTAL(103,F$5:F509),"")</f>
        <v/>
      </c>
      <c r="H509" s="6"/>
      <c r="I509" s="6"/>
      <c r="K509" s="7">
        <f t="shared" si="16"/>
        <v>0</v>
      </c>
      <c r="M509" s="7">
        <f>COUNTIF(TB_GSHT!$B$5:$B$4765,Dulieu!F509)</f>
        <v>0</v>
      </c>
      <c r="N509" s="7" t="str">
        <f t="shared" ca="1" si="17"/>
        <v/>
      </c>
      <c r="P509" s="4"/>
    </row>
    <row r="510" spans="1:16" s="7" customFormat="1" x14ac:dyDescent="0.25">
      <c r="A510" s="6" t="str">
        <f>IF(F510&lt;&gt;"",SUBTOTAL(103,F$5:F510),"")</f>
        <v/>
      </c>
      <c r="H510" s="6"/>
      <c r="I510" s="6"/>
      <c r="K510" s="7">
        <f t="shared" si="16"/>
        <v>0</v>
      </c>
      <c r="M510" s="7">
        <f>COUNTIF(TB_GSHT!$B$5:$B$4765,Dulieu!F510)</f>
        <v>0</v>
      </c>
      <c r="N510" s="7" t="str">
        <f t="shared" ca="1" si="17"/>
        <v/>
      </c>
      <c r="P510" s="4"/>
    </row>
    <row r="511" spans="1:16" s="7" customFormat="1" x14ac:dyDescent="0.25">
      <c r="A511" s="6" t="str">
        <f>IF(F511&lt;&gt;"",SUBTOTAL(103,F$5:F511),"")</f>
        <v/>
      </c>
      <c r="H511" s="6"/>
      <c r="I511" s="6"/>
      <c r="K511" s="7">
        <f t="shared" si="16"/>
        <v>0</v>
      </c>
      <c r="M511" s="7">
        <f>COUNTIF(TB_GSHT!$B$5:$B$4765,Dulieu!F511)</f>
        <v>0</v>
      </c>
      <c r="N511" s="7" t="str">
        <f t="shared" ca="1" si="17"/>
        <v/>
      </c>
      <c r="P511" s="4"/>
    </row>
    <row r="512" spans="1:16" s="7" customFormat="1" x14ac:dyDescent="0.25">
      <c r="A512" s="6" t="str">
        <f>IF(F512&lt;&gt;"",SUBTOTAL(103,F$5:F512),"")</f>
        <v/>
      </c>
      <c r="H512" s="6"/>
      <c r="I512" s="6"/>
      <c r="K512" s="7">
        <f t="shared" si="16"/>
        <v>0</v>
      </c>
      <c r="M512" s="7">
        <f>COUNTIF(TB_GSHT!$B$5:$B$4765,Dulieu!F512)</f>
        <v>0</v>
      </c>
      <c r="N512" s="7" t="str">
        <f t="shared" ca="1" si="17"/>
        <v/>
      </c>
      <c r="P512" s="4"/>
    </row>
    <row r="513" spans="1:16" s="7" customFormat="1" x14ac:dyDescent="0.25">
      <c r="A513" s="6" t="str">
        <f>IF(F513&lt;&gt;"",SUBTOTAL(103,F$5:F513),"")</f>
        <v/>
      </c>
      <c r="H513" s="6"/>
      <c r="I513" s="6"/>
      <c r="K513" s="7">
        <f t="shared" si="16"/>
        <v>0</v>
      </c>
      <c r="M513" s="7">
        <f>COUNTIF(TB_GSHT!$B$5:$B$4765,Dulieu!F513)</f>
        <v>0</v>
      </c>
      <c r="N513" s="7" t="str">
        <f t="shared" ca="1" si="17"/>
        <v/>
      </c>
      <c r="P513" s="4"/>
    </row>
    <row r="514" spans="1:16" s="7" customFormat="1" x14ac:dyDescent="0.25">
      <c r="A514" s="6" t="str">
        <f>IF(F514&lt;&gt;"",SUBTOTAL(103,F$5:F514),"")</f>
        <v/>
      </c>
      <c r="H514" s="6"/>
      <c r="I514" s="6"/>
      <c r="K514" s="7">
        <f t="shared" si="16"/>
        <v>0</v>
      </c>
      <c r="M514" s="7">
        <f>COUNTIF(TB_GSHT!$B$5:$B$4765,Dulieu!F514)</f>
        <v>0</v>
      </c>
      <c r="N514" s="7" t="str">
        <f t="shared" ca="1" si="17"/>
        <v/>
      </c>
      <c r="P514" s="4"/>
    </row>
    <row r="515" spans="1:16" s="7" customFormat="1" x14ac:dyDescent="0.25">
      <c r="A515" s="6" t="str">
        <f>IF(F515&lt;&gt;"",SUBTOTAL(103,F$5:F515),"")</f>
        <v/>
      </c>
      <c r="H515" s="6"/>
      <c r="I515" s="6"/>
      <c r="K515" s="7">
        <f t="shared" si="16"/>
        <v>0</v>
      </c>
      <c r="M515" s="7">
        <f>COUNTIF(TB_GSHT!$B$5:$B$4765,Dulieu!F515)</f>
        <v>0</v>
      </c>
      <c r="N515" s="7" t="str">
        <f t="shared" ca="1" si="17"/>
        <v/>
      </c>
      <c r="P515" s="4"/>
    </row>
    <row r="516" spans="1:16" s="7" customFormat="1" x14ac:dyDescent="0.25">
      <c r="A516" s="6" t="str">
        <f>IF(F516&lt;&gt;"",SUBTOTAL(103,F$5:F516),"")</f>
        <v/>
      </c>
      <c r="H516" s="6"/>
      <c r="I516" s="6"/>
      <c r="K516" s="7">
        <f t="shared" si="16"/>
        <v>0</v>
      </c>
      <c r="M516" s="7">
        <f>COUNTIF(TB_GSHT!$B$5:$B$4765,Dulieu!F516)</f>
        <v>0</v>
      </c>
      <c r="N516" s="7" t="str">
        <f t="shared" ca="1" si="17"/>
        <v/>
      </c>
      <c r="P516" s="4"/>
    </row>
    <row r="517" spans="1:16" s="7" customFormat="1" x14ac:dyDescent="0.25">
      <c r="A517" s="6" t="str">
        <f>IF(F517&lt;&gt;"",SUBTOTAL(103,F$5:F517),"")</f>
        <v/>
      </c>
      <c r="H517" s="6"/>
      <c r="I517" s="6"/>
      <c r="K517" s="7">
        <f t="shared" ref="K517:K580" si="18">COUNTIF($F$5:$F$7775,F517)</f>
        <v>0</v>
      </c>
      <c r="M517" s="7">
        <f>COUNTIF(TB_GSHT!$B$5:$B$4765,Dulieu!F517)</f>
        <v>0</v>
      </c>
      <c r="N517" s="7" t="str">
        <f t="shared" ca="1" si="17"/>
        <v/>
      </c>
      <c r="P517" s="4"/>
    </row>
    <row r="518" spans="1:16" s="7" customFormat="1" x14ac:dyDescent="0.25">
      <c r="A518" s="6" t="str">
        <f>IF(F518&lt;&gt;"",SUBTOTAL(103,F$5:F518),"")</f>
        <v/>
      </c>
      <c r="H518" s="6"/>
      <c r="I518" s="6"/>
      <c r="K518" s="7">
        <f t="shared" si="18"/>
        <v>0</v>
      </c>
      <c r="M518" s="7">
        <f>COUNTIF(TB_GSHT!$B$5:$B$4765,Dulieu!F518)</f>
        <v>0</v>
      </c>
      <c r="N518" s="7" t="str">
        <f t="shared" ca="1" si="17"/>
        <v/>
      </c>
      <c r="P518" s="4"/>
    </row>
    <row r="519" spans="1:16" s="7" customFormat="1" x14ac:dyDescent="0.25">
      <c r="A519" s="6" t="str">
        <f>IF(F519&lt;&gt;"",SUBTOTAL(103,F$5:F519),"")</f>
        <v/>
      </c>
      <c r="H519" s="6"/>
      <c r="I519" s="6"/>
      <c r="K519" s="7">
        <f t="shared" si="18"/>
        <v>0</v>
      </c>
      <c r="M519" s="7">
        <f>COUNTIF(TB_GSHT!$B$5:$B$4765,Dulieu!F519)</f>
        <v>0</v>
      </c>
      <c r="N519" s="7" t="str">
        <f t="shared" ca="1" si="17"/>
        <v/>
      </c>
      <c r="P519" s="4"/>
    </row>
    <row r="520" spans="1:16" s="7" customFormat="1" x14ac:dyDescent="0.25">
      <c r="A520" s="6" t="str">
        <f>IF(F520&lt;&gt;"",SUBTOTAL(103,F$5:F520),"")</f>
        <v/>
      </c>
      <c r="H520" s="6"/>
      <c r="I520" s="6"/>
      <c r="K520" s="7">
        <f t="shared" si="18"/>
        <v>0</v>
      </c>
      <c r="M520" s="7">
        <f>COUNTIF(TB_GSHT!$B$5:$B$4765,Dulieu!F520)</f>
        <v>0</v>
      </c>
      <c r="N520" s="7" t="str">
        <f t="shared" ca="1" si="17"/>
        <v/>
      </c>
      <c r="P520" s="4"/>
    </row>
    <row r="521" spans="1:16" s="7" customFormat="1" x14ac:dyDescent="0.25">
      <c r="A521" s="6" t="str">
        <f>IF(F521&lt;&gt;"",SUBTOTAL(103,F$5:F521),"")</f>
        <v/>
      </c>
      <c r="H521" s="6"/>
      <c r="I521" s="6"/>
      <c r="K521" s="7">
        <f t="shared" si="18"/>
        <v>0</v>
      </c>
      <c r="M521" s="7">
        <f>COUNTIF(TB_GSHT!$B$5:$B$4765,Dulieu!F521)</f>
        <v>0</v>
      </c>
      <c r="N521" s="7" t="str">
        <f t="shared" ref="N521:N584" ca="1" si="19">IF(E521&lt;&gt;"",YEAR(E521)-YEAR(TODAY()),"")</f>
        <v/>
      </c>
      <c r="P521" s="4"/>
    </row>
    <row r="522" spans="1:16" s="7" customFormat="1" x14ac:dyDescent="0.25">
      <c r="A522" s="6" t="str">
        <f>IF(F522&lt;&gt;"",SUBTOTAL(103,F$5:F522),"")</f>
        <v/>
      </c>
      <c r="H522" s="6"/>
      <c r="I522" s="6"/>
      <c r="K522" s="7">
        <f t="shared" si="18"/>
        <v>0</v>
      </c>
      <c r="M522" s="7">
        <f>COUNTIF(TB_GSHT!$B$5:$B$4765,Dulieu!F522)</f>
        <v>0</v>
      </c>
      <c r="N522" s="7" t="str">
        <f t="shared" ca="1" si="19"/>
        <v/>
      </c>
      <c r="P522" s="4"/>
    </row>
    <row r="523" spans="1:16" s="7" customFormat="1" x14ac:dyDescent="0.25">
      <c r="A523" s="6" t="str">
        <f>IF(F523&lt;&gt;"",SUBTOTAL(103,F$5:F523),"")</f>
        <v/>
      </c>
      <c r="H523" s="6"/>
      <c r="I523" s="6"/>
      <c r="K523" s="7">
        <f t="shared" si="18"/>
        <v>0</v>
      </c>
      <c r="M523" s="7">
        <f>COUNTIF(TB_GSHT!$B$5:$B$4765,Dulieu!F523)</f>
        <v>0</v>
      </c>
      <c r="N523" s="7" t="str">
        <f t="shared" ca="1" si="19"/>
        <v/>
      </c>
      <c r="P523" s="4"/>
    </row>
    <row r="524" spans="1:16" s="7" customFormat="1" x14ac:dyDescent="0.25">
      <c r="A524" s="6" t="str">
        <f>IF(F524&lt;&gt;"",SUBTOTAL(103,F$5:F524),"")</f>
        <v/>
      </c>
      <c r="H524" s="6"/>
      <c r="I524" s="6"/>
      <c r="K524" s="7">
        <f t="shared" si="18"/>
        <v>0</v>
      </c>
      <c r="M524" s="7">
        <f>COUNTIF(TB_GSHT!$B$5:$B$4765,Dulieu!F524)</f>
        <v>0</v>
      </c>
      <c r="N524" s="7" t="str">
        <f t="shared" ca="1" si="19"/>
        <v/>
      </c>
      <c r="P524" s="4"/>
    </row>
    <row r="525" spans="1:16" s="7" customFormat="1" x14ac:dyDescent="0.25">
      <c r="A525" s="6" t="str">
        <f>IF(F525&lt;&gt;"",SUBTOTAL(103,F$5:F525),"")</f>
        <v/>
      </c>
      <c r="H525" s="6"/>
      <c r="I525" s="6"/>
      <c r="K525" s="7">
        <f t="shared" si="18"/>
        <v>0</v>
      </c>
      <c r="M525" s="7">
        <f>COUNTIF(TB_GSHT!$B$5:$B$4765,Dulieu!F525)</f>
        <v>0</v>
      </c>
      <c r="N525" s="7" t="str">
        <f t="shared" ca="1" si="19"/>
        <v/>
      </c>
      <c r="P525" s="4"/>
    </row>
    <row r="526" spans="1:16" s="7" customFormat="1" x14ac:dyDescent="0.25">
      <c r="A526" s="6" t="str">
        <f>IF(F526&lt;&gt;"",SUBTOTAL(103,F$5:F526),"")</f>
        <v/>
      </c>
      <c r="H526" s="6"/>
      <c r="I526" s="6"/>
      <c r="K526" s="7">
        <f t="shared" si="18"/>
        <v>0</v>
      </c>
      <c r="M526" s="7">
        <f>COUNTIF(TB_GSHT!$B$5:$B$4765,Dulieu!F526)</f>
        <v>0</v>
      </c>
      <c r="N526" s="7" t="str">
        <f t="shared" ca="1" si="19"/>
        <v/>
      </c>
      <c r="P526" s="4"/>
    </row>
    <row r="527" spans="1:16" s="7" customFormat="1" x14ac:dyDescent="0.25">
      <c r="A527" s="6" t="str">
        <f>IF(F527&lt;&gt;"",SUBTOTAL(103,F$5:F527),"")</f>
        <v/>
      </c>
      <c r="H527" s="6"/>
      <c r="I527" s="6"/>
      <c r="K527" s="7">
        <f t="shared" si="18"/>
        <v>0</v>
      </c>
      <c r="M527" s="7">
        <f>COUNTIF(TB_GSHT!$B$5:$B$4765,Dulieu!F527)</f>
        <v>0</v>
      </c>
      <c r="N527" s="7" t="str">
        <f t="shared" ca="1" si="19"/>
        <v/>
      </c>
      <c r="P527" s="4"/>
    </row>
    <row r="528" spans="1:16" s="7" customFormat="1" x14ac:dyDescent="0.25">
      <c r="A528" s="6" t="str">
        <f>IF(F528&lt;&gt;"",SUBTOTAL(103,F$5:F528),"")</f>
        <v/>
      </c>
      <c r="H528" s="6"/>
      <c r="I528" s="6"/>
      <c r="K528" s="7">
        <f t="shared" si="18"/>
        <v>0</v>
      </c>
      <c r="M528" s="7">
        <f>COUNTIF(TB_GSHT!$B$5:$B$4765,Dulieu!F528)</f>
        <v>0</v>
      </c>
      <c r="N528" s="7" t="str">
        <f t="shared" ca="1" si="19"/>
        <v/>
      </c>
      <c r="P528" s="4"/>
    </row>
    <row r="529" spans="1:16" s="7" customFormat="1" x14ac:dyDescent="0.25">
      <c r="A529" s="6" t="str">
        <f>IF(F529&lt;&gt;"",SUBTOTAL(103,F$5:F529),"")</f>
        <v/>
      </c>
      <c r="H529" s="6"/>
      <c r="I529" s="6"/>
      <c r="K529" s="7">
        <f t="shared" si="18"/>
        <v>0</v>
      </c>
      <c r="M529" s="7">
        <f>COUNTIF(TB_GSHT!$B$5:$B$4765,Dulieu!F529)</f>
        <v>0</v>
      </c>
      <c r="N529" s="7" t="str">
        <f t="shared" ca="1" si="19"/>
        <v/>
      </c>
      <c r="P529" s="4"/>
    </row>
    <row r="530" spans="1:16" s="7" customFormat="1" x14ac:dyDescent="0.25">
      <c r="A530" s="6" t="str">
        <f>IF(F530&lt;&gt;"",SUBTOTAL(103,F$5:F530),"")</f>
        <v/>
      </c>
      <c r="H530" s="6"/>
      <c r="I530" s="6"/>
      <c r="K530" s="7">
        <f t="shared" si="18"/>
        <v>0</v>
      </c>
      <c r="M530" s="7">
        <f>COUNTIF(TB_GSHT!$B$5:$B$4765,Dulieu!F530)</f>
        <v>0</v>
      </c>
      <c r="N530" s="7" t="str">
        <f t="shared" ca="1" si="19"/>
        <v/>
      </c>
      <c r="P530" s="4"/>
    </row>
    <row r="531" spans="1:16" s="7" customFormat="1" x14ac:dyDescent="0.25">
      <c r="A531" s="6" t="str">
        <f>IF(F531&lt;&gt;"",SUBTOTAL(103,F$5:F531),"")</f>
        <v/>
      </c>
      <c r="H531" s="6"/>
      <c r="I531" s="6"/>
      <c r="K531" s="7">
        <f t="shared" si="18"/>
        <v>0</v>
      </c>
      <c r="M531" s="7">
        <f>COUNTIF(TB_GSHT!$B$5:$B$4765,Dulieu!F531)</f>
        <v>0</v>
      </c>
      <c r="N531" s="7" t="str">
        <f t="shared" ca="1" si="19"/>
        <v/>
      </c>
      <c r="P531" s="4"/>
    </row>
    <row r="532" spans="1:16" s="7" customFormat="1" x14ac:dyDescent="0.25">
      <c r="A532" s="6" t="str">
        <f>IF(F532&lt;&gt;"",SUBTOTAL(103,F$5:F532),"")</f>
        <v/>
      </c>
      <c r="H532" s="6"/>
      <c r="I532" s="6"/>
      <c r="K532" s="7">
        <f t="shared" si="18"/>
        <v>0</v>
      </c>
      <c r="M532" s="7">
        <f>COUNTIF(TB_GSHT!$B$5:$B$4765,Dulieu!F532)</f>
        <v>0</v>
      </c>
      <c r="N532" s="7" t="str">
        <f t="shared" ca="1" si="19"/>
        <v/>
      </c>
      <c r="P532" s="4"/>
    </row>
    <row r="533" spans="1:16" s="7" customFormat="1" x14ac:dyDescent="0.25">
      <c r="A533" s="6" t="str">
        <f>IF(F533&lt;&gt;"",SUBTOTAL(103,F$5:F533),"")</f>
        <v/>
      </c>
      <c r="H533" s="6"/>
      <c r="I533" s="6"/>
      <c r="K533" s="7">
        <f t="shared" si="18"/>
        <v>0</v>
      </c>
      <c r="M533" s="7">
        <f>COUNTIF(TB_GSHT!$B$5:$B$4765,Dulieu!F533)</f>
        <v>0</v>
      </c>
      <c r="N533" s="7" t="str">
        <f t="shared" ca="1" si="19"/>
        <v/>
      </c>
      <c r="P533" s="4"/>
    </row>
    <row r="534" spans="1:16" s="7" customFormat="1" x14ac:dyDescent="0.25">
      <c r="A534" s="6" t="str">
        <f>IF(F534&lt;&gt;"",SUBTOTAL(103,F$5:F534),"")</f>
        <v/>
      </c>
      <c r="H534" s="6"/>
      <c r="I534" s="6"/>
      <c r="K534" s="7">
        <f t="shared" si="18"/>
        <v>0</v>
      </c>
      <c r="M534" s="7">
        <f>COUNTIF(TB_GSHT!$B$5:$B$4765,Dulieu!F534)</f>
        <v>0</v>
      </c>
      <c r="N534" s="7" t="str">
        <f t="shared" ca="1" si="19"/>
        <v/>
      </c>
      <c r="P534" s="4"/>
    </row>
    <row r="535" spans="1:16" s="7" customFormat="1" x14ac:dyDescent="0.25">
      <c r="A535" s="6" t="str">
        <f>IF(F535&lt;&gt;"",SUBTOTAL(103,F$5:F535),"")</f>
        <v/>
      </c>
      <c r="H535" s="6"/>
      <c r="I535" s="6"/>
      <c r="K535" s="7">
        <f t="shared" si="18"/>
        <v>0</v>
      </c>
      <c r="M535" s="7">
        <f>COUNTIF(TB_GSHT!$B$5:$B$4765,Dulieu!F535)</f>
        <v>0</v>
      </c>
      <c r="N535" s="7" t="str">
        <f t="shared" ca="1" si="19"/>
        <v/>
      </c>
      <c r="P535" s="4"/>
    </row>
    <row r="536" spans="1:16" s="7" customFormat="1" x14ac:dyDescent="0.25">
      <c r="A536" s="6" t="str">
        <f>IF(F536&lt;&gt;"",SUBTOTAL(103,F$5:F536),"")</f>
        <v/>
      </c>
      <c r="H536" s="6"/>
      <c r="I536" s="6"/>
      <c r="K536" s="7">
        <f t="shared" si="18"/>
        <v>0</v>
      </c>
      <c r="M536" s="7">
        <f>COUNTIF(TB_GSHT!$B$5:$B$4765,Dulieu!F536)</f>
        <v>0</v>
      </c>
      <c r="N536" s="7" t="str">
        <f t="shared" ca="1" si="19"/>
        <v/>
      </c>
      <c r="P536" s="4"/>
    </row>
    <row r="537" spans="1:16" s="7" customFormat="1" x14ac:dyDescent="0.25">
      <c r="A537" s="6" t="str">
        <f>IF(F537&lt;&gt;"",SUBTOTAL(103,F$5:F537),"")</f>
        <v/>
      </c>
      <c r="H537" s="6"/>
      <c r="I537" s="6"/>
      <c r="K537" s="7">
        <f t="shared" si="18"/>
        <v>0</v>
      </c>
      <c r="M537" s="7">
        <f>COUNTIF(TB_GSHT!$B$5:$B$4765,Dulieu!F537)</f>
        <v>0</v>
      </c>
      <c r="N537" s="7" t="str">
        <f t="shared" ca="1" si="19"/>
        <v/>
      </c>
      <c r="P537" s="4"/>
    </row>
    <row r="538" spans="1:16" s="7" customFormat="1" x14ac:dyDescent="0.25">
      <c r="A538" s="6" t="str">
        <f>IF(F538&lt;&gt;"",SUBTOTAL(103,F$5:F538),"")</f>
        <v/>
      </c>
      <c r="H538" s="6"/>
      <c r="I538" s="6"/>
      <c r="K538" s="7">
        <f t="shared" si="18"/>
        <v>0</v>
      </c>
      <c r="M538" s="7">
        <f>COUNTIF(TB_GSHT!$B$5:$B$4765,Dulieu!F538)</f>
        <v>0</v>
      </c>
      <c r="N538" s="7" t="str">
        <f t="shared" ca="1" si="19"/>
        <v/>
      </c>
      <c r="P538" s="4"/>
    </row>
    <row r="539" spans="1:16" s="7" customFormat="1" x14ac:dyDescent="0.25">
      <c r="A539" s="6" t="str">
        <f>IF(F539&lt;&gt;"",SUBTOTAL(103,F$5:F539),"")</f>
        <v/>
      </c>
      <c r="H539" s="6"/>
      <c r="I539" s="6"/>
      <c r="K539" s="7">
        <f t="shared" si="18"/>
        <v>0</v>
      </c>
      <c r="M539" s="7">
        <f>COUNTIF(TB_GSHT!$B$5:$B$4765,Dulieu!F539)</f>
        <v>0</v>
      </c>
      <c r="N539" s="7" t="str">
        <f t="shared" ca="1" si="19"/>
        <v/>
      </c>
      <c r="P539" s="4"/>
    </row>
    <row r="540" spans="1:16" s="7" customFormat="1" x14ac:dyDescent="0.25">
      <c r="A540" s="6" t="str">
        <f>IF(F540&lt;&gt;"",SUBTOTAL(103,F$5:F540),"")</f>
        <v/>
      </c>
      <c r="H540" s="6"/>
      <c r="I540" s="6"/>
      <c r="K540" s="7">
        <f t="shared" si="18"/>
        <v>0</v>
      </c>
      <c r="M540" s="7">
        <f>COUNTIF(TB_GSHT!$B$5:$B$4765,Dulieu!F540)</f>
        <v>0</v>
      </c>
      <c r="N540" s="7" t="str">
        <f t="shared" ca="1" si="19"/>
        <v/>
      </c>
      <c r="P540" s="4"/>
    </row>
    <row r="541" spans="1:16" s="7" customFormat="1" x14ac:dyDescent="0.25">
      <c r="A541" s="6" t="str">
        <f>IF(F541&lt;&gt;"",SUBTOTAL(103,F$5:F541),"")</f>
        <v/>
      </c>
      <c r="H541" s="6"/>
      <c r="I541" s="6"/>
      <c r="K541" s="7">
        <f t="shared" si="18"/>
        <v>0</v>
      </c>
      <c r="M541" s="7">
        <f>COUNTIF(TB_GSHT!$B$5:$B$4765,Dulieu!F541)</f>
        <v>0</v>
      </c>
      <c r="N541" s="7" t="str">
        <f t="shared" ca="1" si="19"/>
        <v/>
      </c>
      <c r="P541" s="4"/>
    </row>
    <row r="542" spans="1:16" s="7" customFormat="1" x14ac:dyDescent="0.25">
      <c r="A542" s="6" t="str">
        <f>IF(F542&lt;&gt;"",SUBTOTAL(103,F$5:F542),"")</f>
        <v/>
      </c>
      <c r="H542" s="6"/>
      <c r="I542" s="6"/>
      <c r="K542" s="7">
        <f t="shared" si="18"/>
        <v>0</v>
      </c>
      <c r="M542" s="7">
        <f>COUNTIF(TB_GSHT!$B$5:$B$4765,Dulieu!F542)</f>
        <v>0</v>
      </c>
      <c r="N542" s="7" t="str">
        <f t="shared" ca="1" si="19"/>
        <v/>
      </c>
      <c r="P542" s="4"/>
    </row>
    <row r="543" spans="1:16" s="7" customFormat="1" x14ac:dyDescent="0.25">
      <c r="A543" s="6" t="str">
        <f>IF(F543&lt;&gt;"",SUBTOTAL(103,F$5:F543),"")</f>
        <v/>
      </c>
      <c r="H543" s="6"/>
      <c r="I543" s="6"/>
      <c r="K543" s="7">
        <f t="shared" si="18"/>
        <v>0</v>
      </c>
      <c r="M543" s="7">
        <f>COUNTIF(TB_GSHT!$B$5:$B$4765,Dulieu!F543)</f>
        <v>0</v>
      </c>
      <c r="N543" s="7" t="str">
        <f t="shared" ca="1" si="19"/>
        <v/>
      </c>
      <c r="P543" s="4"/>
    </row>
    <row r="544" spans="1:16" s="7" customFormat="1" x14ac:dyDescent="0.25">
      <c r="A544" s="6" t="str">
        <f>IF(F544&lt;&gt;"",SUBTOTAL(103,F$5:F544),"")</f>
        <v/>
      </c>
      <c r="H544" s="6"/>
      <c r="I544" s="6"/>
      <c r="K544" s="7">
        <f t="shared" si="18"/>
        <v>0</v>
      </c>
      <c r="M544" s="7">
        <f>COUNTIF(TB_GSHT!$B$5:$B$4765,Dulieu!F544)</f>
        <v>0</v>
      </c>
      <c r="N544" s="7" t="str">
        <f t="shared" ca="1" si="19"/>
        <v/>
      </c>
      <c r="P544" s="4"/>
    </row>
    <row r="545" spans="1:16" s="7" customFormat="1" x14ac:dyDescent="0.25">
      <c r="A545" s="6" t="str">
        <f>IF(F545&lt;&gt;"",SUBTOTAL(103,F$5:F545),"")</f>
        <v/>
      </c>
      <c r="H545" s="6"/>
      <c r="I545" s="6"/>
      <c r="K545" s="7">
        <f t="shared" si="18"/>
        <v>0</v>
      </c>
      <c r="M545" s="7">
        <f>COUNTIF(TB_GSHT!$B$5:$B$4765,Dulieu!F545)</f>
        <v>0</v>
      </c>
      <c r="N545" s="7" t="str">
        <f t="shared" ca="1" si="19"/>
        <v/>
      </c>
      <c r="P545" s="4"/>
    </row>
    <row r="546" spans="1:16" s="7" customFormat="1" x14ac:dyDescent="0.25">
      <c r="A546" s="6" t="str">
        <f>IF(F546&lt;&gt;"",SUBTOTAL(103,F$5:F546),"")</f>
        <v/>
      </c>
      <c r="H546" s="6"/>
      <c r="I546" s="6"/>
      <c r="K546" s="7">
        <f t="shared" si="18"/>
        <v>0</v>
      </c>
      <c r="M546" s="7">
        <f>COUNTIF(TB_GSHT!$B$5:$B$4765,Dulieu!F546)</f>
        <v>0</v>
      </c>
      <c r="N546" s="7" t="str">
        <f t="shared" ca="1" si="19"/>
        <v/>
      </c>
      <c r="P546" s="4"/>
    </row>
    <row r="547" spans="1:16" s="7" customFormat="1" x14ac:dyDescent="0.25">
      <c r="A547" s="6" t="str">
        <f>IF(F547&lt;&gt;"",SUBTOTAL(103,F$5:F547),"")</f>
        <v/>
      </c>
      <c r="H547" s="6"/>
      <c r="I547" s="6"/>
      <c r="K547" s="7">
        <f t="shared" si="18"/>
        <v>0</v>
      </c>
      <c r="M547" s="7">
        <f>COUNTIF(TB_GSHT!$B$5:$B$4765,Dulieu!F547)</f>
        <v>0</v>
      </c>
      <c r="N547" s="7" t="str">
        <f t="shared" ca="1" si="19"/>
        <v/>
      </c>
      <c r="P547" s="4"/>
    </row>
    <row r="548" spans="1:16" s="7" customFormat="1" x14ac:dyDescent="0.25">
      <c r="A548" s="6" t="str">
        <f>IF(F548&lt;&gt;"",SUBTOTAL(103,F$5:F548),"")</f>
        <v/>
      </c>
      <c r="H548" s="6"/>
      <c r="I548" s="6"/>
      <c r="K548" s="7">
        <f t="shared" si="18"/>
        <v>0</v>
      </c>
      <c r="M548" s="7">
        <f>COUNTIF(TB_GSHT!$B$5:$B$4765,Dulieu!F548)</f>
        <v>0</v>
      </c>
      <c r="N548" s="7" t="str">
        <f t="shared" ca="1" si="19"/>
        <v/>
      </c>
      <c r="P548" s="4"/>
    </row>
    <row r="549" spans="1:16" s="7" customFormat="1" x14ac:dyDescent="0.25">
      <c r="A549" s="6" t="str">
        <f>IF(F549&lt;&gt;"",SUBTOTAL(103,F$5:F549),"")</f>
        <v/>
      </c>
      <c r="H549" s="6"/>
      <c r="I549" s="6"/>
      <c r="K549" s="7">
        <f t="shared" si="18"/>
        <v>0</v>
      </c>
      <c r="M549" s="7">
        <f>COUNTIF(TB_GSHT!$B$5:$B$4765,Dulieu!F549)</f>
        <v>0</v>
      </c>
      <c r="N549" s="7" t="str">
        <f t="shared" ca="1" si="19"/>
        <v/>
      </c>
      <c r="P549" s="4"/>
    </row>
    <row r="550" spans="1:16" s="7" customFormat="1" x14ac:dyDescent="0.25">
      <c r="A550" s="6" t="str">
        <f>IF(F550&lt;&gt;"",SUBTOTAL(103,F$5:F550),"")</f>
        <v/>
      </c>
      <c r="H550" s="6"/>
      <c r="I550" s="6"/>
      <c r="K550" s="7">
        <f t="shared" si="18"/>
        <v>0</v>
      </c>
      <c r="M550" s="7">
        <f>COUNTIF(TB_GSHT!$B$5:$B$4765,Dulieu!F550)</f>
        <v>0</v>
      </c>
      <c r="N550" s="7" t="str">
        <f t="shared" ca="1" si="19"/>
        <v/>
      </c>
      <c r="P550" s="4"/>
    </row>
    <row r="551" spans="1:16" s="7" customFormat="1" x14ac:dyDescent="0.25">
      <c r="A551" s="6" t="str">
        <f>IF(F551&lt;&gt;"",SUBTOTAL(103,F$5:F551),"")</f>
        <v/>
      </c>
      <c r="H551" s="6"/>
      <c r="I551" s="6"/>
      <c r="K551" s="7">
        <f t="shared" si="18"/>
        <v>0</v>
      </c>
      <c r="M551" s="7">
        <f>COUNTIF(TB_GSHT!$B$5:$B$4765,Dulieu!F551)</f>
        <v>0</v>
      </c>
      <c r="N551" s="7" t="str">
        <f t="shared" ca="1" si="19"/>
        <v/>
      </c>
      <c r="P551" s="4"/>
    </row>
    <row r="552" spans="1:16" s="7" customFormat="1" x14ac:dyDescent="0.25">
      <c r="A552" s="6" t="str">
        <f>IF(F552&lt;&gt;"",SUBTOTAL(103,F$5:F552),"")</f>
        <v/>
      </c>
      <c r="H552" s="6"/>
      <c r="I552" s="6"/>
      <c r="K552" s="7">
        <f t="shared" si="18"/>
        <v>0</v>
      </c>
      <c r="M552" s="7">
        <f>COUNTIF(TB_GSHT!$B$5:$B$4765,Dulieu!F552)</f>
        <v>0</v>
      </c>
      <c r="N552" s="7" t="str">
        <f t="shared" ca="1" si="19"/>
        <v/>
      </c>
      <c r="P552" s="4"/>
    </row>
    <row r="553" spans="1:16" s="7" customFormat="1" x14ac:dyDescent="0.25">
      <c r="A553" s="6" t="str">
        <f>IF(F553&lt;&gt;"",SUBTOTAL(103,F$5:F553),"")</f>
        <v/>
      </c>
      <c r="H553" s="6"/>
      <c r="I553" s="6"/>
      <c r="K553" s="7">
        <f t="shared" si="18"/>
        <v>0</v>
      </c>
      <c r="M553" s="7">
        <f>COUNTIF(TB_GSHT!$B$5:$B$4765,Dulieu!F553)</f>
        <v>0</v>
      </c>
      <c r="N553" s="7" t="str">
        <f t="shared" ca="1" si="19"/>
        <v/>
      </c>
      <c r="P553" s="4"/>
    </row>
    <row r="554" spans="1:16" s="7" customFormat="1" x14ac:dyDescent="0.25">
      <c r="A554" s="6" t="str">
        <f>IF(F554&lt;&gt;"",SUBTOTAL(103,F$5:F554),"")</f>
        <v/>
      </c>
      <c r="H554" s="6"/>
      <c r="I554" s="6"/>
      <c r="K554" s="7">
        <f t="shared" si="18"/>
        <v>0</v>
      </c>
      <c r="M554" s="7">
        <f>COUNTIF(TB_GSHT!$B$5:$B$4765,Dulieu!F554)</f>
        <v>0</v>
      </c>
      <c r="N554" s="7" t="str">
        <f t="shared" ca="1" si="19"/>
        <v/>
      </c>
      <c r="P554" s="4"/>
    </row>
    <row r="555" spans="1:16" s="7" customFormat="1" x14ac:dyDescent="0.25">
      <c r="A555" s="6" t="str">
        <f>IF(F555&lt;&gt;"",SUBTOTAL(103,F$5:F555),"")</f>
        <v/>
      </c>
      <c r="H555" s="6"/>
      <c r="I555" s="6"/>
      <c r="K555" s="7">
        <f t="shared" si="18"/>
        <v>0</v>
      </c>
      <c r="M555" s="7">
        <f>COUNTIF(TB_GSHT!$B$5:$B$4765,Dulieu!F555)</f>
        <v>0</v>
      </c>
      <c r="N555" s="7" t="str">
        <f t="shared" ca="1" si="19"/>
        <v/>
      </c>
      <c r="P555" s="4"/>
    </row>
    <row r="556" spans="1:16" s="7" customFormat="1" x14ac:dyDescent="0.25">
      <c r="A556" s="6" t="str">
        <f>IF(F556&lt;&gt;"",SUBTOTAL(103,F$5:F556),"")</f>
        <v/>
      </c>
      <c r="H556" s="6"/>
      <c r="I556" s="6"/>
      <c r="K556" s="7">
        <f t="shared" si="18"/>
        <v>0</v>
      </c>
      <c r="M556" s="7">
        <f>COUNTIF(TB_GSHT!$B$5:$B$4765,Dulieu!F556)</f>
        <v>0</v>
      </c>
      <c r="N556" s="7" t="str">
        <f t="shared" ca="1" si="19"/>
        <v/>
      </c>
      <c r="P556" s="4"/>
    </row>
    <row r="557" spans="1:16" s="7" customFormat="1" x14ac:dyDescent="0.25">
      <c r="A557" s="6" t="str">
        <f>IF(F557&lt;&gt;"",SUBTOTAL(103,F$5:F557),"")</f>
        <v/>
      </c>
      <c r="H557" s="6"/>
      <c r="I557" s="6"/>
      <c r="K557" s="7">
        <f t="shared" si="18"/>
        <v>0</v>
      </c>
      <c r="M557" s="7">
        <f>COUNTIF(TB_GSHT!$B$5:$B$4765,Dulieu!F557)</f>
        <v>0</v>
      </c>
      <c r="N557" s="7" t="str">
        <f t="shared" ca="1" si="19"/>
        <v/>
      </c>
      <c r="P557" s="4"/>
    </row>
    <row r="558" spans="1:16" s="7" customFormat="1" x14ac:dyDescent="0.25">
      <c r="A558" s="6" t="str">
        <f>IF(F558&lt;&gt;"",SUBTOTAL(103,F$5:F558),"")</f>
        <v/>
      </c>
      <c r="H558" s="6"/>
      <c r="I558" s="6"/>
      <c r="K558" s="7">
        <f t="shared" si="18"/>
        <v>0</v>
      </c>
      <c r="M558" s="7">
        <f>COUNTIF(TB_GSHT!$B$5:$B$4765,Dulieu!F558)</f>
        <v>0</v>
      </c>
      <c r="N558" s="7" t="str">
        <f t="shared" ca="1" si="19"/>
        <v/>
      </c>
      <c r="P558" s="4"/>
    </row>
    <row r="559" spans="1:16" s="7" customFormat="1" x14ac:dyDescent="0.25">
      <c r="A559" s="6" t="str">
        <f>IF(F559&lt;&gt;"",SUBTOTAL(103,F$5:F559),"")</f>
        <v/>
      </c>
      <c r="H559" s="6"/>
      <c r="I559" s="6"/>
      <c r="K559" s="7">
        <f t="shared" si="18"/>
        <v>0</v>
      </c>
      <c r="M559" s="7">
        <f>COUNTIF(TB_GSHT!$B$5:$B$4765,Dulieu!F559)</f>
        <v>0</v>
      </c>
      <c r="N559" s="7" t="str">
        <f t="shared" ca="1" si="19"/>
        <v/>
      </c>
      <c r="P559" s="4"/>
    </row>
    <row r="560" spans="1:16" s="7" customFormat="1" x14ac:dyDescent="0.25">
      <c r="A560" s="6" t="str">
        <f>IF(F560&lt;&gt;"",SUBTOTAL(103,F$5:F560),"")</f>
        <v/>
      </c>
      <c r="H560" s="6"/>
      <c r="I560" s="6"/>
      <c r="K560" s="7">
        <f t="shared" si="18"/>
        <v>0</v>
      </c>
      <c r="M560" s="7">
        <f>COUNTIF(TB_GSHT!$B$5:$B$4765,Dulieu!F560)</f>
        <v>0</v>
      </c>
      <c r="N560" s="7" t="str">
        <f t="shared" ca="1" si="19"/>
        <v/>
      </c>
      <c r="P560" s="4"/>
    </row>
    <row r="561" spans="1:16" s="7" customFormat="1" x14ac:dyDescent="0.25">
      <c r="A561" s="6" t="str">
        <f>IF(F561&lt;&gt;"",SUBTOTAL(103,F$5:F561),"")</f>
        <v/>
      </c>
      <c r="H561" s="6"/>
      <c r="I561" s="6"/>
      <c r="K561" s="7">
        <f t="shared" si="18"/>
        <v>0</v>
      </c>
      <c r="M561" s="7">
        <f>COUNTIF(TB_GSHT!$B$5:$B$4765,Dulieu!F561)</f>
        <v>0</v>
      </c>
      <c r="N561" s="7" t="str">
        <f t="shared" ca="1" si="19"/>
        <v/>
      </c>
      <c r="P561" s="4"/>
    </row>
    <row r="562" spans="1:16" s="7" customFormat="1" x14ac:dyDescent="0.25">
      <c r="A562" s="6" t="str">
        <f>IF(F562&lt;&gt;"",SUBTOTAL(103,F$5:F562),"")</f>
        <v/>
      </c>
      <c r="H562" s="6"/>
      <c r="I562" s="6"/>
      <c r="K562" s="7">
        <f t="shared" si="18"/>
        <v>0</v>
      </c>
      <c r="M562" s="7">
        <f>COUNTIF(TB_GSHT!$B$5:$B$4765,Dulieu!F562)</f>
        <v>0</v>
      </c>
      <c r="N562" s="7" t="str">
        <f t="shared" ca="1" si="19"/>
        <v/>
      </c>
      <c r="P562" s="4"/>
    </row>
    <row r="563" spans="1:16" s="7" customFormat="1" x14ac:dyDescent="0.25">
      <c r="A563" s="6" t="str">
        <f>IF(F563&lt;&gt;"",SUBTOTAL(103,F$5:F563),"")</f>
        <v/>
      </c>
      <c r="H563" s="6"/>
      <c r="I563" s="6"/>
      <c r="K563" s="7">
        <f t="shared" si="18"/>
        <v>0</v>
      </c>
      <c r="M563" s="7">
        <f>COUNTIF(TB_GSHT!$B$5:$B$4765,Dulieu!F563)</f>
        <v>0</v>
      </c>
      <c r="N563" s="7" t="str">
        <f t="shared" ca="1" si="19"/>
        <v/>
      </c>
      <c r="P563" s="4"/>
    </row>
    <row r="564" spans="1:16" s="7" customFormat="1" x14ac:dyDescent="0.25">
      <c r="A564" s="6" t="str">
        <f>IF(F564&lt;&gt;"",SUBTOTAL(103,F$5:F564),"")</f>
        <v/>
      </c>
      <c r="H564" s="6"/>
      <c r="I564" s="6"/>
      <c r="K564" s="7">
        <f t="shared" si="18"/>
        <v>0</v>
      </c>
      <c r="M564" s="7">
        <f>COUNTIF(TB_GSHT!$B$5:$B$4765,Dulieu!F564)</f>
        <v>0</v>
      </c>
      <c r="N564" s="7" t="str">
        <f t="shared" ca="1" si="19"/>
        <v/>
      </c>
      <c r="P564" s="4"/>
    </row>
    <row r="565" spans="1:16" s="7" customFormat="1" x14ac:dyDescent="0.25">
      <c r="A565" s="6" t="str">
        <f>IF(F565&lt;&gt;"",SUBTOTAL(103,F$5:F565),"")</f>
        <v/>
      </c>
      <c r="H565" s="6"/>
      <c r="I565" s="6"/>
      <c r="K565" s="7">
        <f t="shared" si="18"/>
        <v>0</v>
      </c>
      <c r="M565" s="7">
        <f>COUNTIF(TB_GSHT!$B$5:$B$4765,Dulieu!F565)</f>
        <v>0</v>
      </c>
      <c r="N565" s="7" t="str">
        <f t="shared" ca="1" si="19"/>
        <v/>
      </c>
      <c r="P565" s="4"/>
    </row>
    <row r="566" spans="1:16" s="7" customFormat="1" x14ac:dyDescent="0.25">
      <c r="A566" s="6" t="str">
        <f>IF(F566&lt;&gt;"",SUBTOTAL(103,F$5:F566),"")</f>
        <v/>
      </c>
      <c r="H566" s="6"/>
      <c r="I566" s="6"/>
      <c r="K566" s="7">
        <f t="shared" si="18"/>
        <v>0</v>
      </c>
      <c r="M566" s="7">
        <f>COUNTIF(TB_GSHT!$B$5:$B$4765,Dulieu!F566)</f>
        <v>0</v>
      </c>
      <c r="N566" s="7" t="str">
        <f t="shared" ca="1" si="19"/>
        <v/>
      </c>
      <c r="P566" s="4"/>
    </row>
    <row r="567" spans="1:16" s="7" customFormat="1" x14ac:dyDescent="0.25">
      <c r="A567" s="6" t="str">
        <f>IF(F567&lt;&gt;"",SUBTOTAL(103,F$5:F567),"")</f>
        <v/>
      </c>
      <c r="H567" s="6"/>
      <c r="I567" s="6"/>
      <c r="K567" s="7">
        <f t="shared" si="18"/>
        <v>0</v>
      </c>
      <c r="M567" s="7">
        <f>COUNTIF(TB_GSHT!$B$5:$B$4765,Dulieu!F567)</f>
        <v>0</v>
      </c>
      <c r="N567" s="7" t="str">
        <f t="shared" ca="1" si="19"/>
        <v/>
      </c>
      <c r="P567" s="4"/>
    </row>
    <row r="568" spans="1:16" s="7" customFormat="1" x14ac:dyDescent="0.25">
      <c r="A568" s="6" t="str">
        <f>IF(F568&lt;&gt;"",SUBTOTAL(103,F$5:F568),"")</f>
        <v/>
      </c>
      <c r="H568" s="6"/>
      <c r="I568" s="6"/>
      <c r="K568" s="7">
        <f t="shared" si="18"/>
        <v>0</v>
      </c>
      <c r="M568" s="7">
        <f>COUNTIF(TB_GSHT!$B$5:$B$4765,Dulieu!F568)</f>
        <v>0</v>
      </c>
      <c r="N568" s="7" t="str">
        <f t="shared" ca="1" si="19"/>
        <v/>
      </c>
      <c r="P568" s="4"/>
    </row>
    <row r="569" spans="1:16" s="7" customFormat="1" x14ac:dyDescent="0.25">
      <c r="A569" s="6" t="str">
        <f>IF(F569&lt;&gt;"",SUBTOTAL(103,F$5:F569),"")</f>
        <v/>
      </c>
      <c r="H569" s="6"/>
      <c r="I569" s="6"/>
      <c r="K569" s="7">
        <f t="shared" si="18"/>
        <v>0</v>
      </c>
      <c r="M569" s="7">
        <f>COUNTIF(TB_GSHT!$B$5:$B$4765,Dulieu!F569)</f>
        <v>0</v>
      </c>
      <c r="N569" s="7" t="str">
        <f t="shared" ca="1" si="19"/>
        <v/>
      </c>
      <c r="P569" s="4"/>
    </row>
    <row r="570" spans="1:16" s="7" customFormat="1" x14ac:dyDescent="0.25">
      <c r="A570" s="6" t="str">
        <f>IF(F570&lt;&gt;"",SUBTOTAL(103,F$5:F570),"")</f>
        <v/>
      </c>
      <c r="H570" s="6"/>
      <c r="I570" s="6"/>
      <c r="K570" s="7">
        <f t="shared" si="18"/>
        <v>0</v>
      </c>
      <c r="M570" s="7">
        <f>COUNTIF(TB_GSHT!$B$5:$B$4765,Dulieu!F570)</f>
        <v>0</v>
      </c>
      <c r="N570" s="7" t="str">
        <f t="shared" ca="1" si="19"/>
        <v/>
      </c>
      <c r="P570" s="4"/>
    </row>
    <row r="571" spans="1:16" s="7" customFormat="1" x14ac:dyDescent="0.25">
      <c r="A571" s="6" t="str">
        <f>IF(F571&lt;&gt;"",SUBTOTAL(103,F$5:F571),"")</f>
        <v/>
      </c>
      <c r="H571" s="6"/>
      <c r="I571" s="6"/>
      <c r="K571" s="7">
        <f t="shared" si="18"/>
        <v>0</v>
      </c>
      <c r="M571" s="7">
        <f>COUNTIF(TB_GSHT!$B$5:$B$4765,Dulieu!F571)</f>
        <v>0</v>
      </c>
      <c r="N571" s="7" t="str">
        <f t="shared" ca="1" si="19"/>
        <v/>
      </c>
      <c r="P571" s="4"/>
    </row>
    <row r="572" spans="1:16" s="7" customFormat="1" x14ac:dyDescent="0.25">
      <c r="A572" s="6" t="str">
        <f>IF(F572&lt;&gt;"",SUBTOTAL(103,F$5:F572),"")</f>
        <v/>
      </c>
      <c r="H572" s="6"/>
      <c r="I572" s="6"/>
      <c r="K572" s="7">
        <f t="shared" si="18"/>
        <v>0</v>
      </c>
      <c r="M572" s="7">
        <f>COUNTIF(TB_GSHT!$B$5:$B$4765,Dulieu!F572)</f>
        <v>0</v>
      </c>
      <c r="N572" s="7" t="str">
        <f t="shared" ca="1" si="19"/>
        <v/>
      </c>
      <c r="P572" s="4"/>
    </row>
    <row r="573" spans="1:16" s="7" customFormat="1" x14ac:dyDescent="0.25">
      <c r="A573" s="6" t="str">
        <f>IF(F573&lt;&gt;"",SUBTOTAL(103,F$5:F573),"")</f>
        <v/>
      </c>
      <c r="H573" s="6"/>
      <c r="I573" s="6"/>
      <c r="K573" s="7">
        <f t="shared" si="18"/>
        <v>0</v>
      </c>
      <c r="M573" s="7">
        <f>COUNTIF(TB_GSHT!$B$5:$B$4765,Dulieu!F573)</f>
        <v>0</v>
      </c>
      <c r="N573" s="7" t="str">
        <f t="shared" ca="1" si="19"/>
        <v/>
      </c>
      <c r="P573" s="4"/>
    </row>
    <row r="574" spans="1:16" s="7" customFormat="1" x14ac:dyDescent="0.25">
      <c r="A574" s="6" t="str">
        <f>IF(F574&lt;&gt;"",SUBTOTAL(103,F$5:F574),"")</f>
        <v/>
      </c>
      <c r="H574" s="6"/>
      <c r="I574" s="6"/>
      <c r="K574" s="7">
        <f t="shared" si="18"/>
        <v>0</v>
      </c>
      <c r="M574" s="7">
        <f>COUNTIF(TB_GSHT!$B$5:$B$4765,Dulieu!F574)</f>
        <v>0</v>
      </c>
      <c r="N574" s="7" t="str">
        <f t="shared" ca="1" si="19"/>
        <v/>
      </c>
      <c r="P574" s="4"/>
    </row>
    <row r="575" spans="1:16" s="7" customFormat="1" x14ac:dyDescent="0.25">
      <c r="A575" s="6" t="str">
        <f>IF(F575&lt;&gt;"",SUBTOTAL(103,F$5:F575),"")</f>
        <v/>
      </c>
      <c r="H575" s="6"/>
      <c r="I575" s="6"/>
      <c r="K575" s="7">
        <f t="shared" si="18"/>
        <v>0</v>
      </c>
      <c r="M575" s="7">
        <f>COUNTIF(TB_GSHT!$B$5:$B$4765,Dulieu!F575)</f>
        <v>0</v>
      </c>
      <c r="N575" s="7" t="str">
        <f t="shared" ca="1" si="19"/>
        <v/>
      </c>
      <c r="P575" s="4"/>
    </row>
    <row r="576" spans="1:16" s="7" customFormat="1" x14ac:dyDescent="0.25">
      <c r="A576" s="6" t="str">
        <f>IF(F576&lt;&gt;"",SUBTOTAL(103,F$5:F576),"")</f>
        <v/>
      </c>
      <c r="H576" s="6"/>
      <c r="I576" s="6"/>
      <c r="K576" s="7">
        <f t="shared" si="18"/>
        <v>0</v>
      </c>
      <c r="M576" s="7">
        <f>COUNTIF(TB_GSHT!$B$5:$B$4765,Dulieu!F576)</f>
        <v>0</v>
      </c>
      <c r="N576" s="7" t="str">
        <f t="shared" ca="1" si="19"/>
        <v/>
      </c>
      <c r="P576" s="4"/>
    </row>
    <row r="577" spans="1:16" s="7" customFormat="1" x14ac:dyDescent="0.25">
      <c r="A577" s="6" t="str">
        <f>IF(F577&lt;&gt;"",SUBTOTAL(103,F$5:F577),"")</f>
        <v/>
      </c>
      <c r="H577" s="6"/>
      <c r="I577" s="6"/>
      <c r="K577" s="7">
        <f t="shared" si="18"/>
        <v>0</v>
      </c>
      <c r="M577" s="7">
        <f>COUNTIF(TB_GSHT!$B$5:$B$4765,Dulieu!F577)</f>
        <v>0</v>
      </c>
      <c r="N577" s="7" t="str">
        <f t="shared" ca="1" si="19"/>
        <v/>
      </c>
      <c r="P577" s="4"/>
    </row>
    <row r="578" spans="1:16" s="7" customFormat="1" x14ac:dyDescent="0.25">
      <c r="A578" s="6" t="str">
        <f>IF(F578&lt;&gt;"",SUBTOTAL(103,F$5:F578),"")</f>
        <v/>
      </c>
      <c r="H578" s="6"/>
      <c r="I578" s="6"/>
      <c r="K578" s="7">
        <f t="shared" si="18"/>
        <v>0</v>
      </c>
      <c r="M578" s="7">
        <f>COUNTIF(TB_GSHT!$B$5:$B$4765,Dulieu!F578)</f>
        <v>0</v>
      </c>
      <c r="N578" s="7" t="str">
        <f t="shared" ca="1" si="19"/>
        <v/>
      </c>
      <c r="P578" s="4"/>
    </row>
    <row r="579" spans="1:16" s="7" customFormat="1" x14ac:dyDescent="0.25">
      <c r="A579" s="6" t="str">
        <f>IF(F579&lt;&gt;"",SUBTOTAL(103,F$5:F579),"")</f>
        <v/>
      </c>
      <c r="H579" s="6"/>
      <c r="I579" s="6"/>
      <c r="K579" s="7">
        <f t="shared" si="18"/>
        <v>0</v>
      </c>
      <c r="M579" s="7">
        <f>COUNTIF(TB_GSHT!$B$5:$B$4765,Dulieu!F579)</f>
        <v>0</v>
      </c>
      <c r="N579" s="7" t="str">
        <f t="shared" ca="1" si="19"/>
        <v/>
      </c>
      <c r="P579" s="4"/>
    </row>
    <row r="580" spans="1:16" s="7" customFormat="1" x14ac:dyDescent="0.25">
      <c r="A580" s="6" t="str">
        <f>IF(F580&lt;&gt;"",SUBTOTAL(103,F$5:F580),"")</f>
        <v/>
      </c>
      <c r="H580" s="6"/>
      <c r="I580" s="6"/>
      <c r="K580" s="7">
        <f t="shared" si="18"/>
        <v>0</v>
      </c>
      <c r="M580" s="7">
        <f>COUNTIF(TB_GSHT!$B$5:$B$4765,Dulieu!F580)</f>
        <v>0</v>
      </c>
      <c r="N580" s="7" t="str">
        <f t="shared" ca="1" si="19"/>
        <v/>
      </c>
      <c r="P580" s="4"/>
    </row>
    <row r="581" spans="1:16" s="7" customFormat="1" x14ac:dyDescent="0.25">
      <c r="A581" s="6" t="str">
        <f>IF(F581&lt;&gt;"",SUBTOTAL(103,F$5:F581),"")</f>
        <v/>
      </c>
      <c r="H581" s="6"/>
      <c r="I581" s="6"/>
      <c r="K581" s="7">
        <f t="shared" ref="K581:K644" si="20">COUNTIF($F$5:$F$7775,F581)</f>
        <v>0</v>
      </c>
      <c r="M581" s="7">
        <f>COUNTIF(TB_GSHT!$B$5:$B$4765,Dulieu!F581)</f>
        <v>0</v>
      </c>
      <c r="N581" s="7" t="str">
        <f t="shared" ca="1" si="19"/>
        <v/>
      </c>
      <c r="P581" s="4"/>
    </row>
    <row r="582" spans="1:16" s="7" customFormat="1" x14ac:dyDescent="0.25">
      <c r="A582" s="6" t="str">
        <f>IF(F582&lt;&gt;"",SUBTOTAL(103,F$5:F582),"")</f>
        <v/>
      </c>
      <c r="H582" s="6"/>
      <c r="I582" s="6"/>
      <c r="K582" s="7">
        <f t="shared" si="20"/>
        <v>0</v>
      </c>
      <c r="M582" s="7">
        <f>COUNTIF(TB_GSHT!$B$5:$B$4765,Dulieu!F582)</f>
        <v>0</v>
      </c>
      <c r="N582" s="7" t="str">
        <f t="shared" ca="1" si="19"/>
        <v/>
      </c>
      <c r="P582" s="4"/>
    </row>
    <row r="583" spans="1:16" s="7" customFormat="1" x14ac:dyDescent="0.25">
      <c r="A583" s="6" t="str">
        <f>IF(F583&lt;&gt;"",SUBTOTAL(103,F$5:F583),"")</f>
        <v/>
      </c>
      <c r="H583" s="6"/>
      <c r="I583" s="6"/>
      <c r="K583" s="7">
        <f t="shared" si="20"/>
        <v>0</v>
      </c>
      <c r="M583" s="7">
        <f>COUNTIF(TB_GSHT!$B$5:$B$4765,Dulieu!F583)</f>
        <v>0</v>
      </c>
      <c r="N583" s="7" t="str">
        <f t="shared" ca="1" si="19"/>
        <v/>
      </c>
      <c r="P583" s="4"/>
    </row>
    <row r="584" spans="1:16" s="7" customFormat="1" x14ac:dyDescent="0.25">
      <c r="A584" s="6" t="str">
        <f>IF(F584&lt;&gt;"",SUBTOTAL(103,F$5:F584),"")</f>
        <v/>
      </c>
      <c r="H584" s="6"/>
      <c r="I584" s="6"/>
      <c r="K584" s="7">
        <f t="shared" si="20"/>
        <v>0</v>
      </c>
      <c r="M584" s="7">
        <f>COUNTIF(TB_GSHT!$B$5:$B$4765,Dulieu!F584)</f>
        <v>0</v>
      </c>
      <c r="N584" s="7" t="str">
        <f t="shared" ca="1" si="19"/>
        <v/>
      </c>
      <c r="P584" s="4"/>
    </row>
    <row r="585" spans="1:16" s="7" customFormat="1" x14ac:dyDescent="0.25">
      <c r="A585" s="6" t="str">
        <f>IF(F585&lt;&gt;"",SUBTOTAL(103,F$5:F585),"")</f>
        <v/>
      </c>
      <c r="H585" s="6"/>
      <c r="I585" s="6"/>
      <c r="K585" s="7">
        <f t="shared" si="20"/>
        <v>0</v>
      </c>
      <c r="M585" s="7">
        <f>COUNTIF(TB_GSHT!$B$5:$B$4765,Dulieu!F585)</f>
        <v>0</v>
      </c>
      <c r="N585" s="7" t="str">
        <f t="shared" ref="N585:N648" ca="1" si="21">IF(E585&lt;&gt;"",YEAR(E585)-YEAR(TODAY()),"")</f>
        <v/>
      </c>
      <c r="P585" s="4"/>
    </row>
    <row r="586" spans="1:16" s="7" customFormat="1" x14ac:dyDescent="0.25">
      <c r="A586" s="6" t="str">
        <f>IF(F586&lt;&gt;"",SUBTOTAL(103,F$5:F586),"")</f>
        <v/>
      </c>
      <c r="H586" s="6"/>
      <c r="I586" s="6"/>
      <c r="K586" s="7">
        <f t="shared" si="20"/>
        <v>0</v>
      </c>
      <c r="M586" s="7">
        <f>COUNTIF(TB_GSHT!$B$5:$B$4765,Dulieu!F586)</f>
        <v>0</v>
      </c>
      <c r="N586" s="7" t="str">
        <f t="shared" ca="1" si="21"/>
        <v/>
      </c>
      <c r="P586" s="4"/>
    </row>
    <row r="587" spans="1:16" s="7" customFormat="1" x14ac:dyDescent="0.25">
      <c r="A587" s="6" t="str">
        <f>IF(F587&lt;&gt;"",SUBTOTAL(103,F$5:F587),"")</f>
        <v/>
      </c>
      <c r="H587" s="6"/>
      <c r="I587" s="6"/>
      <c r="K587" s="7">
        <f t="shared" si="20"/>
        <v>0</v>
      </c>
      <c r="M587" s="7">
        <f>COUNTIF(TB_GSHT!$B$5:$B$4765,Dulieu!F587)</f>
        <v>0</v>
      </c>
      <c r="N587" s="7" t="str">
        <f t="shared" ca="1" si="21"/>
        <v/>
      </c>
      <c r="P587" s="4"/>
    </row>
    <row r="588" spans="1:16" s="7" customFormat="1" x14ac:dyDescent="0.25">
      <c r="A588" s="6" t="str">
        <f>IF(F588&lt;&gt;"",SUBTOTAL(103,F$5:F588),"")</f>
        <v/>
      </c>
      <c r="H588" s="6"/>
      <c r="I588" s="6"/>
      <c r="K588" s="7">
        <f t="shared" si="20"/>
        <v>0</v>
      </c>
      <c r="M588" s="7">
        <f>COUNTIF(TB_GSHT!$B$5:$B$4765,Dulieu!F588)</f>
        <v>0</v>
      </c>
      <c r="N588" s="7" t="str">
        <f t="shared" ca="1" si="21"/>
        <v/>
      </c>
      <c r="P588" s="4"/>
    </row>
    <row r="589" spans="1:16" s="7" customFormat="1" x14ac:dyDescent="0.25">
      <c r="A589" s="6" t="str">
        <f>IF(F589&lt;&gt;"",SUBTOTAL(103,F$5:F589),"")</f>
        <v/>
      </c>
      <c r="H589" s="6"/>
      <c r="I589" s="6"/>
      <c r="K589" s="7">
        <f t="shared" si="20"/>
        <v>0</v>
      </c>
      <c r="M589" s="7">
        <f>COUNTIF(TB_GSHT!$B$5:$B$4765,Dulieu!F589)</f>
        <v>0</v>
      </c>
      <c r="N589" s="7" t="str">
        <f t="shared" ca="1" si="21"/>
        <v/>
      </c>
      <c r="P589" s="4"/>
    </row>
    <row r="590" spans="1:16" s="7" customFormat="1" x14ac:dyDescent="0.25">
      <c r="A590" s="6" t="str">
        <f>IF(F590&lt;&gt;"",SUBTOTAL(103,F$5:F590),"")</f>
        <v/>
      </c>
      <c r="H590" s="6"/>
      <c r="I590" s="6"/>
      <c r="K590" s="7">
        <f t="shared" si="20"/>
        <v>0</v>
      </c>
      <c r="M590" s="7">
        <f>COUNTIF(TB_GSHT!$B$5:$B$4765,Dulieu!F590)</f>
        <v>0</v>
      </c>
      <c r="N590" s="7" t="str">
        <f t="shared" ca="1" si="21"/>
        <v/>
      </c>
      <c r="P590" s="4"/>
    </row>
    <row r="591" spans="1:16" s="7" customFormat="1" x14ac:dyDescent="0.25">
      <c r="A591" s="6" t="str">
        <f>IF(F591&lt;&gt;"",SUBTOTAL(103,F$5:F591),"")</f>
        <v/>
      </c>
      <c r="H591" s="6"/>
      <c r="I591" s="6"/>
      <c r="K591" s="7">
        <f t="shared" si="20"/>
        <v>0</v>
      </c>
      <c r="M591" s="7">
        <f>COUNTIF(TB_GSHT!$B$5:$B$4765,Dulieu!F591)</f>
        <v>0</v>
      </c>
      <c r="N591" s="7" t="str">
        <f t="shared" ca="1" si="21"/>
        <v/>
      </c>
      <c r="P591" s="4"/>
    </row>
    <row r="592" spans="1:16" s="7" customFormat="1" x14ac:dyDescent="0.25">
      <c r="A592" s="6" t="str">
        <f>IF(F592&lt;&gt;"",SUBTOTAL(103,F$5:F592),"")</f>
        <v/>
      </c>
      <c r="H592" s="6"/>
      <c r="I592" s="6"/>
      <c r="K592" s="7">
        <f t="shared" si="20"/>
        <v>0</v>
      </c>
      <c r="M592" s="7">
        <f>COUNTIF(TB_GSHT!$B$5:$B$4765,Dulieu!F592)</f>
        <v>0</v>
      </c>
      <c r="N592" s="7" t="str">
        <f t="shared" ca="1" si="21"/>
        <v/>
      </c>
      <c r="P592" s="4"/>
    </row>
    <row r="593" spans="1:16" s="7" customFormat="1" x14ac:dyDescent="0.25">
      <c r="A593" s="6" t="str">
        <f>IF(F593&lt;&gt;"",SUBTOTAL(103,F$5:F593),"")</f>
        <v/>
      </c>
      <c r="H593" s="6"/>
      <c r="I593" s="6"/>
      <c r="K593" s="7">
        <f t="shared" si="20"/>
        <v>0</v>
      </c>
      <c r="M593" s="7">
        <f>COUNTIF(TB_GSHT!$B$5:$B$4765,Dulieu!F593)</f>
        <v>0</v>
      </c>
      <c r="N593" s="7" t="str">
        <f t="shared" ca="1" si="21"/>
        <v/>
      </c>
      <c r="P593" s="4"/>
    </row>
    <row r="594" spans="1:16" s="7" customFormat="1" x14ac:dyDescent="0.25">
      <c r="A594" s="6" t="str">
        <f>IF(F594&lt;&gt;"",SUBTOTAL(103,F$5:F594),"")</f>
        <v/>
      </c>
      <c r="H594" s="6"/>
      <c r="I594" s="6"/>
      <c r="K594" s="7">
        <f t="shared" si="20"/>
        <v>0</v>
      </c>
      <c r="M594" s="7">
        <f>COUNTIF(TB_GSHT!$B$5:$B$4765,Dulieu!F594)</f>
        <v>0</v>
      </c>
      <c r="N594" s="7" t="str">
        <f t="shared" ca="1" si="21"/>
        <v/>
      </c>
      <c r="P594" s="4"/>
    </row>
    <row r="595" spans="1:16" s="7" customFormat="1" x14ac:dyDescent="0.25">
      <c r="A595" s="6" t="str">
        <f>IF(F595&lt;&gt;"",SUBTOTAL(103,F$5:F595),"")</f>
        <v/>
      </c>
      <c r="H595" s="6"/>
      <c r="I595" s="6"/>
      <c r="K595" s="7">
        <f t="shared" si="20"/>
        <v>0</v>
      </c>
      <c r="M595" s="7">
        <f>COUNTIF(TB_GSHT!$B$5:$B$4765,Dulieu!F595)</f>
        <v>0</v>
      </c>
      <c r="N595" s="7" t="str">
        <f t="shared" ca="1" si="21"/>
        <v/>
      </c>
      <c r="P595" s="4"/>
    </row>
    <row r="596" spans="1:16" s="7" customFormat="1" x14ac:dyDescent="0.25">
      <c r="A596" s="6" t="str">
        <f>IF(F596&lt;&gt;"",SUBTOTAL(103,F$5:F596),"")</f>
        <v/>
      </c>
      <c r="H596" s="6"/>
      <c r="I596" s="6"/>
      <c r="K596" s="7">
        <f t="shared" si="20"/>
        <v>0</v>
      </c>
      <c r="M596" s="7">
        <f>COUNTIF(TB_GSHT!$B$5:$B$4765,Dulieu!F596)</f>
        <v>0</v>
      </c>
      <c r="N596" s="7" t="str">
        <f t="shared" ca="1" si="21"/>
        <v/>
      </c>
      <c r="P596" s="4"/>
    </row>
    <row r="597" spans="1:16" s="7" customFormat="1" x14ac:dyDescent="0.25">
      <c r="A597" s="6" t="str">
        <f>IF(F597&lt;&gt;"",SUBTOTAL(103,F$5:F597),"")</f>
        <v/>
      </c>
      <c r="H597" s="6"/>
      <c r="I597" s="6"/>
      <c r="K597" s="7">
        <f t="shared" si="20"/>
        <v>0</v>
      </c>
      <c r="M597" s="7">
        <f>COUNTIF(TB_GSHT!$B$5:$B$4765,Dulieu!F597)</f>
        <v>0</v>
      </c>
      <c r="N597" s="7" t="str">
        <f t="shared" ca="1" si="21"/>
        <v/>
      </c>
      <c r="P597" s="4"/>
    </row>
    <row r="598" spans="1:16" s="7" customFormat="1" x14ac:dyDescent="0.25">
      <c r="A598" s="6" t="str">
        <f>IF(F598&lt;&gt;"",SUBTOTAL(103,F$5:F598),"")</f>
        <v/>
      </c>
      <c r="H598" s="6"/>
      <c r="I598" s="6"/>
      <c r="K598" s="7">
        <f t="shared" si="20"/>
        <v>0</v>
      </c>
      <c r="M598" s="7">
        <f>COUNTIF(TB_GSHT!$B$5:$B$4765,Dulieu!F598)</f>
        <v>0</v>
      </c>
      <c r="N598" s="7" t="str">
        <f t="shared" ca="1" si="21"/>
        <v/>
      </c>
      <c r="P598" s="4"/>
    </row>
    <row r="599" spans="1:16" s="7" customFormat="1" x14ac:dyDescent="0.25">
      <c r="A599" s="6" t="str">
        <f>IF(F599&lt;&gt;"",SUBTOTAL(103,F$5:F599),"")</f>
        <v/>
      </c>
      <c r="H599" s="6"/>
      <c r="I599" s="6"/>
      <c r="K599" s="7">
        <f t="shared" si="20"/>
        <v>0</v>
      </c>
      <c r="M599" s="7">
        <f>COUNTIF(TB_GSHT!$B$5:$B$4765,Dulieu!F599)</f>
        <v>0</v>
      </c>
      <c r="N599" s="7" t="str">
        <f t="shared" ca="1" si="21"/>
        <v/>
      </c>
      <c r="P599" s="4"/>
    </row>
    <row r="600" spans="1:16" s="7" customFormat="1" x14ac:dyDescent="0.25">
      <c r="A600" s="6" t="str">
        <f>IF(F600&lt;&gt;"",SUBTOTAL(103,F$5:F600),"")</f>
        <v/>
      </c>
      <c r="H600" s="6"/>
      <c r="I600" s="6"/>
      <c r="K600" s="7">
        <f t="shared" si="20"/>
        <v>0</v>
      </c>
      <c r="M600" s="7">
        <f>COUNTIF(TB_GSHT!$B$5:$B$4765,Dulieu!F600)</f>
        <v>0</v>
      </c>
      <c r="N600" s="7" t="str">
        <f t="shared" ca="1" si="21"/>
        <v/>
      </c>
      <c r="P600" s="4"/>
    </row>
    <row r="601" spans="1:16" s="7" customFormat="1" x14ac:dyDescent="0.25">
      <c r="A601" s="6" t="str">
        <f>IF(F601&lt;&gt;"",SUBTOTAL(103,F$5:F601),"")</f>
        <v/>
      </c>
      <c r="H601" s="6"/>
      <c r="I601" s="6"/>
      <c r="K601" s="7">
        <f t="shared" si="20"/>
        <v>0</v>
      </c>
      <c r="M601" s="7">
        <f>COUNTIF(TB_GSHT!$B$5:$B$4765,Dulieu!F601)</f>
        <v>0</v>
      </c>
      <c r="N601" s="7" t="str">
        <f t="shared" ca="1" si="21"/>
        <v/>
      </c>
      <c r="P601" s="4"/>
    </row>
    <row r="602" spans="1:16" s="7" customFormat="1" x14ac:dyDescent="0.25">
      <c r="A602" s="6" t="str">
        <f>IF(F602&lt;&gt;"",SUBTOTAL(103,F$5:F602),"")</f>
        <v/>
      </c>
      <c r="H602" s="6"/>
      <c r="I602" s="6"/>
      <c r="K602" s="7">
        <f t="shared" si="20"/>
        <v>0</v>
      </c>
      <c r="M602" s="7">
        <f>COUNTIF(TB_GSHT!$B$5:$B$4765,Dulieu!F602)</f>
        <v>0</v>
      </c>
      <c r="N602" s="7" t="str">
        <f t="shared" ca="1" si="21"/>
        <v/>
      </c>
      <c r="P602" s="4"/>
    </row>
    <row r="603" spans="1:16" s="7" customFormat="1" x14ac:dyDescent="0.25">
      <c r="A603" s="6" t="str">
        <f>IF(F603&lt;&gt;"",SUBTOTAL(103,F$5:F603),"")</f>
        <v/>
      </c>
      <c r="H603" s="6"/>
      <c r="I603" s="6"/>
      <c r="K603" s="7">
        <f t="shared" si="20"/>
        <v>0</v>
      </c>
      <c r="M603" s="7">
        <f>COUNTIF(TB_GSHT!$B$5:$B$4765,Dulieu!F603)</f>
        <v>0</v>
      </c>
      <c r="N603" s="7" t="str">
        <f t="shared" ca="1" si="21"/>
        <v/>
      </c>
      <c r="P603" s="4"/>
    </row>
    <row r="604" spans="1:16" s="7" customFormat="1" x14ac:dyDescent="0.25">
      <c r="A604" s="6" t="str">
        <f>IF(F604&lt;&gt;"",SUBTOTAL(103,F$5:F604),"")</f>
        <v/>
      </c>
      <c r="H604" s="6"/>
      <c r="I604" s="6"/>
      <c r="K604" s="7">
        <f t="shared" si="20"/>
        <v>0</v>
      </c>
      <c r="M604" s="7">
        <f>COUNTIF(TB_GSHT!$B$5:$B$4765,Dulieu!F604)</f>
        <v>0</v>
      </c>
      <c r="N604" s="7" t="str">
        <f t="shared" ca="1" si="21"/>
        <v/>
      </c>
      <c r="P604" s="4"/>
    </row>
    <row r="605" spans="1:16" s="7" customFormat="1" x14ac:dyDescent="0.25">
      <c r="A605" s="6" t="str">
        <f>IF(F605&lt;&gt;"",SUBTOTAL(103,F$5:F605),"")</f>
        <v/>
      </c>
      <c r="H605" s="6"/>
      <c r="I605" s="6"/>
      <c r="K605" s="7">
        <f t="shared" si="20"/>
        <v>0</v>
      </c>
      <c r="M605" s="7">
        <f>COUNTIF(TB_GSHT!$B$5:$B$4765,Dulieu!F605)</f>
        <v>0</v>
      </c>
      <c r="N605" s="7" t="str">
        <f t="shared" ca="1" si="21"/>
        <v/>
      </c>
      <c r="P605" s="4"/>
    </row>
    <row r="606" spans="1:16" s="7" customFormat="1" x14ac:dyDescent="0.25">
      <c r="A606" s="6" t="str">
        <f>IF(F606&lt;&gt;"",SUBTOTAL(103,F$5:F606),"")</f>
        <v/>
      </c>
      <c r="H606" s="6"/>
      <c r="I606" s="6"/>
      <c r="K606" s="7">
        <f t="shared" si="20"/>
        <v>0</v>
      </c>
      <c r="M606" s="7">
        <f>COUNTIF(TB_GSHT!$B$5:$B$4765,Dulieu!F606)</f>
        <v>0</v>
      </c>
      <c r="N606" s="7" t="str">
        <f t="shared" ca="1" si="21"/>
        <v/>
      </c>
      <c r="P606" s="4"/>
    </row>
    <row r="607" spans="1:16" s="7" customFormat="1" x14ac:dyDescent="0.25">
      <c r="A607" s="6" t="str">
        <f>IF(F607&lt;&gt;"",SUBTOTAL(103,F$5:F607),"")</f>
        <v/>
      </c>
      <c r="H607" s="6"/>
      <c r="I607" s="6"/>
      <c r="K607" s="7">
        <f t="shared" si="20"/>
        <v>0</v>
      </c>
      <c r="M607" s="7">
        <f>COUNTIF(TB_GSHT!$B$5:$B$4765,Dulieu!F607)</f>
        <v>0</v>
      </c>
      <c r="N607" s="7" t="str">
        <f t="shared" ca="1" si="21"/>
        <v/>
      </c>
      <c r="P607" s="4"/>
    </row>
    <row r="608" spans="1:16" s="7" customFormat="1" x14ac:dyDescent="0.25">
      <c r="A608" s="6" t="str">
        <f>IF(F608&lt;&gt;"",SUBTOTAL(103,F$5:F608),"")</f>
        <v/>
      </c>
      <c r="H608" s="6"/>
      <c r="I608" s="6"/>
      <c r="K608" s="7">
        <f t="shared" si="20"/>
        <v>0</v>
      </c>
      <c r="M608" s="7">
        <f>COUNTIF(TB_GSHT!$B$5:$B$4765,Dulieu!F608)</f>
        <v>0</v>
      </c>
      <c r="N608" s="7" t="str">
        <f t="shared" ca="1" si="21"/>
        <v/>
      </c>
      <c r="P608" s="4"/>
    </row>
    <row r="609" spans="1:16" s="7" customFormat="1" x14ac:dyDescent="0.25">
      <c r="A609" s="6" t="str">
        <f>IF(F609&lt;&gt;"",SUBTOTAL(103,F$5:F609),"")</f>
        <v/>
      </c>
      <c r="H609" s="6"/>
      <c r="I609" s="6"/>
      <c r="K609" s="7">
        <f t="shared" si="20"/>
        <v>0</v>
      </c>
      <c r="M609" s="7">
        <f>COUNTIF(TB_GSHT!$B$5:$B$4765,Dulieu!F609)</f>
        <v>0</v>
      </c>
      <c r="N609" s="7" t="str">
        <f t="shared" ca="1" si="21"/>
        <v/>
      </c>
      <c r="P609" s="4"/>
    </row>
    <row r="610" spans="1:16" s="7" customFormat="1" x14ac:dyDescent="0.25">
      <c r="A610" s="6" t="str">
        <f>IF(F610&lt;&gt;"",SUBTOTAL(103,F$5:F610),"")</f>
        <v/>
      </c>
      <c r="H610" s="6"/>
      <c r="I610" s="6"/>
      <c r="K610" s="7">
        <f t="shared" si="20"/>
        <v>0</v>
      </c>
      <c r="M610" s="7">
        <f>COUNTIF(TB_GSHT!$B$5:$B$4765,Dulieu!F610)</f>
        <v>0</v>
      </c>
      <c r="N610" s="7" t="str">
        <f t="shared" ca="1" si="21"/>
        <v/>
      </c>
      <c r="P610" s="4"/>
    </row>
    <row r="611" spans="1:16" s="7" customFormat="1" x14ac:dyDescent="0.25">
      <c r="A611" s="6" t="str">
        <f>IF(F611&lt;&gt;"",SUBTOTAL(103,F$5:F611),"")</f>
        <v/>
      </c>
      <c r="H611" s="6"/>
      <c r="I611" s="6"/>
      <c r="K611" s="7">
        <f t="shared" si="20"/>
        <v>0</v>
      </c>
      <c r="M611" s="7">
        <f>COUNTIF(TB_GSHT!$B$5:$B$4765,Dulieu!F611)</f>
        <v>0</v>
      </c>
      <c r="N611" s="7" t="str">
        <f t="shared" ca="1" si="21"/>
        <v/>
      </c>
      <c r="P611" s="4"/>
    </row>
    <row r="612" spans="1:16" s="7" customFormat="1" x14ac:dyDescent="0.25">
      <c r="A612" s="6" t="str">
        <f>IF(F612&lt;&gt;"",SUBTOTAL(103,F$5:F612),"")</f>
        <v/>
      </c>
      <c r="H612" s="6"/>
      <c r="I612" s="6"/>
      <c r="K612" s="7">
        <f t="shared" si="20"/>
        <v>0</v>
      </c>
      <c r="M612" s="7">
        <f>COUNTIF(TB_GSHT!$B$5:$B$4765,Dulieu!F612)</f>
        <v>0</v>
      </c>
      <c r="N612" s="7" t="str">
        <f t="shared" ca="1" si="21"/>
        <v/>
      </c>
      <c r="P612" s="4"/>
    </row>
    <row r="613" spans="1:16" s="7" customFormat="1" x14ac:dyDescent="0.25">
      <c r="A613" s="6" t="str">
        <f>IF(F613&lt;&gt;"",SUBTOTAL(103,F$5:F613),"")</f>
        <v/>
      </c>
      <c r="H613" s="6"/>
      <c r="I613" s="6"/>
      <c r="K613" s="7">
        <f t="shared" si="20"/>
        <v>0</v>
      </c>
      <c r="M613" s="7">
        <f>COUNTIF(TB_GSHT!$B$5:$B$4765,Dulieu!F613)</f>
        <v>0</v>
      </c>
      <c r="N613" s="7" t="str">
        <f t="shared" ca="1" si="21"/>
        <v/>
      </c>
      <c r="P613" s="4"/>
    </row>
    <row r="614" spans="1:16" s="7" customFormat="1" x14ac:dyDescent="0.25">
      <c r="A614" s="6" t="str">
        <f>IF(F614&lt;&gt;"",SUBTOTAL(103,F$5:F614),"")</f>
        <v/>
      </c>
      <c r="H614" s="6"/>
      <c r="I614" s="6"/>
      <c r="K614" s="7">
        <f t="shared" si="20"/>
        <v>0</v>
      </c>
      <c r="M614" s="7">
        <f>COUNTIF(TB_GSHT!$B$5:$B$4765,Dulieu!F614)</f>
        <v>0</v>
      </c>
      <c r="N614" s="7" t="str">
        <f t="shared" ca="1" si="21"/>
        <v/>
      </c>
      <c r="P614" s="4"/>
    </row>
    <row r="615" spans="1:16" s="7" customFormat="1" x14ac:dyDescent="0.25">
      <c r="A615" s="6" t="str">
        <f>IF(F615&lt;&gt;"",SUBTOTAL(103,F$5:F615),"")</f>
        <v/>
      </c>
      <c r="H615" s="6"/>
      <c r="I615" s="6"/>
      <c r="K615" s="7">
        <f t="shared" si="20"/>
        <v>0</v>
      </c>
      <c r="M615" s="7">
        <f>COUNTIF(TB_GSHT!$B$5:$B$4765,Dulieu!F615)</f>
        <v>0</v>
      </c>
      <c r="N615" s="7" t="str">
        <f t="shared" ca="1" si="21"/>
        <v/>
      </c>
      <c r="P615" s="4"/>
    </row>
    <row r="616" spans="1:16" s="7" customFormat="1" x14ac:dyDescent="0.25">
      <c r="A616" s="6" t="str">
        <f>IF(F616&lt;&gt;"",SUBTOTAL(103,F$5:F616),"")</f>
        <v/>
      </c>
      <c r="H616" s="6"/>
      <c r="I616" s="6"/>
      <c r="K616" s="7">
        <f t="shared" si="20"/>
        <v>0</v>
      </c>
      <c r="M616" s="7">
        <f>COUNTIF(TB_GSHT!$B$5:$B$4765,Dulieu!F616)</f>
        <v>0</v>
      </c>
      <c r="N616" s="7" t="str">
        <f t="shared" ca="1" si="21"/>
        <v/>
      </c>
      <c r="P616" s="4"/>
    </row>
    <row r="617" spans="1:16" s="7" customFormat="1" x14ac:dyDescent="0.25">
      <c r="A617" s="6" t="str">
        <f>IF(F617&lt;&gt;"",SUBTOTAL(103,F$5:F617),"")</f>
        <v/>
      </c>
      <c r="H617" s="6"/>
      <c r="I617" s="6"/>
      <c r="K617" s="7">
        <f t="shared" si="20"/>
        <v>0</v>
      </c>
      <c r="M617" s="7">
        <f>COUNTIF(TB_GSHT!$B$5:$B$4765,Dulieu!F617)</f>
        <v>0</v>
      </c>
      <c r="N617" s="7" t="str">
        <f t="shared" ca="1" si="21"/>
        <v/>
      </c>
      <c r="P617" s="4"/>
    </row>
    <row r="618" spans="1:16" s="7" customFormat="1" x14ac:dyDescent="0.25">
      <c r="A618" s="6" t="str">
        <f>IF(F618&lt;&gt;"",SUBTOTAL(103,F$5:F618),"")</f>
        <v/>
      </c>
      <c r="H618" s="6"/>
      <c r="I618" s="6"/>
      <c r="K618" s="7">
        <f t="shared" si="20"/>
        <v>0</v>
      </c>
      <c r="M618" s="7">
        <f>COUNTIF(TB_GSHT!$B$5:$B$4765,Dulieu!F618)</f>
        <v>0</v>
      </c>
      <c r="N618" s="7" t="str">
        <f t="shared" ca="1" si="21"/>
        <v/>
      </c>
      <c r="P618" s="4"/>
    </row>
    <row r="619" spans="1:16" s="7" customFormat="1" x14ac:dyDescent="0.25">
      <c r="A619" s="6" t="str">
        <f>IF(F619&lt;&gt;"",SUBTOTAL(103,F$5:F619),"")</f>
        <v/>
      </c>
      <c r="H619" s="6"/>
      <c r="I619" s="6"/>
      <c r="K619" s="7">
        <f t="shared" si="20"/>
        <v>0</v>
      </c>
      <c r="M619" s="7">
        <f>COUNTIF(TB_GSHT!$B$5:$B$4765,Dulieu!F619)</f>
        <v>0</v>
      </c>
      <c r="N619" s="7" t="str">
        <f t="shared" ca="1" si="21"/>
        <v/>
      </c>
      <c r="P619" s="4"/>
    </row>
    <row r="620" spans="1:16" s="7" customFormat="1" x14ac:dyDescent="0.25">
      <c r="A620" s="6" t="str">
        <f>IF(F620&lt;&gt;"",SUBTOTAL(103,F$5:F620),"")</f>
        <v/>
      </c>
      <c r="H620" s="6"/>
      <c r="I620" s="6"/>
      <c r="K620" s="7">
        <f t="shared" si="20"/>
        <v>0</v>
      </c>
      <c r="M620" s="7">
        <f>COUNTIF(TB_GSHT!$B$5:$B$4765,Dulieu!F620)</f>
        <v>0</v>
      </c>
      <c r="N620" s="7" t="str">
        <f t="shared" ca="1" si="21"/>
        <v/>
      </c>
      <c r="P620" s="4"/>
    </row>
    <row r="621" spans="1:16" s="7" customFormat="1" x14ac:dyDescent="0.25">
      <c r="A621" s="6" t="str">
        <f>IF(F621&lt;&gt;"",SUBTOTAL(103,F$5:F621),"")</f>
        <v/>
      </c>
      <c r="H621" s="6"/>
      <c r="I621" s="6"/>
      <c r="K621" s="7">
        <f t="shared" si="20"/>
        <v>0</v>
      </c>
      <c r="M621" s="7">
        <f>COUNTIF(TB_GSHT!$B$5:$B$4765,Dulieu!F621)</f>
        <v>0</v>
      </c>
      <c r="N621" s="7" t="str">
        <f t="shared" ca="1" si="21"/>
        <v/>
      </c>
      <c r="P621" s="4"/>
    </row>
    <row r="622" spans="1:16" s="7" customFormat="1" x14ac:dyDescent="0.25">
      <c r="A622" s="6" t="str">
        <f>IF(F622&lt;&gt;"",SUBTOTAL(103,F$5:F622),"")</f>
        <v/>
      </c>
      <c r="H622" s="6"/>
      <c r="I622" s="6"/>
      <c r="K622" s="7">
        <f t="shared" si="20"/>
        <v>0</v>
      </c>
      <c r="M622" s="7">
        <f>COUNTIF(TB_GSHT!$B$5:$B$4765,Dulieu!F622)</f>
        <v>0</v>
      </c>
      <c r="N622" s="7" t="str">
        <f t="shared" ca="1" si="21"/>
        <v/>
      </c>
      <c r="P622" s="4"/>
    </row>
    <row r="623" spans="1:16" s="7" customFormat="1" x14ac:dyDescent="0.25">
      <c r="A623" s="6" t="str">
        <f>IF(F623&lt;&gt;"",SUBTOTAL(103,F$5:F623),"")</f>
        <v/>
      </c>
      <c r="H623" s="6"/>
      <c r="I623" s="6"/>
      <c r="K623" s="7">
        <f t="shared" si="20"/>
        <v>0</v>
      </c>
      <c r="M623" s="7">
        <f>COUNTIF(TB_GSHT!$B$5:$B$4765,Dulieu!F623)</f>
        <v>0</v>
      </c>
      <c r="N623" s="7" t="str">
        <f t="shared" ca="1" si="21"/>
        <v/>
      </c>
      <c r="P623" s="4"/>
    </row>
    <row r="624" spans="1:16" s="7" customFormat="1" x14ac:dyDescent="0.25">
      <c r="A624" s="6" t="str">
        <f>IF(F624&lt;&gt;"",SUBTOTAL(103,F$5:F624),"")</f>
        <v/>
      </c>
      <c r="H624" s="6"/>
      <c r="I624" s="6"/>
      <c r="K624" s="7">
        <f t="shared" si="20"/>
        <v>0</v>
      </c>
      <c r="M624" s="7">
        <f>COUNTIF(TB_GSHT!$B$5:$B$4765,Dulieu!F624)</f>
        <v>0</v>
      </c>
      <c r="N624" s="7" t="str">
        <f t="shared" ca="1" si="21"/>
        <v/>
      </c>
      <c r="P624" s="4"/>
    </row>
    <row r="625" spans="1:16" s="7" customFormat="1" x14ac:dyDescent="0.25">
      <c r="A625" s="6" t="str">
        <f>IF(F625&lt;&gt;"",SUBTOTAL(103,F$5:F625),"")</f>
        <v/>
      </c>
      <c r="H625" s="6"/>
      <c r="I625" s="6"/>
      <c r="K625" s="7">
        <f t="shared" si="20"/>
        <v>0</v>
      </c>
      <c r="M625" s="7">
        <f>COUNTIF(TB_GSHT!$B$5:$B$4765,Dulieu!F625)</f>
        <v>0</v>
      </c>
      <c r="N625" s="7" t="str">
        <f t="shared" ca="1" si="21"/>
        <v/>
      </c>
      <c r="P625" s="4"/>
    </row>
    <row r="626" spans="1:16" s="7" customFormat="1" x14ac:dyDescent="0.25">
      <c r="A626" s="6" t="str">
        <f>IF(F626&lt;&gt;"",SUBTOTAL(103,F$5:F626),"")</f>
        <v/>
      </c>
      <c r="H626" s="6"/>
      <c r="I626" s="6"/>
      <c r="K626" s="7">
        <f t="shared" si="20"/>
        <v>0</v>
      </c>
      <c r="M626" s="7">
        <f>COUNTIF(TB_GSHT!$B$5:$B$4765,Dulieu!F626)</f>
        <v>0</v>
      </c>
      <c r="N626" s="7" t="str">
        <f t="shared" ca="1" si="21"/>
        <v/>
      </c>
      <c r="P626" s="4"/>
    </row>
    <row r="627" spans="1:16" s="7" customFormat="1" x14ac:dyDescent="0.25">
      <c r="A627" s="6" t="str">
        <f>IF(F627&lt;&gt;"",SUBTOTAL(103,F$5:F627),"")</f>
        <v/>
      </c>
      <c r="H627" s="6"/>
      <c r="I627" s="6"/>
      <c r="K627" s="7">
        <f t="shared" si="20"/>
        <v>0</v>
      </c>
      <c r="M627" s="7">
        <f>COUNTIF(TB_GSHT!$B$5:$B$4765,Dulieu!F627)</f>
        <v>0</v>
      </c>
      <c r="N627" s="7" t="str">
        <f t="shared" ca="1" si="21"/>
        <v/>
      </c>
      <c r="P627" s="4"/>
    </row>
    <row r="628" spans="1:16" s="7" customFormat="1" x14ac:dyDescent="0.25">
      <c r="A628" s="6" t="str">
        <f>IF(F628&lt;&gt;"",SUBTOTAL(103,F$5:F628),"")</f>
        <v/>
      </c>
      <c r="H628" s="6"/>
      <c r="I628" s="6"/>
      <c r="K628" s="7">
        <f t="shared" si="20"/>
        <v>0</v>
      </c>
      <c r="M628" s="7">
        <f>COUNTIF(TB_GSHT!$B$5:$B$4765,Dulieu!F628)</f>
        <v>0</v>
      </c>
      <c r="N628" s="7" t="str">
        <f t="shared" ca="1" si="21"/>
        <v/>
      </c>
      <c r="P628" s="4"/>
    </row>
    <row r="629" spans="1:16" s="7" customFormat="1" x14ac:dyDescent="0.25">
      <c r="A629" s="6" t="str">
        <f>IF(F629&lt;&gt;"",SUBTOTAL(103,F$5:F629),"")</f>
        <v/>
      </c>
      <c r="H629" s="6"/>
      <c r="I629" s="6"/>
      <c r="K629" s="7">
        <f t="shared" si="20"/>
        <v>0</v>
      </c>
      <c r="M629" s="7">
        <f>COUNTIF(TB_GSHT!$B$5:$B$4765,Dulieu!F629)</f>
        <v>0</v>
      </c>
      <c r="N629" s="7" t="str">
        <f t="shared" ca="1" si="21"/>
        <v/>
      </c>
      <c r="P629" s="4"/>
    </row>
    <row r="630" spans="1:16" s="7" customFormat="1" x14ac:dyDescent="0.25">
      <c r="A630" s="6" t="str">
        <f>IF(F630&lt;&gt;"",SUBTOTAL(103,F$5:F630),"")</f>
        <v/>
      </c>
      <c r="H630" s="6"/>
      <c r="I630" s="6"/>
      <c r="K630" s="7">
        <f t="shared" si="20"/>
        <v>0</v>
      </c>
      <c r="M630" s="7">
        <f>COUNTIF(TB_GSHT!$B$5:$B$4765,Dulieu!F630)</f>
        <v>0</v>
      </c>
      <c r="N630" s="7" t="str">
        <f t="shared" ca="1" si="21"/>
        <v/>
      </c>
      <c r="P630" s="4"/>
    </row>
    <row r="631" spans="1:16" s="7" customFormat="1" x14ac:dyDescent="0.25">
      <c r="A631" s="6" t="str">
        <f>IF(F631&lt;&gt;"",SUBTOTAL(103,F$5:F631),"")</f>
        <v/>
      </c>
      <c r="H631" s="6"/>
      <c r="I631" s="6"/>
      <c r="K631" s="7">
        <f t="shared" si="20"/>
        <v>0</v>
      </c>
      <c r="M631" s="7">
        <f>COUNTIF(TB_GSHT!$B$5:$B$4765,Dulieu!F631)</f>
        <v>0</v>
      </c>
      <c r="N631" s="7" t="str">
        <f t="shared" ca="1" si="21"/>
        <v/>
      </c>
      <c r="P631" s="4"/>
    </row>
    <row r="632" spans="1:16" s="7" customFormat="1" x14ac:dyDescent="0.25">
      <c r="A632" s="6" t="str">
        <f>IF(F632&lt;&gt;"",SUBTOTAL(103,F$5:F632),"")</f>
        <v/>
      </c>
      <c r="H632" s="6"/>
      <c r="I632" s="6"/>
      <c r="K632" s="7">
        <f t="shared" si="20"/>
        <v>0</v>
      </c>
      <c r="M632" s="7">
        <f>COUNTIF(TB_GSHT!$B$5:$B$4765,Dulieu!F632)</f>
        <v>0</v>
      </c>
      <c r="N632" s="7" t="str">
        <f t="shared" ca="1" si="21"/>
        <v/>
      </c>
      <c r="P632" s="4"/>
    </row>
    <row r="633" spans="1:16" s="7" customFormat="1" x14ac:dyDescent="0.25">
      <c r="A633" s="6" t="str">
        <f>IF(F633&lt;&gt;"",SUBTOTAL(103,F$5:F633),"")</f>
        <v/>
      </c>
      <c r="H633" s="6"/>
      <c r="I633" s="6"/>
      <c r="K633" s="7">
        <f t="shared" si="20"/>
        <v>0</v>
      </c>
      <c r="M633" s="7">
        <f>COUNTIF(TB_GSHT!$B$5:$B$4765,Dulieu!F633)</f>
        <v>0</v>
      </c>
      <c r="N633" s="7" t="str">
        <f t="shared" ca="1" si="21"/>
        <v/>
      </c>
      <c r="P633" s="4"/>
    </row>
    <row r="634" spans="1:16" s="7" customFormat="1" x14ac:dyDescent="0.25">
      <c r="A634" s="6" t="str">
        <f>IF(F634&lt;&gt;"",SUBTOTAL(103,F$5:F634),"")</f>
        <v/>
      </c>
      <c r="H634" s="6"/>
      <c r="I634" s="6"/>
      <c r="K634" s="7">
        <f t="shared" si="20"/>
        <v>0</v>
      </c>
      <c r="M634" s="7">
        <f>COUNTIF(TB_GSHT!$B$5:$B$4765,Dulieu!F634)</f>
        <v>0</v>
      </c>
      <c r="N634" s="7" t="str">
        <f t="shared" ca="1" si="21"/>
        <v/>
      </c>
      <c r="P634" s="4"/>
    </row>
    <row r="635" spans="1:16" s="7" customFormat="1" x14ac:dyDescent="0.25">
      <c r="A635" s="6" t="str">
        <f>IF(F635&lt;&gt;"",SUBTOTAL(103,F$5:F635),"")</f>
        <v/>
      </c>
      <c r="H635" s="6"/>
      <c r="I635" s="6"/>
      <c r="K635" s="7">
        <f t="shared" si="20"/>
        <v>0</v>
      </c>
      <c r="M635" s="7">
        <f>COUNTIF(TB_GSHT!$B$5:$B$4765,Dulieu!F635)</f>
        <v>0</v>
      </c>
      <c r="N635" s="7" t="str">
        <f t="shared" ca="1" si="21"/>
        <v/>
      </c>
      <c r="P635" s="4"/>
    </row>
    <row r="636" spans="1:16" s="7" customFormat="1" x14ac:dyDescent="0.25">
      <c r="A636" s="6" t="str">
        <f>IF(F636&lt;&gt;"",SUBTOTAL(103,F$5:F636),"")</f>
        <v/>
      </c>
      <c r="H636" s="6"/>
      <c r="I636" s="6"/>
      <c r="K636" s="7">
        <f t="shared" si="20"/>
        <v>0</v>
      </c>
      <c r="M636" s="7">
        <f>COUNTIF(TB_GSHT!$B$5:$B$4765,Dulieu!F636)</f>
        <v>0</v>
      </c>
      <c r="N636" s="7" t="str">
        <f t="shared" ca="1" si="21"/>
        <v/>
      </c>
      <c r="P636" s="4"/>
    </row>
    <row r="637" spans="1:16" s="7" customFormat="1" x14ac:dyDescent="0.25">
      <c r="A637" s="6" t="str">
        <f>IF(F637&lt;&gt;"",SUBTOTAL(103,F$5:F637),"")</f>
        <v/>
      </c>
      <c r="H637" s="6"/>
      <c r="I637" s="6"/>
      <c r="K637" s="7">
        <f t="shared" si="20"/>
        <v>0</v>
      </c>
      <c r="M637" s="7">
        <f>COUNTIF(TB_GSHT!$B$5:$B$4765,Dulieu!F637)</f>
        <v>0</v>
      </c>
      <c r="N637" s="7" t="str">
        <f t="shared" ca="1" si="21"/>
        <v/>
      </c>
      <c r="P637" s="4"/>
    </row>
    <row r="638" spans="1:16" s="7" customFormat="1" x14ac:dyDescent="0.25">
      <c r="A638" s="6" t="str">
        <f>IF(F638&lt;&gt;"",SUBTOTAL(103,F$5:F638),"")</f>
        <v/>
      </c>
      <c r="H638" s="6"/>
      <c r="I638" s="6"/>
      <c r="K638" s="7">
        <f t="shared" si="20"/>
        <v>0</v>
      </c>
      <c r="M638" s="7">
        <f>COUNTIF(TB_GSHT!$B$5:$B$4765,Dulieu!F638)</f>
        <v>0</v>
      </c>
      <c r="N638" s="7" t="str">
        <f t="shared" ca="1" si="21"/>
        <v/>
      </c>
      <c r="P638" s="4"/>
    </row>
    <row r="639" spans="1:16" s="7" customFormat="1" x14ac:dyDescent="0.25">
      <c r="A639" s="6" t="str">
        <f>IF(F639&lt;&gt;"",SUBTOTAL(103,F$5:F639),"")</f>
        <v/>
      </c>
      <c r="H639" s="6"/>
      <c r="I639" s="6"/>
      <c r="K639" s="7">
        <f t="shared" si="20"/>
        <v>0</v>
      </c>
      <c r="M639" s="7">
        <f>COUNTIF(TB_GSHT!$B$5:$B$4765,Dulieu!F639)</f>
        <v>0</v>
      </c>
      <c r="N639" s="7" t="str">
        <f t="shared" ca="1" si="21"/>
        <v/>
      </c>
      <c r="P639" s="4"/>
    </row>
    <row r="640" spans="1:16" s="7" customFormat="1" x14ac:dyDescent="0.25">
      <c r="A640" s="6" t="str">
        <f>IF(F640&lt;&gt;"",SUBTOTAL(103,F$5:F640),"")</f>
        <v/>
      </c>
      <c r="H640" s="6"/>
      <c r="I640" s="6"/>
      <c r="K640" s="7">
        <f t="shared" si="20"/>
        <v>0</v>
      </c>
      <c r="M640" s="7">
        <f>COUNTIF(TB_GSHT!$B$5:$B$4765,Dulieu!F640)</f>
        <v>0</v>
      </c>
      <c r="N640" s="7" t="str">
        <f t="shared" ca="1" si="21"/>
        <v/>
      </c>
      <c r="P640" s="4"/>
    </row>
    <row r="641" spans="1:16" s="7" customFormat="1" x14ac:dyDescent="0.25">
      <c r="A641" s="6" t="str">
        <f>IF(F641&lt;&gt;"",SUBTOTAL(103,F$5:F641),"")</f>
        <v/>
      </c>
      <c r="H641" s="6"/>
      <c r="I641" s="6"/>
      <c r="K641" s="7">
        <f t="shared" si="20"/>
        <v>0</v>
      </c>
      <c r="M641" s="7">
        <f>COUNTIF(TB_GSHT!$B$5:$B$4765,Dulieu!F641)</f>
        <v>0</v>
      </c>
      <c r="N641" s="7" t="str">
        <f t="shared" ca="1" si="21"/>
        <v/>
      </c>
      <c r="P641" s="4"/>
    </row>
    <row r="642" spans="1:16" s="7" customFormat="1" x14ac:dyDescent="0.25">
      <c r="A642" s="6" t="str">
        <f>IF(F642&lt;&gt;"",SUBTOTAL(103,F$5:F642),"")</f>
        <v/>
      </c>
      <c r="H642" s="6"/>
      <c r="I642" s="6"/>
      <c r="K642" s="7">
        <f t="shared" si="20"/>
        <v>0</v>
      </c>
      <c r="M642" s="7">
        <f>COUNTIF(TB_GSHT!$B$5:$B$4765,Dulieu!F642)</f>
        <v>0</v>
      </c>
      <c r="N642" s="7" t="str">
        <f t="shared" ca="1" si="21"/>
        <v/>
      </c>
      <c r="P642" s="4"/>
    </row>
    <row r="643" spans="1:16" s="7" customFormat="1" x14ac:dyDescent="0.25">
      <c r="A643" s="6" t="str">
        <f>IF(F643&lt;&gt;"",SUBTOTAL(103,F$5:F643),"")</f>
        <v/>
      </c>
      <c r="H643" s="6"/>
      <c r="I643" s="6"/>
      <c r="K643" s="7">
        <f t="shared" si="20"/>
        <v>0</v>
      </c>
      <c r="M643" s="7">
        <f>COUNTIF(TB_GSHT!$B$5:$B$4765,Dulieu!F643)</f>
        <v>0</v>
      </c>
      <c r="N643" s="7" t="str">
        <f t="shared" ca="1" si="21"/>
        <v/>
      </c>
      <c r="P643" s="4"/>
    </row>
    <row r="644" spans="1:16" s="7" customFormat="1" x14ac:dyDescent="0.25">
      <c r="A644" s="6" t="str">
        <f>IF(F644&lt;&gt;"",SUBTOTAL(103,F$5:F644),"")</f>
        <v/>
      </c>
      <c r="H644" s="6"/>
      <c r="I644" s="6"/>
      <c r="K644" s="7">
        <f t="shared" si="20"/>
        <v>0</v>
      </c>
      <c r="M644" s="7">
        <f>COUNTIF(TB_GSHT!$B$5:$B$4765,Dulieu!F644)</f>
        <v>0</v>
      </c>
      <c r="N644" s="7" t="str">
        <f t="shared" ca="1" si="21"/>
        <v/>
      </c>
      <c r="P644" s="4"/>
    </row>
    <row r="645" spans="1:16" s="7" customFormat="1" x14ac:dyDescent="0.25">
      <c r="A645" s="6" t="str">
        <f>IF(F645&lt;&gt;"",SUBTOTAL(103,F$5:F645),"")</f>
        <v/>
      </c>
      <c r="H645" s="6"/>
      <c r="I645" s="6"/>
      <c r="K645" s="7">
        <f t="shared" ref="K645:K708" si="22">COUNTIF($F$5:$F$7775,F645)</f>
        <v>0</v>
      </c>
      <c r="M645" s="7">
        <f>COUNTIF(TB_GSHT!$B$5:$B$4765,Dulieu!F645)</f>
        <v>0</v>
      </c>
      <c r="N645" s="7" t="str">
        <f t="shared" ca="1" si="21"/>
        <v/>
      </c>
      <c r="P645" s="4"/>
    </row>
    <row r="646" spans="1:16" s="7" customFormat="1" x14ac:dyDescent="0.25">
      <c r="A646" s="6" t="str">
        <f>IF(F646&lt;&gt;"",SUBTOTAL(103,F$5:F646),"")</f>
        <v/>
      </c>
      <c r="H646" s="6"/>
      <c r="I646" s="6"/>
      <c r="K646" s="7">
        <f t="shared" si="22"/>
        <v>0</v>
      </c>
      <c r="M646" s="7">
        <f>COUNTIF(TB_GSHT!$B$5:$B$4765,Dulieu!F646)</f>
        <v>0</v>
      </c>
      <c r="N646" s="7" t="str">
        <f t="shared" ca="1" si="21"/>
        <v/>
      </c>
      <c r="P646" s="4"/>
    </row>
    <row r="647" spans="1:16" s="7" customFormat="1" x14ac:dyDescent="0.25">
      <c r="A647" s="6" t="str">
        <f>IF(F647&lt;&gt;"",SUBTOTAL(103,F$5:F647),"")</f>
        <v/>
      </c>
      <c r="H647" s="6"/>
      <c r="I647" s="6"/>
      <c r="K647" s="7">
        <f t="shared" si="22"/>
        <v>0</v>
      </c>
      <c r="M647" s="7">
        <f>COUNTIF(TB_GSHT!$B$5:$B$4765,Dulieu!F647)</f>
        <v>0</v>
      </c>
      <c r="N647" s="7" t="str">
        <f t="shared" ca="1" si="21"/>
        <v/>
      </c>
      <c r="P647" s="4"/>
    </row>
    <row r="648" spans="1:16" s="7" customFormat="1" x14ac:dyDescent="0.25">
      <c r="A648" s="6" t="str">
        <f>IF(F648&lt;&gt;"",SUBTOTAL(103,F$5:F648),"")</f>
        <v/>
      </c>
      <c r="H648" s="6"/>
      <c r="I648" s="6"/>
      <c r="K648" s="7">
        <f t="shared" si="22"/>
        <v>0</v>
      </c>
      <c r="M648" s="7">
        <f>COUNTIF(TB_GSHT!$B$5:$B$4765,Dulieu!F648)</f>
        <v>0</v>
      </c>
      <c r="N648" s="7" t="str">
        <f t="shared" ca="1" si="21"/>
        <v/>
      </c>
      <c r="P648" s="4"/>
    </row>
    <row r="649" spans="1:16" s="7" customFormat="1" x14ac:dyDescent="0.25">
      <c r="A649" s="6" t="str">
        <f>IF(F649&lt;&gt;"",SUBTOTAL(103,F$5:F649),"")</f>
        <v/>
      </c>
      <c r="H649" s="6"/>
      <c r="I649" s="6"/>
      <c r="K649" s="7">
        <f t="shared" si="22"/>
        <v>0</v>
      </c>
      <c r="M649" s="7">
        <f>COUNTIF(TB_GSHT!$B$5:$B$4765,Dulieu!F649)</f>
        <v>0</v>
      </c>
      <c r="N649" s="7" t="str">
        <f t="shared" ref="N649:N712" ca="1" si="23">IF(E649&lt;&gt;"",YEAR(E649)-YEAR(TODAY()),"")</f>
        <v/>
      </c>
      <c r="P649" s="4"/>
    </row>
    <row r="650" spans="1:16" s="7" customFormat="1" x14ac:dyDescent="0.25">
      <c r="A650" s="6" t="str">
        <f>IF(F650&lt;&gt;"",SUBTOTAL(103,F$5:F650),"")</f>
        <v/>
      </c>
      <c r="H650" s="6"/>
      <c r="I650" s="6"/>
      <c r="K650" s="7">
        <f t="shared" si="22"/>
        <v>0</v>
      </c>
      <c r="M650" s="7">
        <f>COUNTIF(TB_GSHT!$B$5:$B$4765,Dulieu!F650)</f>
        <v>0</v>
      </c>
      <c r="N650" s="7" t="str">
        <f t="shared" ca="1" si="23"/>
        <v/>
      </c>
      <c r="P650" s="4"/>
    </row>
    <row r="651" spans="1:16" s="7" customFormat="1" x14ac:dyDescent="0.25">
      <c r="A651" s="6" t="str">
        <f>IF(F651&lt;&gt;"",SUBTOTAL(103,F$5:F651),"")</f>
        <v/>
      </c>
      <c r="H651" s="6"/>
      <c r="I651" s="6"/>
      <c r="K651" s="7">
        <f t="shared" si="22"/>
        <v>0</v>
      </c>
      <c r="M651" s="7">
        <f>COUNTIF(TB_GSHT!$B$5:$B$4765,Dulieu!F651)</f>
        <v>0</v>
      </c>
      <c r="N651" s="7" t="str">
        <f t="shared" ca="1" si="23"/>
        <v/>
      </c>
      <c r="P651" s="4"/>
    </row>
    <row r="652" spans="1:16" s="7" customFormat="1" x14ac:dyDescent="0.25">
      <c r="A652" s="6" t="str">
        <f>IF(F652&lt;&gt;"",SUBTOTAL(103,F$5:F652),"")</f>
        <v/>
      </c>
      <c r="H652" s="6"/>
      <c r="I652" s="6"/>
      <c r="K652" s="7">
        <f t="shared" si="22"/>
        <v>0</v>
      </c>
      <c r="M652" s="7">
        <f>COUNTIF(TB_GSHT!$B$5:$B$4765,Dulieu!F652)</f>
        <v>0</v>
      </c>
      <c r="N652" s="7" t="str">
        <f t="shared" ca="1" si="23"/>
        <v/>
      </c>
      <c r="P652" s="4"/>
    </row>
    <row r="653" spans="1:16" s="7" customFormat="1" x14ac:dyDescent="0.25">
      <c r="A653" s="6" t="str">
        <f>IF(F653&lt;&gt;"",SUBTOTAL(103,F$5:F653),"")</f>
        <v/>
      </c>
      <c r="H653" s="6"/>
      <c r="I653" s="6"/>
      <c r="K653" s="7">
        <f t="shared" si="22"/>
        <v>0</v>
      </c>
      <c r="M653" s="7">
        <f>COUNTIF(TB_GSHT!$B$5:$B$4765,Dulieu!F653)</f>
        <v>0</v>
      </c>
      <c r="N653" s="7" t="str">
        <f t="shared" ca="1" si="23"/>
        <v/>
      </c>
      <c r="P653" s="4"/>
    </row>
    <row r="654" spans="1:16" s="7" customFormat="1" x14ac:dyDescent="0.25">
      <c r="A654" s="6" t="str">
        <f>IF(F654&lt;&gt;"",SUBTOTAL(103,F$5:F654),"")</f>
        <v/>
      </c>
      <c r="H654" s="6"/>
      <c r="I654" s="6"/>
      <c r="K654" s="7">
        <f t="shared" si="22"/>
        <v>0</v>
      </c>
      <c r="M654" s="7">
        <f>COUNTIF(TB_GSHT!$B$5:$B$4765,Dulieu!F654)</f>
        <v>0</v>
      </c>
      <c r="N654" s="7" t="str">
        <f t="shared" ca="1" si="23"/>
        <v/>
      </c>
      <c r="P654" s="4"/>
    </row>
    <row r="655" spans="1:16" s="7" customFormat="1" x14ac:dyDescent="0.25">
      <c r="A655" s="6" t="str">
        <f>IF(F655&lt;&gt;"",SUBTOTAL(103,F$5:F655),"")</f>
        <v/>
      </c>
      <c r="H655" s="6"/>
      <c r="I655" s="6"/>
      <c r="K655" s="7">
        <f t="shared" si="22"/>
        <v>0</v>
      </c>
      <c r="M655" s="7">
        <f>COUNTIF(TB_GSHT!$B$5:$B$4765,Dulieu!F655)</f>
        <v>0</v>
      </c>
      <c r="N655" s="7" t="str">
        <f t="shared" ca="1" si="23"/>
        <v/>
      </c>
      <c r="P655" s="4"/>
    </row>
    <row r="656" spans="1:16" s="7" customFormat="1" x14ac:dyDescent="0.25">
      <c r="A656" s="6" t="str">
        <f>IF(F656&lt;&gt;"",SUBTOTAL(103,F$5:F656),"")</f>
        <v/>
      </c>
      <c r="H656" s="6"/>
      <c r="I656" s="6"/>
      <c r="K656" s="7">
        <f t="shared" si="22"/>
        <v>0</v>
      </c>
      <c r="M656" s="7">
        <f>COUNTIF(TB_GSHT!$B$5:$B$4765,Dulieu!F656)</f>
        <v>0</v>
      </c>
      <c r="N656" s="7" t="str">
        <f t="shared" ca="1" si="23"/>
        <v/>
      </c>
      <c r="P656" s="4"/>
    </row>
    <row r="657" spans="1:16" s="7" customFormat="1" x14ac:dyDescent="0.25">
      <c r="A657" s="6" t="str">
        <f>IF(F657&lt;&gt;"",SUBTOTAL(103,F$5:F657),"")</f>
        <v/>
      </c>
      <c r="H657" s="6"/>
      <c r="I657" s="6"/>
      <c r="K657" s="7">
        <f t="shared" si="22"/>
        <v>0</v>
      </c>
      <c r="M657" s="7">
        <f>COUNTIF(TB_GSHT!$B$5:$B$4765,Dulieu!F657)</f>
        <v>0</v>
      </c>
      <c r="N657" s="7" t="str">
        <f t="shared" ca="1" si="23"/>
        <v/>
      </c>
      <c r="P657" s="4"/>
    </row>
    <row r="658" spans="1:16" s="7" customFormat="1" x14ac:dyDescent="0.25">
      <c r="A658" s="6" t="str">
        <f>IF(F658&lt;&gt;"",SUBTOTAL(103,F$5:F658),"")</f>
        <v/>
      </c>
      <c r="H658" s="6"/>
      <c r="I658" s="6"/>
      <c r="K658" s="7">
        <f t="shared" si="22"/>
        <v>0</v>
      </c>
      <c r="M658" s="7">
        <f>COUNTIF(TB_GSHT!$B$5:$B$4765,Dulieu!F658)</f>
        <v>0</v>
      </c>
      <c r="N658" s="7" t="str">
        <f t="shared" ca="1" si="23"/>
        <v/>
      </c>
      <c r="P658" s="4"/>
    </row>
    <row r="659" spans="1:16" s="7" customFormat="1" x14ac:dyDescent="0.25">
      <c r="A659" s="6" t="str">
        <f>IF(F659&lt;&gt;"",SUBTOTAL(103,F$5:F659),"")</f>
        <v/>
      </c>
      <c r="H659" s="6"/>
      <c r="I659" s="6"/>
      <c r="K659" s="7">
        <f t="shared" si="22"/>
        <v>0</v>
      </c>
      <c r="M659" s="7">
        <f>COUNTIF(TB_GSHT!$B$5:$B$4765,Dulieu!F659)</f>
        <v>0</v>
      </c>
      <c r="N659" s="7" t="str">
        <f t="shared" ca="1" si="23"/>
        <v/>
      </c>
      <c r="P659" s="4"/>
    </row>
    <row r="660" spans="1:16" s="7" customFormat="1" x14ac:dyDescent="0.25">
      <c r="A660" s="6" t="str">
        <f>IF(F660&lt;&gt;"",SUBTOTAL(103,F$5:F660),"")</f>
        <v/>
      </c>
      <c r="H660" s="6"/>
      <c r="I660" s="6"/>
      <c r="K660" s="7">
        <f t="shared" si="22"/>
        <v>0</v>
      </c>
      <c r="M660" s="7">
        <f>COUNTIF(TB_GSHT!$B$5:$B$4765,Dulieu!F660)</f>
        <v>0</v>
      </c>
      <c r="N660" s="7" t="str">
        <f t="shared" ca="1" si="23"/>
        <v/>
      </c>
      <c r="P660" s="4"/>
    </row>
    <row r="661" spans="1:16" s="7" customFormat="1" x14ac:dyDescent="0.25">
      <c r="A661" s="6" t="str">
        <f>IF(F661&lt;&gt;"",SUBTOTAL(103,F$5:F661),"")</f>
        <v/>
      </c>
      <c r="H661" s="6"/>
      <c r="I661" s="6"/>
      <c r="K661" s="7">
        <f t="shared" si="22"/>
        <v>0</v>
      </c>
      <c r="M661" s="7">
        <f>COUNTIF(TB_GSHT!$B$5:$B$4765,Dulieu!F661)</f>
        <v>0</v>
      </c>
      <c r="N661" s="7" t="str">
        <f t="shared" ca="1" si="23"/>
        <v/>
      </c>
      <c r="P661" s="4"/>
    </row>
    <row r="662" spans="1:16" s="7" customFormat="1" x14ac:dyDescent="0.25">
      <c r="A662" s="6" t="str">
        <f>IF(F662&lt;&gt;"",SUBTOTAL(103,F$5:F662),"")</f>
        <v/>
      </c>
      <c r="H662" s="6"/>
      <c r="I662" s="6"/>
      <c r="K662" s="7">
        <f t="shared" si="22"/>
        <v>0</v>
      </c>
      <c r="M662" s="7">
        <f>COUNTIF(TB_GSHT!$B$5:$B$4765,Dulieu!F662)</f>
        <v>0</v>
      </c>
      <c r="N662" s="7" t="str">
        <f t="shared" ca="1" si="23"/>
        <v/>
      </c>
      <c r="P662" s="4"/>
    </row>
    <row r="663" spans="1:16" s="7" customFormat="1" x14ac:dyDescent="0.25">
      <c r="A663" s="6" t="str">
        <f>IF(F663&lt;&gt;"",SUBTOTAL(103,F$5:F663),"")</f>
        <v/>
      </c>
      <c r="H663" s="6"/>
      <c r="I663" s="6"/>
      <c r="K663" s="7">
        <f t="shared" si="22"/>
        <v>0</v>
      </c>
      <c r="M663" s="7">
        <f>COUNTIF(TB_GSHT!$B$5:$B$4765,Dulieu!F663)</f>
        <v>0</v>
      </c>
      <c r="N663" s="7" t="str">
        <f t="shared" ca="1" si="23"/>
        <v/>
      </c>
      <c r="P663" s="4"/>
    </row>
    <row r="664" spans="1:16" s="7" customFormat="1" x14ac:dyDescent="0.25">
      <c r="A664" s="6" t="str">
        <f>IF(F664&lt;&gt;"",SUBTOTAL(103,F$5:F664),"")</f>
        <v/>
      </c>
      <c r="H664" s="6"/>
      <c r="I664" s="6"/>
      <c r="K664" s="7">
        <f t="shared" si="22"/>
        <v>0</v>
      </c>
      <c r="M664" s="7">
        <f>COUNTIF(TB_GSHT!$B$5:$B$4765,Dulieu!F664)</f>
        <v>0</v>
      </c>
      <c r="N664" s="7" t="str">
        <f t="shared" ca="1" si="23"/>
        <v/>
      </c>
      <c r="P664" s="4"/>
    </row>
    <row r="665" spans="1:16" s="7" customFormat="1" x14ac:dyDescent="0.25">
      <c r="A665" s="6" t="str">
        <f>IF(F665&lt;&gt;"",SUBTOTAL(103,F$5:F665),"")</f>
        <v/>
      </c>
      <c r="H665" s="6"/>
      <c r="I665" s="6"/>
      <c r="K665" s="7">
        <f t="shared" si="22"/>
        <v>0</v>
      </c>
      <c r="M665" s="7">
        <f>COUNTIF(TB_GSHT!$B$5:$B$4765,Dulieu!F665)</f>
        <v>0</v>
      </c>
      <c r="N665" s="7" t="str">
        <f t="shared" ca="1" si="23"/>
        <v/>
      </c>
      <c r="P665" s="4"/>
    </row>
    <row r="666" spans="1:16" s="7" customFormat="1" x14ac:dyDescent="0.25">
      <c r="A666" s="6" t="str">
        <f>IF(F666&lt;&gt;"",SUBTOTAL(103,F$5:F666),"")</f>
        <v/>
      </c>
      <c r="H666" s="6"/>
      <c r="I666" s="6"/>
      <c r="K666" s="7">
        <f t="shared" si="22"/>
        <v>0</v>
      </c>
      <c r="M666" s="7">
        <f>COUNTIF(TB_GSHT!$B$5:$B$4765,Dulieu!F666)</f>
        <v>0</v>
      </c>
      <c r="N666" s="7" t="str">
        <f t="shared" ca="1" si="23"/>
        <v/>
      </c>
      <c r="P666" s="4"/>
    </row>
    <row r="667" spans="1:16" s="7" customFormat="1" x14ac:dyDescent="0.25">
      <c r="A667" s="6" t="str">
        <f>IF(F667&lt;&gt;"",SUBTOTAL(103,F$5:F667),"")</f>
        <v/>
      </c>
      <c r="H667" s="6"/>
      <c r="I667" s="6"/>
      <c r="K667" s="7">
        <f t="shared" si="22"/>
        <v>0</v>
      </c>
      <c r="M667" s="7">
        <f>COUNTIF(TB_GSHT!$B$5:$B$4765,Dulieu!F667)</f>
        <v>0</v>
      </c>
      <c r="N667" s="7" t="str">
        <f t="shared" ca="1" si="23"/>
        <v/>
      </c>
      <c r="P667" s="4"/>
    </row>
    <row r="668" spans="1:16" s="7" customFormat="1" x14ac:dyDescent="0.25">
      <c r="A668" s="6" t="str">
        <f>IF(F668&lt;&gt;"",SUBTOTAL(103,F$5:F668),"")</f>
        <v/>
      </c>
      <c r="H668" s="6"/>
      <c r="I668" s="6"/>
      <c r="K668" s="7">
        <f t="shared" si="22"/>
        <v>0</v>
      </c>
      <c r="M668" s="7">
        <f>COUNTIF(TB_GSHT!$B$5:$B$4765,Dulieu!F668)</f>
        <v>0</v>
      </c>
      <c r="N668" s="7" t="str">
        <f t="shared" ca="1" si="23"/>
        <v/>
      </c>
      <c r="P668" s="4"/>
    </row>
    <row r="669" spans="1:16" s="7" customFormat="1" x14ac:dyDescent="0.25">
      <c r="A669" s="6" t="str">
        <f>IF(F669&lt;&gt;"",SUBTOTAL(103,F$5:F669),"")</f>
        <v/>
      </c>
      <c r="H669" s="6"/>
      <c r="I669" s="6"/>
      <c r="K669" s="7">
        <f t="shared" si="22"/>
        <v>0</v>
      </c>
      <c r="M669" s="7">
        <f>COUNTIF(TB_GSHT!$B$5:$B$4765,Dulieu!F669)</f>
        <v>0</v>
      </c>
      <c r="N669" s="7" t="str">
        <f t="shared" ca="1" si="23"/>
        <v/>
      </c>
      <c r="P669" s="4"/>
    </row>
    <row r="670" spans="1:16" s="7" customFormat="1" x14ac:dyDescent="0.25">
      <c r="A670" s="6" t="str">
        <f>IF(F670&lt;&gt;"",SUBTOTAL(103,F$5:F670),"")</f>
        <v/>
      </c>
      <c r="H670" s="6"/>
      <c r="I670" s="6"/>
      <c r="K670" s="7">
        <f t="shared" si="22"/>
        <v>0</v>
      </c>
      <c r="M670" s="7">
        <f>COUNTIF(TB_GSHT!$B$5:$B$4765,Dulieu!F670)</f>
        <v>0</v>
      </c>
      <c r="N670" s="7" t="str">
        <f t="shared" ca="1" si="23"/>
        <v/>
      </c>
      <c r="P670" s="4"/>
    </row>
    <row r="671" spans="1:16" s="7" customFormat="1" x14ac:dyDescent="0.25">
      <c r="A671" s="6" t="str">
        <f>IF(F671&lt;&gt;"",SUBTOTAL(103,F$5:F671),"")</f>
        <v/>
      </c>
      <c r="H671" s="6"/>
      <c r="I671" s="6"/>
      <c r="K671" s="7">
        <f t="shared" si="22"/>
        <v>0</v>
      </c>
      <c r="M671" s="7">
        <f>COUNTIF(TB_GSHT!$B$5:$B$4765,Dulieu!F671)</f>
        <v>0</v>
      </c>
      <c r="N671" s="7" t="str">
        <f t="shared" ca="1" si="23"/>
        <v/>
      </c>
      <c r="P671" s="4"/>
    </row>
    <row r="672" spans="1:16" s="7" customFormat="1" x14ac:dyDescent="0.25">
      <c r="A672" s="6" t="str">
        <f>IF(F672&lt;&gt;"",SUBTOTAL(103,F$5:F672),"")</f>
        <v/>
      </c>
      <c r="H672" s="6"/>
      <c r="I672" s="6"/>
      <c r="K672" s="7">
        <f t="shared" si="22"/>
        <v>0</v>
      </c>
      <c r="M672" s="7">
        <f>COUNTIF(TB_GSHT!$B$5:$B$4765,Dulieu!F672)</f>
        <v>0</v>
      </c>
      <c r="N672" s="7" t="str">
        <f t="shared" ca="1" si="23"/>
        <v/>
      </c>
      <c r="P672" s="4"/>
    </row>
    <row r="673" spans="1:16" s="7" customFormat="1" x14ac:dyDescent="0.25">
      <c r="A673" s="6" t="str">
        <f>IF(F673&lt;&gt;"",SUBTOTAL(103,F$5:F673),"")</f>
        <v/>
      </c>
      <c r="H673" s="6"/>
      <c r="I673" s="6"/>
      <c r="K673" s="7">
        <f t="shared" si="22"/>
        <v>0</v>
      </c>
      <c r="M673" s="7">
        <f>COUNTIF(TB_GSHT!$B$5:$B$4765,Dulieu!F673)</f>
        <v>0</v>
      </c>
      <c r="N673" s="7" t="str">
        <f t="shared" ca="1" si="23"/>
        <v/>
      </c>
      <c r="P673" s="4"/>
    </row>
    <row r="674" spans="1:16" s="7" customFormat="1" x14ac:dyDescent="0.25">
      <c r="A674" s="6" t="str">
        <f>IF(F674&lt;&gt;"",SUBTOTAL(103,F$5:F674),"")</f>
        <v/>
      </c>
      <c r="H674" s="6"/>
      <c r="I674" s="6"/>
      <c r="K674" s="7">
        <f t="shared" si="22"/>
        <v>0</v>
      </c>
      <c r="M674" s="7">
        <f>COUNTIF(TB_GSHT!$B$5:$B$4765,Dulieu!F674)</f>
        <v>0</v>
      </c>
      <c r="N674" s="7" t="str">
        <f t="shared" ca="1" si="23"/>
        <v/>
      </c>
      <c r="P674" s="4"/>
    </row>
    <row r="675" spans="1:16" s="7" customFormat="1" x14ac:dyDescent="0.25">
      <c r="A675" s="6" t="str">
        <f>IF(F675&lt;&gt;"",SUBTOTAL(103,F$5:F675),"")</f>
        <v/>
      </c>
      <c r="H675" s="6"/>
      <c r="I675" s="6"/>
      <c r="K675" s="7">
        <f t="shared" si="22"/>
        <v>0</v>
      </c>
      <c r="M675" s="7">
        <f>COUNTIF(TB_GSHT!$B$5:$B$4765,Dulieu!F675)</f>
        <v>0</v>
      </c>
      <c r="N675" s="7" t="str">
        <f t="shared" ca="1" si="23"/>
        <v/>
      </c>
      <c r="P675" s="4"/>
    </row>
    <row r="676" spans="1:16" s="7" customFormat="1" x14ac:dyDescent="0.25">
      <c r="A676" s="6" t="str">
        <f>IF(F676&lt;&gt;"",SUBTOTAL(103,F$5:F676),"")</f>
        <v/>
      </c>
      <c r="H676" s="6"/>
      <c r="I676" s="6"/>
      <c r="K676" s="7">
        <f t="shared" si="22"/>
        <v>0</v>
      </c>
      <c r="M676" s="7">
        <f>COUNTIF(TB_GSHT!$B$5:$B$4765,Dulieu!F676)</f>
        <v>0</v>
      </c>
      <c r="N676" s="7" t="str">
        <f t="shared" ca="1" si="23"/>
        <v/>
      </c>
      <c r="P676" s="4"/>
    </row>
    <row r="677" spans="1:16" s="7" customFormat="1" x14ac:dyDescent="0.25">
      <c r="A677" s="6" t="str">
        <f>IF(F677&lt;&gt;"",SUBTOTAL(103,F$5:F677),"")</f>
        <v/>
      </c>
      <c r="H677" s="6"/>
      <c r="I677" s="6"/>
      <c r="K677" s="7">
        <f t="shared" si="22"/>
        <v>0</v>
      </c>
      <c r="M677" s="7">
        <f>COUNTIF(TB_GSHT!$B$5:$B$4765,Dulieu!F677)</f>
        <v>0</v>
      </c>
      <c r="N677" s="7" t="str">
        <f t="shared" ca="1" si="23"/>
        <v/>
      </c>
      <c r="P677" s="4"/>
    </row>
    <row r="678" spans="1:16" s="7" customFormat="1" x14ac:dyDescent="0.25">
      <c r="A678" s="6" t="str">
        <f>IF(F678&lt;&gt;"",SUBTOTAL(103,F$5:F678),"")</f>
        <v/>
      </c>
      <c r="H678" s="6"/>
      <c r="I678" s="6"/>
      <c r="K678" s="7">
        <f t="shared" si="22"/>
        <v>0</v>
      </c>
      <c r="M678" s="7">
        <f>COUNTIF(TB_GSHT!$B$5:$B$4765,Dulieu!F678)</f>
        <v>0</v>
      </c>
      <c r="N678" s="7" t="str">
        <f t="shared" ca="1" si="23"/>
        <v/>
      </c>
      <c r="P678" s="4"/>
    </row>
    <row r="679" spans="1:16" s="7" customFormat="1" x14ac:dyDescent="0.25">
      <c r="A679" s="6" t="str">
        <f>IF(F679&lt;&gt;"",SUBTOTAL(103,F$5:F679),"")</f>
        <v/>
      </c>
      <c r="H679" s="6"/>
      <c r="I679" s="6"/>
      <c r="K679" s="7">
        <f t="shared" si="22"/>
        <v>0</v>
      </c>
      <c r="M679" s="7">
        <f>COUNTIF(TB_GSHT!$B$5:$B$4765,Dulieu!F679)</f>
        <v>0</v>
      </c>
      <c r="N679" s="7" t="str">
        <f t="shared" ca="1" si="23"/>
        <v/>
      </c>
      <c r="P679" s="4"/>
    </row>
    <row r="680" spans="1:16" s="7" customFormat="1" x14ac:dyDescent="0.25">
      <c r="A680" s="6" t="str">
        <f>IF(F680&lt;&gt;"",SUBTOTAL(103,F$5:F680),"")</f>
        <v/>
      </c>
      <c r="H680" s="6"/>
      <c r="I680" s="6"/>
      <c r="K680" s="7">
        <f t="shared" si="22"/>
        <v>0</v>
      </c>
      <c r="M680" s="7">
        <f>COUNTIF(TB_GSHT!$B$5:$B$4765,Dulieu!F680)</f>
        <v>0</v>
      </c>
      <c r="N680" s="7" t="str">
        <f t="shared" ca="1" si="23"/>
        <v/>
      </c>
      <c r="P680" s="4"/>
    </row>
    <row r="681" spans="1:16" s="7" customFormat="1" x14ac:dyDescent="0.25">
      <c r="A681" s="6" t="str">
        <f>IF(F681&lt;&gt;"",SUBTOTAL(103,F$5:F681),"")</f>
        <v/>
      </c>
      <c r="H681" s="6"/>
      <c r="I681" s="6"/>
      <c r="K681" s="7">
        <f t="shared" si="22"/>
        <v>0</v>
      </c>
      <c r="M681" s="7">
        <f>COUNTIF(TB_GSHT!$B$5:$B$4765,Dulieu!F681)</f>
        <v>0</v>
      </c>
      <c r="N681" s="7" t="str">
        <f t="shared" ca="1" si="23"/>
        <v/>
      </c>
      <c r="P681" s="4"/>
    </row>
    <row r="682" spans="1:16" s="7" customFormat="1" x14ac:dyDescent="0.25">
      <c r="A682" s="6" t="str">
        <f>IF(F682&lt;&gt;"",SUBTOTAL(103,F$5:F682),"")</f>
        <v/>
      </c>
      <c r="H682" s="6"/>
      <c r="I682" s="6"/>
      <c r="K682" s="7">
        <f t="shared" si="22"/>
        <v>0</v>
      </c>
      <c r="M682" s="7">
        <f>COUNTIF(TB_GSHT!$B$5:$B$4765,Dulieu!F682)</f>
        <v>0</v>
      </c>
      <c r="N682" s="7" t="str">
        <f t="shared" ca="1" si="23"/>
        <v/>
      </c>
      <c r="P682" s="4"/>
    </row>
    <row r="683" spans="1:16" s="7" customFormat="1" x14ac:dyDescent="0.25">
      <c r="A683" s="6" t="str">
        <f>IF(F683&lt;&gt;"",SUBTOTAL(103,F$5:F683),"")</f>
        <v/>
      </c>
      <c r="H683" s="6"/>
      <c r="I683" s="6"/>
      <c r="K683" s="7">
        <f t="shared" si="22"/>
        <v>0</v>
      </c>
      <c r="M683" s="7">
        <f>COUNTIF(TB_GSHT!$B$5:$B$4765,Dulieu!F683)</f>
        <v>0</v>
      </c>
      <c r="N683" s="7" t="str">
        <f t="shared" ca="1" si="23"/>
        <v/>
      </c>
      <c r="P683" s="4"/>
    </row>
    <row r="684" spans="1:16" s="7" customFormat="1" x14ac:dyDescent="0.25">
      <c r="A684" s="6" t="str">
        <f>IF(F684&lt;&gt;"",SUBTOTAL(103,F$5:F684),"")</f>
        <v/>
      </c>
      <c r="H684" s="6"/>
      <c r="I684" s="6"/>
      <c r="K684" s="7">
        <f t="shared" si="22"/>
        <v>0</v>
      </c>
      <c r="M684" s="7">
        <f>COUNTIF(TB_GSHT!$B$5:$B$4765,Dulieu!F684)</f>
        <v>0</v>
      </c>
      <c r="N684" s="7" t="str">
        <f t="shared" ca="1" si="23"/>
        <v/>
      </c>
      <c r="P684" s="4"/>
    </row>
    <row r="685" spans="1:16" s="7" customFormat="1" x14ac:dyDescent="0.25">
      <c r="A685" s="6" t="str">
        <f>IF(F685&lt;&gt;"",SUBTOTAL(103,F$5:F685),"")</f>
        <v/>
      </c>
      <c r="H685" s="6"/>
      <c r="I685" s="6"/>
      <c r="K685" s="7">
        <f t="shared" si="22"/>
        <v>0</v>
      </c>
      <c r="M685" s="7">
        <f>COUNTIF(TB_GSHT!$B$5:$B$4765,Dulieu!F685)</f>
        <v>0</v>
      </c>
      <c r="N685" s="7" t="str">
        <f t="shared" ca="1" si="23"/>
        <v/>
      </c>
      <c r="P685" s="4"/>
    </row>
    <row r="686" spans="1:16" s="7" customFormat="1" x14ac:dyDescent="0.25">
      <c r="A686" s="6" t="str">
        <f>IF(F686&lt;&gt;"",SUBTOTAL(103,F$5:F686),"")</f>
        <v/>
      </c>
      <c r="H686" s="6"/>
      <c r="I686" s="6"/>
      <c r="K686" s="7">
        <f t="shared" si="22"/>
        <v>0</v>
      </c>
      <c r="M686" s="7">
        <f>COUNTIF(TB_GSHT!$B$5:$B$4765,Dulieu!F686)</f>
        <v>0</v>
      </c>
      <c r="N686" s="7" t="str">
        <f t="shared" ca="1" si="23"/>
        <v/>
      </c>
      <c r="P686" s="4"/>
    </row>
    <row r="687" spans="1:16" s="7" customFormat="1" x14ac:dyDescent="0.25">
      <c r="A687" s="6" t="str">
        <f>IF(F687&lt;&gt;"",SUBTOTAL(103,F$5:F687),"")</f>
        <v/>
      </c>
      <c r="H687" s="6"/>
      <c r="I687" s="6"/>
      <c r="K687" s="7">
        <f t="shared" si="22"/>
        <v>0</v>
      </c>
      <c r="M687" s="7">
        <f>COUNTIF(TB_GSHT!$B$5:$B$4765,Dulieu!F687)</f>
        <v>0</v>
      </c>
      <c r="N687" s="7" t="str">
        <f t="shared" ca="1" si="23"/>
        <v/>
      </c>
      <c r="P687" s="4"/>
    </row>
    <row r="688" spans="1:16" s="7" customFormat="1" x14ac:dyDescent="0.25">
      <c r="A688" s="6" t="str">
        <f>IF(F688&lt;&gt;"",SUBTOTAL(103,F$5:F688),"")</f>
        <v/>
      </c>
      <c r="H688" s="6"/>
      <c r="I688" s="6"/>
      <c r="K688" s="7">
        <f t="shared" si="22"/>
        <v>0</v>
      </c>
      <c r="M688" s="7">
        <f>COUNTIF(TB_GSHT!$B$5:$B$4765,Dulieu!F688)</f>
        <v>0</v>
      </c>
      <c r="N688" s="7" t="str">
        <f t="shared" ca="1" si="23"/>
        <v/>
      </c>
      <c r="P688" s="4"/>
    </row>
    <row r="689" spans="1:16" s="7" customFormat="1" x14ac:dyDescent="0.25">
      <c r="A689" s="6" t="str">
        <f>IF(F689&lt;&gt;"",SUBTOTAL(103,F$5:F689),"")</f>
        <v/>
      </c>
      <c r="H689" s="6"/>
      <c r="I689" s="6"/>
      <c r="K689" s="7">
        <f t="shared" si="22"/>
        <v>0</v>
      </c>
      <c r="M689" s="7">
        <f>COUNTIF(TB_GSHT!$B$5:$B$4765,Dulieu!F689)</f>
        <v>0</v>
      </c>
      <c r="N689" s="7" t="str">
        <f t="shared" ca="1" si="23"/>
        <v/>
      </c>
      <c r="P689" s="4"/>
    </row>
    <row r="690" spans="1:16" s="7" customFormat="1" x14ac:dyDescent="0.25">
      <c r="A690" s="6" t="str">
        <f>IF(F690&lt;&gt;"",SUBTOTAL(103,F$5:F690),"")</f>
        <v/>
      </c>
      <c r="H690" s="6"/>
      <c r="I690" s="6"/>
      <c r="K690" s="7">
        <f t="shared" si="22"/>
        <v>0</v>
      </c>
      <c r="M690" s="7">
        <f>COUNTIF(TB_GSHT!$B$5:$B$4765,Dulieu!F690)</f>
        <v>0</v>
      </c>
      <c r="N690" s="7" t="str">
        <f t="shared" ca="1" si="23"/>
        <v/>
      </c>
      <c r="P690" s="4"/>
    </row>
    <row r="691" spans="1:16" s="7" customFormat="1" x14ac:dyDescent="0.25">
      <c r="A691" s="6" t="str">
        <f>IF(F691&lt;&gt;"",SUBTOTAL(103,F$5:F691),"")</f>
        <v/>
      </c>
      <c r="H691" s="6"/>
      <c r="I691" s="6"/>
      <c r="K691" s="7">
        <f t="shared" si="22"/>
        <v>0</v>
      </c>
      <c r="M691" s="7">
        <f>COUNTIF(TB_GSHT!$B$5:$B$4765,Dulieu!F691)</f>
        <v>0</v>
      </c>
      <c r="N691" s="7" t="str">
        <f t="shared" ca="1" si="23"/>
        <v/>
      </c>
      <c r="P691" s="4"/>
    </row>
    <row r="692" spans="1:16" s="7" customFormat="1" x14ac:dyDescent="0.25">
      <c r="A692" s="6" t="str">
        <f>IF(F692&lt;&gt;"",SUBTOTAL(103,F$5:F692),"")</f>
        <v/>
      </c>
      <c r="H692" s="6"/>
      <c r="I692" s="6"/>
      <c r="K692" s="7">
        <f t="shared" si="22"/>
        <v>0</v>
      </c>
      <c r="M692" s="7">
        <f>COUNTIF(TB_GSHT!$B$5:$B$4765,Dulieu!F692)</f>
        <v>0</v>
      </c>
      <c r="N692" s="7" t="str">
        <f t="shared" ca="1" si="23"/>
        <v/>
      </c>
      <c r="P692" s="4"/>
    </row>
    <row r="693" spans="1:16" s="7" customFormat="1" x14ac:dyDescent="0.25">
      <c r="A693" s="6" t="str">
        <f>IF(F693&lt;&gt;"",SUBTOTAL(103,F$5:F693),"")</f>
        <v/>
      </c>
      <c r="H693" s="6"/>
      <c r="I693" s="6"/>
      <c r="K693" s="7">
        <f t="shared" si="22"/>
        <v>0</v>
      </c>
      <c r="M693" s="7">
        <f>COUNTIF(TB_GSHT!$B$5:$B$4765,Dulieu!F693)</f>
        <v>0</v>
      </c>
      <c r="N693" s="7" t="str">
        <f t="shared" ca="1" si="23"/>
        <v/>
      </c>
      <c r="P693" s="4"/>
    </row>
    <row r="694" spans="1:16" s="7" customFormat="1" x14ac:dyDescent="0.25">
      <c r="A694" s="6" t="str">
        <f>IF(F694&lt;&gt;"",SUBTOTAL(103,F$5:F694),"")</f>
        <v/>
      </c>
      <c r="H694" s="6"/>
      <c r="I694" s="6"/>
      <c r="K694" s="7">
        <f t="shared" si="22"/>
        <v>0</v>
      </c>
      <c r="M694" s="7">
        <f>COUNTIF(TB_GSHT!$B$5:$B$4765,Dulieu!F694)</f>
        <v>0</v>
      </c>
      <c r="N694" s="7" t="str">
        <f t="shared" ca="1" si="23"/>
        <v/>
      </c>
      <c r="P694" s="4"/>
    </row>
    <row r="695" spans="1:16" s="7" customFormat="1" x14ac:dyDescent="0.25">
      <c r="A695" s="6" t="str">
        <f>IF(F695&lt;&gt;"",SUBTOTAL(103,F$5:F695),"")</f>
        <v/>
      </c>
      <c r="H695" s="6"/>
      <c r="I695" s="6"/>
      <c r="K695" s="7">
        <f t="shared" si="22"/>
        <v>0</v>
      </c>
      <c r="M695" s="7">
        <f>COUNTIF(TB_GSHT!$B$5:$B$4765,Dulieu!F695)</f>
        <v>0</v>
      </c>
      <c r="N695" s="7" t="str">
        <f t="shared" ca="1" si="23"/>
        <v/>
      </c>
      <c r="P695" s="4"/>
    </row>
    <row r="696" spans="1:16" s="7" customFormat="1" x14ac:dyDescent="0.25">
      <c r="A696" s="6" t="str">
        <f>IF(F696&lt;&gt;"",SUBTOTAL(103,F$5:F696),"")</f>
        <v/>
      </c>
      <c r="H696" s="6"/>
      <c r="I696" s="6"/>
      <c r="K696" s="7">
        <f t="shared" si="22"/>
        <v>0</v>
      </c>
      <c r="M696" s="7">
        <f>COUNTIF(TB_GSHT!$B$5:$B$4765,Dulieu!F696)</f>
        <v>0</v>
      </c>
      <c r="N696" s="7" t="str">
        <f t="shared" ca="1" si="23"/>
        <v/>
      </c>
      <c r="P696" s="4"/>
    </row>
    <row r="697" spans="1:16" s="7" customFormat="1" x14ac:dyDescent="0.25">
      <c r="A697" s="6" t="str">
        <f>IF(F697&lt;&gt;"",SUBTOTAL(103,F$5:F697),"")</f>
        <v/>
      </c>
      <c r="H697" s="6"/>
      <c r="I697" s="6"/>
      <c r="K697" s="7">
        <f t="shared" si="22"/>
        <v>0</v>
      </c>
      <c r="M697" s="7">
        <f>COUNTIF(TB_GSHT!$B$5:$B$4765,Dulieu!F697)</f>
        <v>0</v>
      </c>
      <c r="N697" s="7" t="str">
        <f t="shared" ca="1" si="23"/>
        <v/>
      </c>
      <c r="P697" s="4"/>
    </row>
    <row r="698" spans="1:16" s="7" customFormat="1" x14ac:dyDescent="0.25">
      <c r="A698" s="6" t="str">
        <f>IF(F698&lt;&gt;"",SUBTOTAL(103,F$5:F698),"")</f>
        <v/>
      </c>
      <c r="H698" s="6"/>
      <c r="I698" s="6"/>
      <c r="K698" s="7">
        <f t="shared" si="22"/>
        <v>0</v>
      </c>
      <c r="M698" s="7">
        <f>COUNTIF(TB_GSHT!$B$5:$B$4765,Dulieu!F698)</f>
        <v>0</v>
      </c>
      <c r="N698" s="7" t="str">
        <f t="shared" ca="1" si="23"/>
        <v/>
      </c>
      <c r="P698" s="4"/>
    </row>
    <row r="699" spans="1:16" s="7" customFormat="1" x14ac:dyDescent="0.25">
      <c r="A699" s="6" t="str">
        <f>IF(F699&lt;&gt;"",SUBTOTAL(103,F$5:F699),"")</f>
        <v/>
      </c>
      <c r="H699" s="6"/>
      <c r="I699" s="6"/>
      <c r="K699" s="7">
        <f t="shared" si="22"/>
        <v>0</v>
      </c>
      <c r="M699" s="7">
        <f>COUNTIF(TB_GSHT!$B$5:$B$4765,Dulieu!F699)</f>
        <v>0</v>
      </c>
      <c r="N699" s="7" t="str">
        <f t="shared" ca="1" si="23"/>
        <v/>
      </c>
      <c r="P699" s="4"/>
    </row>
    <row r="700" spans="1:16" s="7" customFormat="1" x14ac:dyDescent="0.25">
      <c r="A700" s="6" t="str">
        <f>IF(F700&lt;&gt;"",SUBTOTAL(103,F$5:F700),"")</f>
        <v/>
      </c>
      <c r="H700" s="6"/>
      <c r="I700" s="6"/>
      <c r="K700" s="7">
        <f t="shared" si="22"/>
        <v>0</v>
      </c>
      <c r="M700" s="7">
        <f>COUNTIF(TB_GSHT!$B$5:$B$4765,Dulieu!F700)</f>
        <v>0</v>
      </c>
      <c r="N700" s="7" t="str">
        <f t="shared" ca="1" si="23"/>
        <v/>
      </c>
      <c r="P700" s="4"/>
    </row>
    <row r="701" spans="1:16" s="7" customFormat="1" x14ac:dyDescent="0.25">
      <c r="A701" s="6" t="str">
        <f>IF(F701&lt;&gt;"",SUBTOTAL(103,F$5:F701),"")</f>
        <v/>
      </c>
      <c r="H701" s="6"/>
      <c r="I701" s="6"/>
      <c r="K701" s="7">
        <f t="shared" si="22"/>
        <v>0</v>
      </c>
      <c r="M701" s="7">
        <f>COUNTIF(TB_GSHT!$B$5:$B$4765,Dulieu!F701)</f>
        <v>0</v>
      </c>
      <c r="N701" s="7" t="str">
        <f t="shared" ca="1" si="23"/>
        <v/>
      </c>
      <c r="P701" s="4"/>
    </row>
    <row r="702" spans="1:16" s="7" customFormat="1" x14ac:dyDescent="0.25">
      <c r="A702" s="6" t="str">
        <f>IF(F702&lt;&gt;"",SUBTOTAL(103,F$5:F702),"")</f>
        <v/>
      </c>
      <c r="H702" s="6"/>
      <c r="I702" s="6"/>
      <c r="K702" s="7">
        <f t="shared" si="22"/>
        <v>0</v>
      </c>
      <c r="M702" s="7">
        <f>COUNTIF(TB_GSHT!$B$5:$B$4765,Dulieu!F702)</f>
        <v>0</v>
      </c>
      <c r="N702" s="7" t="str">
        <f t="shared" ca="1" si="23"/>
        <v/>
      </c>
      <c r="P702" s="4"/>
    </row>
    <row r="703" spans="1:16" s="7" customFormat="1" x14ac:dyDescent="0.25">
      <c r="A703" s="6" t="str">
        <f>IF(F703&lt;&gt;"",SUBTOTAL(103,F$5:F703),"")</f>
        <v/>
      </c>
      <c r="H703" s="6"/>
      <c r="I703" s="6"/>
      <c r="K703" s="7">
        <f t="shared" si="22"/>
        <v>0</v>
      </c>
      <c r="M703" s="7">
        <f>COUNTIF(TB_GSHT!$B$5:$B$4765,Dulieu!F703)</f>
        <v>0</v>
      </c>
      <c r="N703" s="7" t="str">
        <f t="shared" ca="1" si="23"/>
        <v/>
      </c>
      <c r="P703" s="4"/>
    </row>
    <row r="704" spans="1:16" s="7" customFormat="1" x14ac:dyDescent="0.25">
      <c r="A704" s="6" t="str">
        <f>IF(F704&lt;&gt;"",SUBTOTAL(103,F$5:F704),"")</f>
        <v/>
      </c>
      <c r="H704" s="6"/>
      <c r="I704" s="6"/>
      <c r="K704" s="7">
        <f t="shared" si="22"/>
        <v>0</v>
      </c>
      <c r="M704" s="7">
        <f>COUNTIF(TB_GSHT!$B$5:$B$4765,Dulieu!F704)</f>
        <v>0</v>
      </c>
      <c r="N704" s="7" t="str">
        <f t="shared" ca="1" si="23"/>
        <v/>
      </c>
      <c r="P704" s="4"/>
    </row>
    <row r="705" spans="1:16" s="7" customFormat="1" x14ac:dyDescent="0.25">
      <c r="A705" s="6" t="str">
        <f>IF(F705&lt;&gt;"",SUBTOTAL(103,F$5:F705),"")</f>
        <v/>
      </c>
      <c r="H705" s="6"/>
      <c r="I705" s="6"/>
      <c r="K705" s="7">
        <f t="shared" si="22"/>
        <v>0</v>
      </c>
      <c r="M705" s="7">
        <f>COUNTIF(TB_GSHT!$B$5:$B$4765,Dulieu!F705)</f>
        <v>0</v>
      </c>
      <c r="N705" s="7" t="str">
        <f t="shared" ca="1" si="23"/>
        <v/>
      </c>
      <c r="P705" s="4"/>
    </row>
    <row r="706" spans="1:16" s="7" customFormat="1" x14ac:dyDescent="0.25">
      <c r="A706" s="6" t="str">
        <f>IF(F706&lt;&gt;"",SUBTOTAL(103,F$5:F706),"")</f>
        <v/>
      </c>
      <c r="H706" s="6"/>
      <c r="I706" s="6"/>
      <c r="K706" s="7">
        <f t="shared" si="22"/>
        <v>0</v>
      </c>
      <c r="M706" s="7">
        <f>COUNTIF(TB_GSHT!$B$5:$B$4765,Dulieu!F706)</f>
        <v>0</v>
      </c>
      <c r="N706" s="7" t="str">
        <f t="shared" ca="1" si="23"/>
        <v/>
      </c>
      <c r="P706" s="4"/>
    </row>
    <row r="707" spans="1:16" s="7" customFormat="1" x14ac:dyDescent="0.25">
      <c r="A707" s="6" t="str">
        <f>IF(F707&lt;&gt;"",SUBTOTAL(103,F$5:F707),"")</f>
        <v/>
      </c>
      <c r="H707" s="6"/>
      <c r="I707" s="6"/>
      <c r="K707" s="7">
        <f t="shared" si="22"/>
        <v>0</v>
      </c>
      <c r="M707" s="7">
        <f>COUNTIF(TB_GSHT!$B$5:$B$4765,Dulieu!F707)</f>
        <v>0</v>
      </c>
      <c r="N707" s="7" t="str">
        <f t="shared" ca="1" si="23"/>
        <v/>
      </c>
      <c r="P707" s="4"/>
    </row>
    <row r="708" spans="1:16" s="7" customFormat="1" x14ac:dyDescent="0.25">
      <c r="A708" s="6" t="str">
        <f>IF(F708&lt;&gt;"",SUBTOTAL(103,F$5:F708),"")</f>
        <v/>
      </c>
      <c r="H708" s="6"/>
      <c r="I708" s="6"/>
      <c r="K708" s="7">
        <f t="shared" si="22"/>
        <v>0</v>
      </c>
      <c r="M708" s="7">
        <f>COUNTIF(TB_GSHT!$B$5:$B$4765,Dulieu!F708)</f>
        <v>0</v>
      </c>
      <c r="N708" s="7" t="str">
        <f t="shared" ca="1" si="23"/>
        <v/>
      </c>
      <c r="P708" s="4"/>
    </row>
    <row r="709" spans="1:16" s="7" customFormat="1" x14ac:dyDescent="0.25">
      <c r="A709" s="6" t="str">
        <f>IF(F709&lt;&gt;"",SUBTOTAL(103,F$5:F709),"")</f>
        <v/>
      </c>
      <c r="H709" s="6"/>
      <c r="I709" s="6"/>
      <c r="K709" s="7">
        <f t="shared" ref="K709:K772" si="24">COUNTIF($F$5:$F$7775,F709)</f>
        <v>0</v>
      </c>
      <c r="M709" s="7">
        <f>COUNTIF(TB_GSHT!$B$5:$B$4765,Dulieu!F709)</f>
        <v>0</v>
      </c>
      <c r="N709" s="7" t="str">
        <f t="shared" ca="1" si="23"/>
        <v/>
      </c>
      <c r="P709" s="4"/>
    </row>
    <row r="710" spans="1:16" s="7" customFormat="1" x14ac:dyDescent="0.25">
      <c r="A710" s="6" t="str">
        <f>IF(F710&lt;&gt;"",SUBTOTAL(103,F$5:F710),"")</f>
        <v/>
      </c>
      <c r="H710" s="6"/>
      <c r="I710" s="6"/>
      <c r="K710" s="7">
        <f t="shared" si="24"/>
        <v>0</v>
      </c>
      <c r="M710" s="7">
        <f>COUNTIF(TB_GSHT!$B$5:$B$4765,Dulieu!F710)</f>
        <v>0</v>
      </c>
      <c r="N710" s="7" t="str">
        <f t="shared" ca="1" si="23"/>
        <v/>
      </c>
      <c r="P710" s="4"/>
    </row>
    <row r="711" spans="1:16" s="7" customFormat="1" x14ac:dyDescent="0.25">
      <c r="A711" s="6" t="str">
        <f>IF(F711&lt;&gt;"",SUBTOTAL(103,F$5:F711),"")</f>
        <v/>
      </c>
      <c r="H711" s="6"/>
      <c r="I711" s="6"/>
      <c r="K711" s="7">
        <f t="shared" si="24"/>
        <v>0</v>
      </c>
      <c r="M711" s="7">
        <f>COUNTIF(TB_GSHT!$B$5:$B$4765,Dulieu!F711)</f>
        <v>0</v>
      </c>
      <c r="N711" s="7" t="str">
        <f t="shared" ca="1" si="23"/>
        <v/>
      </c>
      <c r="P711" s="4"/>
    </row>
    <row r="712" spans="1:16" s="7" customFormat="1" x14ac:dyDescent="0.25">
      <c r="A712" s="6" t="str">
        <f>IF(F712&lt;&gt;"",SUBTOTAL(103,F$5:F712),"")</f>
        <v/>
      </c>
      <c r="H712" s="6"/>
      <c r="I712" s="6"/>
      <c r="K712" s="7">
        <f t="shared" si="24"/>
        <v>0</v>
      </c>
      <c r="M712" s="7">
        <f>COUNTIF(TB_GSHT!$B$5:$B$4765,Dulieu!F712)</f>
        <v>0</v>
      </c>
      <c r="N712" s="7" t="str">
        <f t="shared" ca="1" si="23"/>
        <v/>
      </c>
      <c r="P712" s="4"/>
    </row>
    <row r="713" spans="1:16" s="7" customFormat="1" x14ac:dyDescent="0.25">
      <c r="A713" s="6" t="str">
        <f>IF(F713&lt;&gt;"",SUBTOTAL(103,F$5:F713),"")</f>
        <v/>
      </c>
      <c r="H713" s="6"/>
      <c r="I713" s="6"/>
      <c r="K713" s="7">
        <f t="shared" si="24"/>
        <v>0</v>
      </c>
      <c r="M713" s="7">
        <f>COUNTIF(TB_GSHT!$B$5:$B$4765,Dulieu!F713)</f>
        <v>0</v>
      </c>
      <c r="N713" s="7" t="str">
        <f t="shared" ref="N713:N776" ca="1" si="25">IF(E713&lt;&gt;"",YEAR(E713)-YEAR(TODAY()),"")</f>
        <v/>
      </c>
      <c r="P713" s="4"/>
    </row>
    <row r="714" spans="1:16" s="7" customFormat="1" x14ac:dyDescent="0.25">
      <c r="A714" s="6" t="str">
        <f>IF(F714&lt;&gt;"",SUBTOTAL(103,F$5:F714),"")</f>
        <v/>
      </c>
      <c r="H714" s="6"/>
      <c r="I714" s="6"/>
      <c r="K714" s="7">
        <f t="shared" si="24"/>
        <v>0</v>
      </c>
      <c r="M714" s="7">
        <f>COUNTIF(TB_GSHT!$B$5:$B$4765,Dulieu!F714)</f>
        <v>0</v>
      </c>
      <c r="N714" s="7" t="str">
        <f t="shared" ca="1" si="25"/>
        <v/>
      </c>
      <c r="P714" s="4"/>
    </row>
    <row r="715" spans="1:16" s="7" customFormat="1" x14ac:dyDescent="0.25">
      <c r="A715" s="6" t="str">
        <f>IF(F715&lt;&gt;"",SUBTOTAL(103,F$5:F715),"")</f>
        <v/>
      </c>
      <c r="H715" s="6"/>
      <c r="I715" s="6"/>
      <c r="K715" s="7">
        <f t="shared" si="24"/>
        <v>0</v>
      </c>
      <c r="M715" s="7">
        <f>COUNTIF(TB_GSHT!$B$5:$B$4765,Dulieu!F715)</f>
        <v>0</v>
      </c>
      <c r="N715" s="7" t="str">
        <f t="shared" ca="1" si="25"/>
        <v/>
      </c>
      <c r="P715" s="4"/>
    </row>
    <row r="716" spans="1:16" s="7" customFormat="1" x14ac:dyDescent="0.25">
      <c r="A716" s="6" t="str">
        <f>IF(F716&lt;&gt;"",SUBTOTAL(103,F$5:F716),"")</f>
        <v/>
      </c>
      <c r="H716" s="6"/>
      <c r="I716" s="6"/>
      <c r="K716" s="7">
        <f t="shared" si="24"/>
        <v>0</v>
      </c>
      <c r="M716" s="7">
        <f>COUNTIF(TB_GSHT!$B$5:$B$4765,Dulieu!F716)</f>
        <v>0</v>
      </c>
      <c r="N716" s="7" t="str">
        <f t="shared" ca="1" si="25"/>
        <v/>
      </c>
      <c r="P716" s="4"/>
    </row>
    <row r="717" spans="1:16" s="7" customFormat="1" x14ac:dyDescent="0.25">
      <c r="A717" s="6" t="str">
        <f>IF(F717&lt;&gt;"",SUBTOTAL(103,F$5:F717),"")</f>
        <v/>
      </c>
      <c r="H717" s="6"/>
      <c r="I717" s="6"/>
      <c r="K717" s="7">
        <f t="shared" si="24"/>
        <v>0</v>
      </c>
      <c r="M717" s="7">
        <f>COUNTIF(TB_GSHT!$B$5:$B$4765,Dulieu!F717)</f>
        <v>0</v>
      </c>
      <c r="N717" s="7" t="str">
        <f t="shared" ca="1" si="25"/>
        <v/>
      </c>
      <c r="P717" s="4"/>
    </row>
    <row r="718" spans="1:16" s="7" customFormat="1" x14ac:dyDescent="0.25">
      <c r="A718" s="6" t="str">
        <f>IF(F718&lt;&gt;"",SUBTOTAL(103,F$5:F718),"")</f>
        <v/>
      </c>
      <c r="H718" s="6"/>
      <c r="I718" s="6"/>
      <c r="K718" s="7">
        <f t="shared" si="24"/>
        <v>0</v>
      </c>
      <c r="M718" s="7">
        <f>COUNTIF(TB_GSHT!$B$5:$B$4765,Dulieu!F718)</f>
        <v>0</v>
      </c>
      <c r="N718" s="7" t="str">
        <f t="shared" ca="1" si="25"/>
        <v/>
      </c>
      <c r="P718" s="4"/>
    </row>
    <row r="719" spans="1:16" s="7" customFormat="1" x14ac:dyDescent="0.25">
      <c r="A719" s="6" t="str">
        <f>IF(F719&lt;&gt;"",SUBTOTAL(103,F$5:F719),"")</f>
        <v/>
      </c>
      <c r="H719" s="6"/>
      <c r="I719" s="6"/>
      <c r="K719" s="7">
        <f t="shared" si="24"/>
        <v>0</v>
      </c>
      <c r="M719" s="7">
        <f>COUNTIF(TB_GSHT!$B$5:$B$4765,Dulieu!F719)</f>
        <v>0</v>
      </c>
      <c r="N719" s="7" t="str">
        <f t="shared" ca="1" si="25"/>
        <v/>
      </c>
      <c r="P719" s="4"/>
    </row>
    <row r="720" spans="1:16" s="7" customFormat="1" x14ac:dyDescent="0.25">
      <c r="A720" s="6" t="str">
        <f>IF(F720&lt;&gt;"",SUBTOTAL(103,F$5:F720),"")</f>
        <v/>
      </c>
      <c r="H720" s="6"/>
      <c r="I720" s="6"/>
      <c r="K720" s="7">
        <f t="shared" si="24"/>
        <v>0</v>
      </c>
      <c r="M720" s="7">
        <f>COUNTIF(TB_GSHT!$B$5:$B$4765,Dulieu!F720)</f>
        <v>0</v>
      </c>
      <c r="N720" s="7" t="str">
        <f t="shared" ca="1" si="25"/>
        <v/>
      </c>
      <c r="P720" s="4"/>
    </row>
    <row r="721" spans="1:16" s="7" customFormat="1" x14ac:dyDescent="0.25">
      <c r="A721" s="6" t="str">
        <f>IF(F721&lt;&gt;"",SUBTOTAL(103,F$5:F721),"")</f>
        <v/>
      </c>
      <c r="H721" s="6"/>
      <c r="I721" s="6"/>
      <c r="K721" s="7">
        <f t="shared" si="24"/>
        <v>0</v>
      </c>
      <c r="M721" s="7">
        <f>COUNTIF(TB_GSHT!$B$5:$B$4765,Dulieu!F721)</f>
        <v>0</v>
      </c>
      <c r="N721" s="7" t="str">
        <f t="shared" ca="1" si="25"/>
        <v/>
      </c>
      <c r="P721" s="4"/>
    </row>
    <row r="722" spans="1:16" s="7" customFormat="1" x14ac:dyDescent="0.25">
      <c r="A722" s="6" t="str">
        <f>IF(F722&lt;&gt;"",SUBTOTAL(103,F$5:F722),"")</f>
        <v/>
      </c>
      <c r="H722" s="6"/>
      <c r="I722" s="6"/>
      <c r="K722" s="7">
        <f t="shared" si="24"/>
        <v>0</v>
      </c>
      <c r="M722" s="7">
        <f>COUNTIF(TB_GSHT!$B$5:$B$4765,Dulieu!F722)</f>
        <v>0</v>
      </c>
      <c r="N722" s="7" t="str">
        <f t="shared" ca="1" si="25"/>
        <v/>
      </c>
      <c r="P722" s="4"/>
    </row>
    <row r="723" spans="1:16" s="7" customFormat="1" x14ac:dyDescent="0.25">
      <c r="A723" s="6" t="str">
        <f>IF(F723&lt;&gt;"",SUBTOTAL(103,F$5:F723),"")</f>
        <v/>
      </c>
      <c r="H723" s="6"/>
      <c r="I723" s="6"/>
      <c r="K723" s="7">
        <f t="shared" si="24"/>
        <v>0</v>
      </c>
      <c r="M723" s="7">
        <f>COUNTIF(TB_GSHT!$B$5:$B$4765,Dulieu!F723)</f>
        <v>0</v>
      </c>
      <c r="N723" s="7" t="str">
        <f t="shared" ca="1" si="25"/>
        <v/>
      </c>
      <c r="P723" s="4"/>
    </row>
    <row r="724" spans="1:16" s="7" customFormat="1" x14ac:dyDescent="0.25">
      <c r="A724" s="6" t="str">
        <f>IF(F724&lt;&gt;"",SUBTOTAL(103,F$5:F724),"")</f>
        <v/>
      </c>
      <c r="H724" s="6"/>
      <c r="I724" s="6"/>
      <c r="K724" s="7">
        <f t="shared" si="24"/>
        <v>0</v>
      </c>
      <c r="M724" s="7">
        <f>COUNTIF(TB_GSHT!$B$5:$B$4765,Dulieu!F724)</f>
        <v>0</v>
      </c>
      <c r="N724" s="7" t="str">
        <f t="shared" ca="1" si="25"/>
        <v/>
      </c>
      <c r="P724" s="4"/>
    </row>
    <row r="725" spans="1:16" s="7" customFormat="1" x14ac:dyDescent="0.25">
      <c r="A725" s="6" t="str">
        <f>IF(F725&lt;&gt;"",SUBTOTAL(103,F$5:F725),"")</f>
        <v/>
      </c>
      <c r="H725" s="6"/>
      <c r="I725" s="6"/>
      <c r="K725" s="7">
        <f t="shared" si="24"/>
        <v>0</v>
      </c>
      <c r="M725" s="7">
        <f>COUNTIF(TB_GSHT!$B$5:$B$4765,Dulieu!F725)</f>
        <v>0</v>
      </c>
      <c r="N725" s="7" t="str">
        <f t="shared" ca="1" si="25"/>
        <v/>
      </c>
      <c r="P725" s="4"/>
    </row>
    <row r="726" spans="1:16" s="7" customFormat="1" x14ac:dyDescent="0.25">
      <c r="A726" s="6" t="str">
        <f>IF(F726&lt;&gt;"",SUBTOTAL(103,F$5:F726),"")</f>
        <v/>
      </c>
      <c r="H726" s="6"/>
      <c r="I726" s="6"/>
      <c r="K726" s="7">
        <f t="shared" si="24"/>
        <v>0</v>
      </c>
      <c r="M726" s="7">
        <f>COUNTIF(TB_GSHT!$B$5:$B$4765,Dulieu!F726)</f>
        <v>0</v>
      </c>
      <c r="N726" s="7" t="str">
        <f t="shared" ca="1" si="25"/>
        <v/>
      </c>
      <c r="P726" s="4"/>
    </row>
    <row r="727" spans="1:16" s="7" customFormat="1" x14ac:dyDescent="0.25">
      <c r="A727" s="6" t="str">
        <f>IF(F727&lt;&gt;"",SUBTOTAL(103,F$5:F727),"")</f>
        <v/>
      </c>
      <c r="H727" s="6"/>
      <c r="I727" s="6"/>
      <c r="K727" s="7">
        <f t="shared" si="24"/>
        <v>0</v>
      </c>
      <c r="M727" s="7">
        <f>COUNTIF(TB_GSHT!$B$5:$B$4765,Dulieu!F727)</f>
        <v>0</v>
      </c>
      <c r="N727" s="7" t="str">
        <f t="shared" ca="1" si="25"/>
        <v/>
      </c>
      <c r="P727" s="4"/>
    </row>
    <row r="728" spans="1:16" s="7" customFormat="1" x14ac:dyDescent="0.25">
      <c r="A728" s="6" t="str">
        <f>IF(F728&lt;&gt;"",SUBTOTAL(103,F$5:F728),"")</f>
        <v/>
      </c>
      <c r="H728" s="6"/>
      <c r="I728" s="6"/>
      <c r="K728" s="7">
        <f t="shared" si="24"/>
        <v>0</v>
      </c>
      <c r="M728" s="7">
        <f>COUNTIF(TB_GSHT!$B$5:$B$4765,Dulieu!F728)</f>
        <v>0</v>
      </c>
      <c r="N728" s="7" t="str">
        <f t="shared" ca="1" si="25"/>
        <v/>
      </c>
      <c r="P728" s="4"/>
    </row>
    <row r="729" spans="1:16" s="7" customFormat="1" x14ac:dyDescent="0.25">
      <c r="A729" s="6" t="str">
        <f>IF(F729&lt;&gt;"",SUBTOTAL(103,F$5:F729),"")</f>
        <v/>
      </c>
      <c r="H729" s="6"/>
      <c r="I729" s="6"/>
      <c r="K729" s="7">
        <f t="shared" si="24"/>
        <v>0</v>
      </c>
      <c r="M729" s="7">
        <f>COUNTIF(TB_GSHT!$B$5:$B$4765,Dulieu!F729)</f>
        <v>0</v>
      </c>
      <c r="N729" s="7" t="str">
        <f t="shared" ca="1" si="25"/>
        <v/>
      </c>
      <c r="P729" s="4"/>
    </row>
    <row r="730" spans="1:16" s="7" customFormat="1" x14ac:dyDescent="0.25">
      <c r="A730" s="6" t="str">
        <f>IF(F730&lt;&gt;"",SUBTOTAL(103,F$5:F730),"")</f>
        <v/>
      </c>
      <c r="H730" s="6"/>
      <c r="I730" s="6"/>
      <c r="K730" s="7">
        <f t="shared" si="24"/>
        <v>0</v>
      </c>
      <c r="M730" s="7">
        <f>COUNTIF(TB_GSHT!$B$5:$B$4765,Dulieu!F730)</f>
        <v>0</v>
      </c>
      <c r="N730" s="7" t="str">
        <f t="shared" ca="1" si="25"/>
        <v/>
      </c>
      <c r="P730" s="4"/>
    </row>
    <row r="731" spans="1:16" s="7" customFormat="1" x14ac:dyDescent="0.25">
      <c r="A731" s="6" t="str">
        <f>IF(F731&lt;&gt;"",SUBTOTAL(103,F$5:F731),"")</f>
        <v/>
      </c>
      <c r="H731" s="6"/>
      <c r="I731" s="6"/>
      <c r="K731" s="7">
        <f t="shared" si="24"/>
        <v>0</v>
      </c>
      <c r="M731" s="7">
        <f>COUNTIF(TB_GSHT!$B$5:$B$4765,Dulieu!F731)</f>
        <v>0</v>
      </c>
      <c r="N731" s="7" t="str">
        <f t="shared" ca="1" si="25"/>
        <v/>
      </c>
      <c r="P731" s="4"/>
    </row>
    <row r="732" spans="1:16" s="7" customFormat="1" x14ac:dyDescent="0.25">
      <c r="A732" s="6" t="str">
        <f>IF(F732&lt;&gt;"",SUBTOTAL(103,F$5:F732),"")</f>
        <v/>
      </c>
      <c r="H732" s="6"/>
      <c r="I732" s="6"/>
      <c r="K732" s="7">
        <f t="shared" si="24"/>
        <v>0</v>
      </c>
      <c r="M732" s="7">
        <f>COUNTIF(TB_GSHT!$B$5:$B$4765,Dulieu!F732)</f>
        <v>0</v>
      </c>
      <c r="N732" s="7" t="str">
        <f t="shared" ca="1" si="25"/>
        <v/>
      </c>
      <c r="P732" s="4"/>
    </row>
    <row r="733" spans="1:16" s="7" customFormat="1" x14ac:dyDescent="0.25">
      <c r="A733" s="6" t="str">
        <f>IF(F733&lt;&gt;"",SUBTOTAL(103,F$5:F733),"")</f>
        <v/>
      </c>
      <c r="H733" s="6"/>
      <c r="I733" s="6"/>
      <c r="K733" s="7">
        <f t="shared" si="24"/>
        <v>0</v>
      </c>
      <c r="M733" s="7">
        <f>COUNTIF(TB_GSHT!$B$5:$B$4765,Dulieu!F733)</f>
        <v>0</v>
      </c>
      <c r="N733" s="7" t="str">
        <f t="shared" ca="1" si="25"/>
        <v/>
      </c>
      <c r="P733" s="4"/>
    </row>
    <row r="734" spans="1:16" s="7" customFormat="1" x14ac:dyDescent="0.25">
      <c r="A734" s="6" t="str">
        <f>IF(F734&lt;&gt;"",SUBTOTAL(103,F$5:F734),"")</f>
        <v/>
      </c>
      <c r="H734" s="6"/>
      <c r="I734" s="6"/>
      <c r="K734" s="7">
        <f t="shared" si="24"/>
        <v>0</v>
      </c>
      <c r="M734" s="7">
        <f>COUNTIF(TB_GSHT!$B$5:$B$4765,Dulieu!F734)</f>
        <v>0</v>
      </c>
      <c r="N734" s="7" t="str">
        <f t="shared" ca="1" si="25"/>
        <v/>
      </c>
      <c r="P734" s="4"/>
    </row>
    <row r="735" spans="1:16" s="7" customFormat="1" x14ac:dyDescent="0.25">
      <c r="A735" s="6" t="str">
        <f>IF(F735&lt;&gt;"",SUBTOTAL(103,F$5:F735),"")</f>
        <v/>
      </c>
      <c r="H735" s="6"/>
      <c r="I735" s="6"/>
      <c r="K735" s="7">
        <f t="shared" si="24"/>
        <v>0</v>
      </c>
      <c r="M735" s="7">
        <f>COUNTIF(TB_GSHT!$B$5:$B$4765,Dulieu!F735)</f>
        <v>0</v>
      </c>
      <c r="N735" s="7" t="str">
        <f t="shared" ca="1" si="25"/>
        <v/>
      </c>
      <c r="P735" s="4"/>
    </row>
    <row r="736" spans="1:16" s="7" customFormat="1" x14ac:dyDescent="0.25">
      <c r="A736" s="6" t="str">
        <f>IF(F736&lt;&gt;"",SUBTOTAL(103,F$5:F736),"")</f>
        <v/>
      </c>
      <c r="H736" s="6"/>
      <c r="I736" s="6"/>
      <c r="K736" s="7">
        <f t="shared" si="24"/>
        <v>0</v>
      </c>
      <c r="M736" s="7">
        <f>COUNTIF(TB_GSHT!$B$5:$B$4765,Dulieu!F736)</f>
        <v>0</v>
      </c>
      <c r="N736" s="7" t="str">
        <f t="shared" ca="1" si="25"/>
        <v/>
      </c>
      <c r="P736" s="4"/>
    </row>
    <row r="737" spans="1:16" s="7" customFormat="1" x14ac:dyDescent="0.25">
      <c r="A737" s="6" t="str">
        <f>IF(F737&lt;&gt;"",SUBTOTAL(103,F$5:F737),"")</f>
        <v/>
      </c>
      <c r="H737" s="6"/>
      <c r="I737" s="6"/>
      <c r="K737" s="7">
        <f t="shared" si="24"/>
        <v>0</v>
      </c>
      <c r="M737" s="7">
        <f>COUNTIF(TB_GSHT!$B$5:$B$4765,Dulieu!F737)</f>
        <v>0</v>
      </c>
      <c r="N737" s="7" t="str">
        <f t="shared" ca="1" si="25"/>
        <v/>
      </c>
      <c r="P737" s="4"/>
    </row>
    <row r="738" spans="1:16" s="7" customFormat="1" x14ac:dyDescent="0.25">
      <c r="A738" s="6" t="str">
        <f>IF(F738&lt;&gt;"",SUBTOTAL(103,F$5:F738),"")</f>
        <v/>
      </c>
      <c r="H738" s="6"/>
      <c r="I738" s="6"/>
      <c r="K738" s="7">
        <f t="shared" si="24"/>
        <v>0</v>
      </c>
      <c r="M738" s="7">
        <f>COUNTIF(TB_GSHT!$B$5:$B$4765,Dulieu!F738)</f>
        <v>0</v>
      </c>
      <c r="N738" s="7" t="str">
        <f t="shared" ca="1" si="25"/>
        <v/>
      </c>
      <c r="P738" s="4"/>
    </row>
    <row r="739" spans="1:16" s="7" customFormat="1" x14ac:dyDescent="0.25">
      <c r="A739" s="6" t="str">
        <f>IF(F739&lt;&gt;"",SUBTOTAL(103,F$5:F739),"")</f>
        <v/>
      </c>
      <c r="H739" s="6"/>
      <c r="I739" s="6"/>
      <c r="K739" s="7">
        <f t="shared" si="24"/>
        <v>0</v>
      </c>
      <c r="M739" s="7">
        <f>COUNTIF(TB_GSHT!$B$5:$B$4765,Dulieu!F739)</f>
        <v>0</v>
      </c>
      <c r="N739" s="7" t="str">
        <f t="shared" ca="1" si="25"/>
        <v/>
      </c>
      <c r="P739" s="4"/>
    </row>
    <row r="740" spans="1:16" s="7" customFormat="1" x14ac:dyDescent="0.25">
      <c r="A740" s="6" t="str">
        <f>IF(F740&lt;&gt;"",SUBTOTAL(103,F$5:F740),"")</f>
        <v/>
      </c>
      <c r="H740" s="6"/>
      <c r="I740" s="6"/>
      <c r="K740" s="7">
        <f t="shared" si="24"/>
        <v>0</v>
      </c>
      <c r="M740" s="7">
        <f>COUNTIF(TB_GSHT!$B$5:$B$4765,Dulieu!F740)</f>
        <v>0</v>
      </c>
      <c r="N740" s="7" t="str">
        <f t="shared" ca="1" si="25"/>
        <v/>
      </c>
      <c r="P740" s="4"/>
    </row>
    <row r="741" spans="1:16" s="7" customFormat="1" x14ac:dyDescent="0.25">
      <c r="A741" s="6" t="str">
        <f>IF(F741&lt;&gt;"",SUBTOTAL(103,F$5:F741),"")</f>
        <v/>
      </c>
      <c r="H741" s="6"/>
      <c r="I741" s="6"/>
      <c r="K741" s="7">
        <f t="shared" si="24"/>
        <v>0</v>
      </c>
      <c r="M741" s="7">
        <f>COUNTIF(TB_GSHT!$B$5:$B$4765,Dulieu!F741)</f>
        <v>0</v>
      </c>
      <c r="N741" s="7" t="str">
        <f t="shared" ca="1" si="25"/>
        <v/>
      </c>
      <c r="P741" s="4"/>
    </row>
    <row r="742" spans="1:16" s="7" customFormat="1" x14ac:dyDescent="0.25">
      <c r="A742" s="6" t="str">
        <f>IF(F742&lt;&gt;"",SUBTOTAL(103,F$5:F742),"")</f>
        <v/>
      </c>
      <c r="H742" s="6"/>
      <c r="I742" s="6"/>
      <c r="K742" s="7">
        <f t="shared" si="24"/>
        <v>0</v>
      </c>
      <c r="M742" s="7">
        <f>COUNTIF(TB_GSHT!$B$5:$B$4765,Dulieu!F742)</f>
        <v>0</v>
      </c>
      <c r="N742" s="7" t="str">
        <f t="shared" ca="1" si="25"/>
        <v/>
      </c>
      <c r="P742" s="4"/>
    </row>
    <row r="743" spans="1:16" s="7" customFormat="1" x14ac:dyDescent="0.25">
      <c r="A743" s="6" t="str">
        <f>IF(F743&lt;&gt;"",SUBTOTAL(103,F$5:F743),"")</f>
        <v/>
      </c>
      <c r="H743" s="6"/>
      <c r="I743" s="6"/>
      <c r="K743" s="7">
        <f t="shared" si="24"/>
        <v>0</v>
      </c>
      <c r="M743" s="7">
        <f>COUNTIF(TB_GSHT!$B$5:$B$4765,Dulieu!F743)</f>
        <v>0</v>
      </c>
      <c r="N743" s="7" t="str">
        <f t="shared" ca="1" si="25"/>
        <v/>
      </c>
      <c r="P743" s="4"/>
    </row>
    <row r="744" spans="1:16" s="7" customFormat="1" x14ac:dyDescent="0.25">
      <c r="A744" s="6" t="str">
        <f>IF(F744&lt;&gt;"",SUBTOTAL(103,F$5:F744),"")</f>
        <v/>
      </c>
      <c r="H744" s="6"/>
      <c r="I744" s="6"/>
      <c r="K744" s="7">
        <f t="shared" si="24"/>
        <v>0</v>
      </c>
      <c r="M744" s="7">
        <f>COUNTIF(TB_GSHT!$B$5:$B$4765,Dulieu!F744)</f>
        <v>0</v>
      </c>
      <c r="N744" s="7" t="str">
        <f t="shared" ca="1" si="25"/>
        <v/>
      </c>
      <c r="P744" s="4"/>
    </row>
    <row r="745" spans="1:16" s="7" customFormat="1" x14ac:dyDescent="0.25">
      <c r="A745" s="6" t="str">
        <f>IF(F745&lt;&gt;"",SUBTOTAL(103,F$5:F745),"")</f>
        <v/>
      </c>
      <c r="H745" s="6"/>
      <c r="I745" s="6"/>
      <c r="K745" s="7">
        <f t="shared" si="24"/>
        <v>0</v>
      </c>
      <c r="M745" s="7">
        <f>COUNTIF(TB_GSHT!$B$5:$B$4765,Dulieu!F745)</f>
        <v>0</v>
      </c>
      <c r="N745" s="7" t="str">
        <f t="shared" ca="1" si="25"/>
        <v/>
      </c>
      <c r="P745" s="4"/>
    </row>
    <row r="746" spans="1:16" s="7" customFormat="1" x14ac:dyDescent="0.25">
      <c r="A746" s="6" t="str">
        <f>IF(F746&lt;&gt;"",SUBTOTAL(103,F$5:F746),"")</f>
        <v/>
      </c>
      <c r="H746" s="6"/>
      <c r="I746" s="6"/>
      <c r="K746" s="7">
        <f t="shared" si="24"/>
        <v>0</v>
      </c>
      <c r="M746" s="7">
        <f>COUNTIF(TB_GSHT!$B$5:$B$4765,Dulieu!F746)</f>
        <v>0</v>
      </c>
      <c r="N746" s="7" t="str">
        <f t="shared" ca="1" si="25"/>
        <v/>
      </c>
      <c r="P746" s="4"/>
    </row>
    <row r="747" spans="1:16" s="7" customFormat="1" x14ac:dyDescent="0.25">
      <c r="A747" s="6" t="str">
        <f>IF(F747&lt;&gt;"",SUBTOTAL(103,F$5:F747),"")</f>
        <v/>
      </c>
      <c r="H747" s="6"/>
      <c r="I747" s="6"/>
      <c r="K747" s="7">
        <f t="shared" si="24"/>
        <v>0</v>
      </c>
      <c r="M747" s="7">
        <f>COUNTIF(TB_GSHT!$B$5:$B$4765,Dulieu!F747)</f>
        <v>0</v>
      </c>
      <c r="N747" s="7" t="str">
        <f t="shared" ca="1" si="25"/>
        <v/>
      </c>
      <c r="P747" s="4"/>
    </row>
    <row r="748" spans="1:16" s="7" customFormat="1" x14ac:dyDescent="0.25">
      <c r="A748" s="6" t="str">
        <f>IF(F748&lt;&gt;"",SUBTOTAL(103,F$5:F748),"")</f>
        <v/>
      </c>
      <c r="H748" s="6"/>
      <c r="I748" s="6"/>
      <c r="K748" s="7">
        <f t="shared" si="24"/>
        <v>0</v>
      </c>
      <c r="M748" s="7">
        <f>COUNTIF(TB_GSHT!$B$5:$B$4765,Dulieu!F748)</f>
        <v>0</v>
      </c>
      <c r="N748" s="7" t="str">
        <f t="shared" ca="1" si="25"/>
        <v/>
      </c>
      <c r="P748" s="4"/>
    </row>
    <row r="749" spans="1:16" s="7" customFormat="1" x14ac:dyDescent="0.25">
      <c r="A749" s="6" t="str">
        <f>IF(F749&lt;&gt;"",SUBTOTAL(103,F$5:F749),"")</f>
        <v/>
      </c>
      <c r="H749" s="6"/>
      <c r="I749" s="6"/>
      <c r="K749" s="7">
        <f t="shared" si="24"/>
        <v>0</v>
      </c>
      <c r="M749" s="7">
        <f>COUNTIF(TB_GSHT!$B$5:$B$4765,Dulieu!F749)</f>
        <v>0</v>
      </c>
      <c r="N749" s="7" t="str">
        <f t="shared" ca="1" si="25"/>
        <v/>
      </c>
      <c r="P749" s="4"/>
    </row>
    <row r="750" spans="1:16" s="7" customFormat="1" x14ac:dyDescent="0.25">
      <c r="A750" s="6" t="str">
        <f>IF(F750&lt;&gt;"",SUBTOTAL(103,F$5:F750),"")</f>
        <v/>
      </c>
      <c r="H750" s="6"/>
      <c r="I750" s="6"/>
      <c r="K750" s="7">
        <f t="shared" si="24"/>
        <v>0</v>
      </c>
      <c r="M750" s="7">
        <f>COUNTIF(TB_GSHT!$B$5:$B$4765,Dulieu!F750)</f>
        <v>0</v>
      </c>
      <c r="N750" s="7" t="str">
        <f t="shared" ca="1" si="25"/>
        <v/>
      </c>
      <c r="P750" s="4"/>
    </row>
    <row r="751" spans="1:16" s="7" customFormat="1" x14ac:dyDescent="0.25">
      <c r="A751" s="6" t="str">
        <f>IF(F751&lt;&gt;"",SUBTOTAL(103,F$5:F751),"")</f>
        <v/>
      </c>
      <c r="H751" s="6"/>
      <c r="I751" s="6"/>
      <c r="K751" s="7">
        <f t="shared" si="24"/>
        <v>0</v>
      </c>
      <c r="M751" s="7">
        <f>COUNTIF(TB_GSHT!$B$5:$B$4765,Dulieu!F751)</f>
        <v>0</v>
      </c>
      <c r="N751" s="7" t="str">
        <f t="shared" ca="1" si="25"/>
        <v/>
      </c>
      <c r="P751" s="4"/>
    </row>
    <row r="752" spans="1:16" s="7" customFormat="1" x14ac:dyDescent="0.25">
      <c r="A752" s="6" t="str">
        <f>IF(F752&lt;&gt;"",SUBTOTAL(103,F$5:F752),"")</f>
        <v/>
      </c>
      <c r="H752" s="6"/>
      <c r="I752" s="6"/>
      <c r="K752" s="7">
        <f t="shared" si="24"/>
        <v>0</v>
      </c>
      <c r="M752" s="7">
        <f>COUNTIF(TB_GSHT!$B$5:$B$4765,Dulieu!F752)</f>
        <v>0</v>
      </c>
      <c r="N752" s="7" t="str">
        <f t="shared" ca="1" si="25"/>
        <v/>
      </c>
      <c r="P752" s="4"/>
    </row>
    <row r="753" spans="1:16" s="7" customFormat="1" x14ac:dyDescent="0.25">
      <c r="A753" s="6" t="str">
        <f>IF(F753&lt;&gt;"",SUBTOTAL(103,F$5:F753),"")</f>
        <v/>
      </c>
      <c r="H753" s="6"/>
      <c r="I753" s="6"/>
      <c r="K753" s="7">
        <f t="shared" si="24"/>
        <v>0</v>
      </c>
      <c r="M753" s="7">
        <f>COUNTIF(TB_GSHT!$B$5:$B$4765,Dulieu!F753)</f>
        <v>0</v>
      </c>
      <c r="N753" s="7" t="str">
        <f t="shared" ca="1" si="25"/>
        <v/>
      </c>
      <c r="P753" s="4"/>
    </row>
    <row r="754" spans="1:16" s="7" customFormat="1" x14ac:dyDescent="0.25">
      <c r="A754" s="6" t="str">
        <f>IF(F754&lt;&gt;"",SUBTOTAL(103,F$5:F754),"")</f>
        <v/>
      </c>
      <c r="H754" s="6"/>
      <c r="I754" s="6"/>
      <c r="K754" s="7">
        <f t="shared" si="24"/>
        <v>0</v>
      </c>
      <c r="M754" s="7">
        <f>COUNTIF(TB_GSHT!$B$5:$B$4765,Dulieu!F754)</f>
        <v>0</v>
      </c>
      <c r="N754" s="7" t="str">
        <f t="shared" ca="1" si="25"/>
        <v/>
      </c>
      <c r="P754" s="4"/>
    </row>
    <row r="755" spans="1:16" s="7" customFormat="1" x14ac:dyDescent="0.25">
      <c r="A755" s="6" t="str">
        <f>IF(F755&lt;&gt;"",SUBTOTAL(103,F$5:F755),"")</f>
        <v/>
      </c>
      <c r="H755" s="6"/>
      <c r="I755" s="6"/>
      <c r="K755" s="7">
        <f t="shared" si="24"/>
        <v>0</v>
      </c>
      <c r="M755" s="7">
        <f>COUNTIF(TB_GSHT!$B$5:$B$4765,Dulieu!F755)</f>
        <v>0</v>
      </c>
      <c r="N755" s="7" t="str">
        <f t="shared" ca="1" si="25"/>
        <v/>
      </c>
      <c r="P755" s="4"/>
    </row>
    <row r="756" spans="1:16" s="7" customFormat="1" x14ac:dyDescent="0.25">
      <c r="A756" s="6" t="str">
        <f>IF(F756&lt;&gt;"",SUBTOTAL(103,F$5:F756),"")</f>
        <v/>
      </c>
      <c r="H756" s="6"/>
      <c r="I756" s="6"/>
      <c r="K756" s="7">
        <f t="shared" si="24"/>
        <v>0</v>
      </c>
      <c r="M756" s="7">
        <f>COUNTIF(TB_GSHT!$B$5:$B$4765,Dulieu!F756)</f>
        <v>0</v>
      </c>
      <c r="N756" s="7" t="str">
        <f t="shared" ca="1" si="25"/>
        <v/>
      </c>
      <c r="P756" s="4"/>
    </row>
    <row r="757" spans="1:16" s="7" customFormat="1" x14ac:dyDescent="0.25">
      <c r="A757" s="6" t="str">
        <f>IF(F757&lt;&gt;"",SUBTOTAL(103,F$5:F757),"")</f>
        <v/>
      </c>
      <c r="H757" s="6"/>
      <c r="I757" s="6"/>
      <c r="K757" s="7">
        <f t="shared" si="24"/>
        <v>0</v>
      </c>
      <c r="M757" s="7">
        <f>COUNTIF(TB_GSHT!$B$5:$B$4765,Dulieu!F757)</f>
        <v>0</v>
      </c>
      <c r="N757" s="7" t="str">
        <f t="shared" ca="1" si="25"/>
        <v/>
      </c>
      <c r="P757" s="4"/>
    </row>
    <row r="758" spans="1:16" s="7" customFormat="1" x14ac:dyDescent="0.25">
      <c r="A758" s="6" t="str">
        <f>IF(F758&lt;&gt;"",SUBTOTAL(103,F$5:F758),"")</f>
        <v/>
      </c>
      <c r="H758" s="6"/>
      <c r="I758" s="6"/>
      <c r="K758" s="7">
        <f t="shared" si="24"/>
        <v>0</v>
      </c>
      <c r="M758" s="7">
        <f>COUNTIF(TB_GSHT!$B$5:$B$4765,Dulieu!F758)</f>
        <v>0</v>
      </c>
      <c r="N758" s="7" t="str">
        <f t="shared" ca="1" si="25"/>
        <v/>
      </c>
      <c r="P758" s="4"/>
    </row>
    <row r="759" spans="1:16" s="7" customFormat="1" x14ac:dyDescent="0.25">
      <c r="A759" s="6" t="str">
        <f>IF(F759&lt;&gt;"",SUBTOTAL(103,F$5:F759),"")</f>
        <v/>
      </c>
      <c r="H759" s="6"/>
      <c r="I759" s="6"/>
      <c r="K759" s="7">
        <f t="shared" si="24"/>
        <v>0</v>
      </c>
      <c r="M759" s="7">
        <f>COUNTIF(TB_GSHT!$B$5:$B$4765,Dulieu!F759)</f>
        <v>0</v>
      </c>
      <c r="N759" s="7" t="str">
        <f t="shared" ca="1" si="25"/>
        <v/>
      </c>
      <c r="P759" s="4"/>
    </row>
    <row r="760" spans="1:16" s="7" customFormat="1" x14ac:dyDescent="0.25">
      <c r="A760" s="6" t="str">
        <f>IF(F760&lt;&gt;"",SUBTOTAL(103,F$5:F760),"")</f>
        <v/>
      </c>
      <c r="H760" s="6"/>
      <c r="I760" s="6"/>
      <c r="K760" s="7">
        <f t="shared" si="24"/>
        <v>0</v>
      </c>
      <c r="M760" s="7">
        <f>COUNTIF(TB_GSHT!$B$5:$B$4765,Dulieu!F760)</f>
        <v>0</v>
      </c>
      <c r="N760" s="7" t="str">
        <f t="shared" ca="1" si="25"/>
        <v/>
      </c>
      <c r="P760" s="4"/>
    </row>
    <row r="761" spans="1:16" s="7" customFormat="1" x14ac:dyDescent="0.25">
      <c r="A761" s="6" t="str">
        <f>IF(F761&lt;&gt;"",SUBTOTAL(103,F$5:F761),"")</f>
        <v/>
      </c>
      <c r="H761" s="6"/>
      <c r="I761" s="6"/>
      <c r="K761" s="7">
        <f t="shared" si="24"/>
        <v>0</v>
      </c>
      <c r="M761" s="7">
        <f>COUNTIF(TB_GSHT!$B$5:$B$4765,Dulieu!F761)</f>
        <v>0</v>
      </c>
      <c r="N761" s="7" t="str">
        <f t="shared" ca="1" si="25"/>
        <v/>
      </c>
      <c r="P761" s="4"/>
    </row>
    <row r="762" spans="1:16" s="7" customFormat="1" x14ac:dyDescent="0.25">
      <c r="A762" s="6" t="str">
        <f>IF(F762&lt;&gt;"",SUBTOTAL(103,F$5:F762),"")</f>
        <v/>
      </c>
      <c r="H762" s="6"/>
      <c r="I762" s="6"/>
      <c r="K762" s="7">
        <f t="shared" si="24"/>
        <v>0</v>
      </c>
      <c r="M762" s="7">
        <f>COUNTIF(TB_GSHT!$B$5:$B$4765,Dulieu!F762)</f>
        <v>0</v>
      </c>
      <c r="N762" s="7" t="str">
        <f t="shared" ca="1" si="25"/>
        <v/>
      </c>
      <c r="P762" s="4"/>
    </row>
    <row r="763" spans="1:16" s="7" customFormat="1" x14ac:dyDescent="0.25">
      <c r="A763" s="6" t="str">
        <f>IF(F763&lt;&gt;"",SUBTOTAL(103,F$5:F763),"")</f>
        <v/>
      </c>
      <c r="H763" s="6"/>
      <c r="I763" s="6"/>
      <c r="K763" s="7">
        <f t="shared" si="24"/>
        <v>0</v>
      </c>
      <c r="M763" s="7">
        <f>COUNTIF(TB_GSHT!$B$5:$B$4765,Dulieu!F763)</f>
        <v>0</v>
      </c>
      <c r="N763" s="7" t="str">
        <f t="shared" ca="1" si="25"/>
        <v/>
      </c>
      <c r="P763" s="4"/>
    </row>
    <row r="764" spans="1:16" s="7" customFormat="1" x14ac:dyDescent="0.25">
      <c r="A764" s="6" t="str">
        <f>IF(F764&lt;&gt;"",SUBTOTAL(103,F$5:F764),"")</f>
        <v/>
      </c>
      <c r="H764" s="6"/>
      <c r="I764" s="6"/>
      <c r="K764" s="7">
        <f t="shared" si="24"/>
        <v>0</v>
      </c>
      <c r="M764" s="7">
        <f>COUNTIF(TB_GSHT!$B$5:$B$4765,Dulieu!F764)</f>
        <v>0</v>
      </c>
      <c r="N764" s="7" t="str">
        <f t="shared" ca="1" si="25"/>
        <v/>
      </c>
      <c r="P764" s="4"/>
    </row>
    <row r="765" spans="1:16" s="7" customFormat="1" x14ac:dyDescent="0.25">
      <c r="A765" s="6" t="str">
        <f>IF(F765&lt;&gt;"",SUBTOTAL(103,F$5:F765),"")</f>
        <v/>
      </c>
      <c r="H765" s="6"/>
      <c r="I765" s="6"/>
      <c r="K765" s="7">
        <f t="shared" si="24"/>
        <v>0</v>
      </c>
      <c r="M765" s="7">
        <f>COUNTIF(TB_GSHT!$B$5:$B$4765,Dulieu!F765)</f>
        <v>0</v>
      </c>
      <c r="N765" s="7" t="str">
        <f t="shared" ca="1" si="25"/>
        <v/>
      </c>
      <c r="P765" s="4"/>
    </row>
    <row r="766" spans="1:16" s="7" customFormat="1" x14ac:dyDescent="0.25">
      <c r="A766" s="6" t="str">
        <f>IF(F766&lt;&gt;"",SUBTOTAL(103,F$5:F766),"")</f>
        <v/>
      </c>
      <c r="H766" s="6"/>
      <c r="I766" s="6"/>
      <c r="K766" s="7">
        <f t="shared" si="24"/>
        <v>0</v>
      </c>
      <c r="M766" s="7">
        <f>COUNTIF(TB_GSHT!$B$5:$B$4765,Dulieu!F766)</f>
        <v>0</v>
      </c>
      <c r="N766" s="7" t="str">
        <f t="shared" ca="1" si="25"/>
        <v/>
      </c>
      <c r="P766" s="4"/>
    </row>
    <row r="767" spans="1:16" s="7" customFormat="1" x14ac:dyDescent="0.25">
      <c r="A767" s="6" t="str">
        <f>IF(F767&lt;&gt;"",SUBTOTAL(103,F$5:F767),"")</f>
        <v/>
      </c>
      <c r="H767" s="6"/>
      <c r="I767" s="6"/>
      <c r="K767" s="7">
        <f t="shared" si="24"/>
        <v>0</v>
      </c>
      <c r="M767" s="7">
        <f>COUNTIF(TB_GSHT!$B$5:$B$4765,Dulieu!F767)</f>
        <v>0</v>
      </c>
      <c r="N767" s="7" t="str">
        <f t="shared" ca="1" si="25"/>
        <v/>
      </c>
      <c r="P767" s="4"/>
    </row>
    <row r="768" spans="1:16" s="7" customFormat="1" x14ac:dyDescent="0.25">
      <c r="A768" s="6" t="str">
        <f>IF(F768&lt;&gt;"",SUBTOTAL(103,F$5:F768),"")</f>
        <v/>
      </c>
      <c r="H768" s="6"/>
      <c r="I768" s="6"/>
      <c r="K768" s="7">
        <f t="shared" si="24"/>
        <v>0</v>
      </c>
      <c r="M768" s="7">
        <f>COUNTIF(TB_GSHT!$B$5:$B$4765,Dulieu!F768)</f>
        <v>0</v>
      </c>
      <c r="N768" s="7" t="str">
        <f t="shared" ca="1" si="25"/>
        <v/>
      </c>
      <c r="P768" s="4"/>
    </row>
    <row r="769" spans="1:16" s="7" customFormat="1" x14ac:dyDescent="0.25">
      <c r="A769" s="6" t="str">
        <f>IF(F769&lt;&gt;"",SUBTOTAL(103,F$5:F769),"")</f>
        <v/>
      </c>
      <c r="H769" s="6"/>
      <c r="I769" s="6"/>
      <c r="K769" s="7">
        <f t="shared" si="24"/>
        <v>0</v>
      </c>
      <c r="M769" s="7">
        <f>COUNTIF(TB_GSHT!$B$5:$B$4765,Dulieu!F769)</f>
        <v>0</v>
      </c>
      <c r="N769" s="7" t="str">
        <f t="shared" ca="1" si="25"/>
        <v/>
      </c>
      <c r="P769" s="4"/>
    </row>
    <row r="770" spans="1:16" s="7" customFormat="1" x14ac:dyDescent="0.25">
      <c r="A770" s="6" t="str">
        <f>IF(F770&lt;&gt;"",SUBTOTAL(103,F$5:F770),"")</f>
        <v/>
      </c>
      <c r="H770" s="6"/>
      <c r="I770" s="6"/>
      <c r="K770" s="7">
        <f t="shared" si="24"/>
        <v>0</v>
      </c>
      <c r="M770" s="7">
        <f>COUNTIF(TB_GSHT!$B$5:$B$4765,Dulieu!F770)</f>
        <v>0</v>
      </c>
      <c r="N770" s="7" t="str">
        <f t="shared" ca="1" si="25"/>
        <v/>
      </c>
      <c r="P770" s="4"/>
    </row>
    <row r="771" spans="1:16" s="7" customFormat="1" x14ac:dyDescent="0.25">
      <c r="A771" s="6" t="str">
        <f>IF(F771&lt;&gt;"",SUBTOTAL(103,F$5:F771),"")</f>
        <v/>
      </c>
      <c r="H771" s="6"/>
      <c r="I771" s="6"/>
      <c r="K771" s="7">
        <f t="shared" si="24"/>
        <v>0</v>
      </c>
      <c r="M771" s="7">
        <f>COUNTIF(TB_GSHT!$B$5:$B$4765,Dulieu!F771)</f>
        <v>0</v>
      </c>
      <c r="N771" s="7" t="str">
        <f t="shared" ca="1" si="25"/>
        <v/>
      </c>
      <c r="P771" s="4"/>
    </row>
    <row r="772" spans="1:16" s="7" customFormat="1" x14ac:dyDescent="0.25">
      <c r="A772" s="6" t="str">
        <f>IF(F772&lt;&gt;"",SUBTOTAL(103,F$5:F772),"")</f>
        <v/>
      </c>
      <c r="H772" s="6"/>
      <c r="I772" s="6"/>
      <c r="K772" s="7">
        <f t="shared" si="24"/>
        <v>0</v>
      </c>
      <c r="M772" s="7">
        <f>COUNTIF(TB_GSHT!$B$5:$B$4765,Dulieu!F772)</f>
        <v>0</v>
      </c>
      <c r="N772" s="7" t="str">
        <f t="shared" ca="1" si="25"/>
        <v/>
      </c>
      <c r="P772" s="4"/>
    </row>
    <row r="773" spans="1:16" s="7" customFormat="1" x14ac:dyDescent="0.25">
      <c r="A773" s="6" t="str">
        <f>IF(F773&lt;&gt;"",SUBTOTAL(103,F$5:F773),"")</f>
        <v/>
      </c>
      <c r="H773" s="6"/>
      <c r="I773" s="6"/>
      <c r="K773" s="7">
        <f t="shared" ref="K773:K836" si="26">COUNTIF($F$5:$F$7775,F773)</f>
        <v>0</v>
      </c>
      <c r="M773" s="7">
        <f>COUNTIF(TB_GSHT!$B$5:$B$4765,Dulieu!F773)</f>
        <v>0</v>
      </c>
      <c r="N773" s="7" t="str">
        <f t="shared" ca="1" si="25"/>
        <v/>
      </c>
      <c r="P773" s="4"/>
    </row>
    <row r="774" spans="1:16" s="7" customFormat="1" x14ac:dyDescent="0.25">
      <c r="A774" s="6" t="str">
        <f>IF(F774&lt;&gt;"",SUBTOTAL(103,F$5:F774),"")</f>
        <v/>
      </c>
      <c r="H774" s="6"/>
      <c r="I774" s="6"/>
      <c r="K774" s="7">
        <f t="shared" si="26"/>
        <v>0</v>
      </c>
      <c r="M774" s="7">
        <f>COUNTIF(TB_GSHT!$B$5:$B$4765,Dulieu!F774)</f>
        <v>0</v>
      </c>
      <c r="N774" s="7" t="str">
        <f t="shared" ca="1" si="25"/>
        <v/>
      </c>
      <c r="P774" s="4"/>
    </row>
    <row r="775" spans="1:16" s="7" customFormat="1" x14ac:dyDescent="0.25">
      <c r="A775" s="6" t="str">
        <f>IF(F775&lt;&gt;"",SUBTOTAL(103,F$5:F775),"")</f>
        <v/>
      </c>
      <c r="H775" s="6"/>
      <c r="I775" s="6"/>
      <c r="K775" s="7">
        <f t="shared" si="26"/>
        <v>0</v>
      </c>
      <c r="M775" s="7">
        <f>COUNTIF(TB_GSHT!$B$5:$B$4765,Dulieu!F775)</f>
        <v>0</v>
      </c>
      <c r="N775" s="7" t="str">
        <f t="shared" ca="1" si="25"/>
        <v/>
      </c>
      <c r="P775" s="4"/>
    </row>
    <row r="776" spans="1:16" s="7" customFormat="1" x14ac:dyDescent="0.25">
      <c r="A776" s="6" t="str">
        <f>IF(F776&lt;&gt;"",SUBTOTAL(103,F$5:F776),"")</f>
        <v/>
      </c>
      <c r="H776" s="6"/>
      <c r="I776" s="6"/>
      <c r="K776" s="7">
        <f t="shared" si="26"/>
        <v>0</v>
      </c>
      <c r="M776" s="7">
        <f>COUNTIF(TB_GSHT!$B$5:$B$4765,Dulieu!F776)</f>
        <v>0</v>
      </c>
      <c r="N776" s="7" t="str">
        <f t="shared" ca="1" si="25"/>
        <v/>
      </c>
      <c r="P776" s="4"/>
    </row>
    <row r="777" spans="1:16" s="7" customFormat="1" x14ac:dyDescent="0.25">
      <c r="A777" s="6" t="str">
        <f>IF(F777&lt;&gt;"",SUBTOTAL(103,F$5:F777),"")</f>
        <v/>
      </c>
      <c r="H777" s="6"/>
      <c r="I777" s="6"/>
      <c r="K777" s="7">
        <f t="shared" si="26"/>
        <v>0</v>
      </c>
      <c r="M777" s="7">
        <f>COUNTIF(TB_GSHT!$B$5:$B$4765,Dulieu!F777)</f>
        <v>0</v>
      </c>
      <c r="N777" s="7" t="str">
        <f t="shared" ref="N777:N840" ca="1" si="27">IF(E777&lt;&gt;"",YEAR(E777)-YEAR(TODAY()),"")</f>
        <v/>
      </c>
      <c r="P777" s="4"/>
    </row>
    <row r="778" spans="1:16" s="7" customFormat="1" x14ac:dyDescent="0.25">
      <c r="A778" s="6" t="str">
        <f>IF(F778&lt;&gt;"",SUBTOTAL(103,F$5:F778),"")</f>
        <v/>
      </c>
      <c r="H778" s="6"/>
      <c r="I778" s="6"/>
      <c r="K778" s="7">
        <f t="shared" si="26"/>
        <v>0</v>
      </c>
      <c r="M778" s="7">
        <f>COUNTIF(TB_GSHT!$B$5:$B$4765,Dulieu!F778)</f>
        <v>0</v>
      </c>
      <c r="N778" s="7" t="str">
        <f t="shared" ca="1" si="27"/>
        <v/>
      </c>
      <c r="P778" s="4"/>
    </row>
    <row r="779" spans="1:16" s="7" customFormat="1" x14ac:dyDescent="0.25">
      <c r="A779" s="6" t="str">
        <f>IF(F779&lt;&gt;"",SUBTOTAL(103,F$5:F779),"")</f>
        <v/>
      </c>
      <c r="H779" s="6"/>
      <c r="I779" s="6"/>
      <c r="K779" s="7">
        <f t="shared" si="26"/>
        <v>0</v>
      </c>
      <c r="M779" s="7">
        <f>COUNTIF(TB_GSHT!$B$5:$B$4765,Dulieu!F779)</f>
        <v>0</v>
      </c>
      <c r="N779" s="7" t="str">
        <f t="shared" ca="1" si="27"/>
        <v/>
      </c>
      <c r="P779" s="4"/>
    </row>
    <row r="780" spans="1:16" s="7" customFormat="1" x14ac:dyDescent="0.25">
      <c r="A780" s="6" t="str">
        <f>IF(F780&lt;&gt;"",SUBTOTAL(103,F$5:F780),"")</f>
        <v/>
      </c>
      <c r="H780" s="6"/>
      <c r="I780" s="6"/>
      <c r="K780" s="7">
        <f t="shared" si="26"/>
        <v>0</v>
      </c>
      <c r="M780" s="7">
        <f>COUNTIF(TB_GSHT!$B$5:$B$4765,Dulieu!F780)</f>
        <v>0</v>
      </c>
      <c r="N780" s="7" t="str">
        <f t="shared" ca="1" si="27"/>
        <v/>
      </c>
      <c r="P780" s="4"/>
    </row>
    <row r="781" spans="1:16" s="7" customFormat="1" x14ac:dyDescent="0.25">
      <c r="A781" s="6" t="str">
        <f>IF(F781&lt;&gt;"",SUBTOTAL(103,F$5:F781),"")</f>
        <v/>
      </c>
      <c r="H781" s="6"/>
      <c r="I781" s="6"/>
      <c r="K781" s="7">
        <f t="shared" si="26"/>
        <v>0</v>
      </c>
      <c r="M781" s="7">
        <f>COUNTIF(TB_GSHT!$B$5:$B$4765,Dulieu!F781)</f>
        <v>0</v>
      </c>
      <c r="N781" s="7" t="str">
        <f t="shared" ca="1" si="27"/>
        <v/>
      </c>
      <c r="P781" s="4"/>
    </row>
    <row r="782" spans="1:16" s="7" customFormat="1" x14ac:dyDescent="0.25">
      <c r="A782" s="6" t="str">
        <f>IF(F782&lt;&gt;"",SUBTOTAL(103,F$5:F782),"")</f>
        <v/>
      </c>
      <c r="H782" s="6"/>
      <c r="I782" s="6"/>
      <c r="K782" s="7">
        <f t="shared" si="26"/>
        <v>0</v>
      </c>
      <c r="M782" s="7">
        <f>COUNTIF(TB_GSHT!$B$5:$B$4765,Dulieu!F782)</f>
        <v>0</v>
      </c>
      <c r="N782" s="7" t="str">
        <f t="shared" ca="1" si="27"/>
        <v/>
      </c>
      <c r="P782" s="4"/>
    </row>
    <row r="783" spans="1:16" s="7" customFormat="1" x14ac:dyDescent="0.25">
      <c r="A783" s="6" t="str">
        <f>IF(F783&lt;&gt;"",SUBTOTAL(103,F$5:F783),"")</f>
        <v/>
      </c>
      <c r="H783" s="6"/>
      <c r="I783" s="6"/>
      <c r="K783" s="7">
        <f t="shared" si="26"/>
        <v>0</v>
      </c>
      <c r="M783" s="7">
        <f>COUNTIF(TB_GSHT!$B$5:$B$4765,Dulieu!F783)</f>
        <v>0</v>
      </c>
      <c r="N783" s="7" t="str">
        <f t="shared" ca="1" si="27"/>
        <v/>
      </c>
      <c r="P783" s="4"/>
    </row>
    <row r="784" spans="1:16" s="7" customFormat="1" x14ac:dyDescent="0.25">
      <c r="A784" s="6" t="str">
        <f>IF(F784&lt;&gt;"",SUBTOTAL(103,F$5:F784),"")</f>
        <v/>
      </c>
      <c r="H784" s="6"/>
      <c r="I784" s="6"/>
      <c r="K784" s="7">
        <f t="shared" si="26"/>
        <v>0</v>
      </c>
      <c r="M784" s="7">
        <f>COUNTIF(TB_GSHT!$B$5:$B$4765,Dulieu!F784)</f>
        <v>0</v>
      </c>
      <c r="N784" s="7" t="str">
        <f t="shared" ca="1" si="27"/>
        <v/>
      </c>
      <c r="P784" s="4"/>
    </row>
    <row r="785" spans="1:16" s="7" customFormat="1" x14ac:dyDescent="0.25">
      <c r="A785" s="6" t="str">
        <f>IF(F785&lt;&gt;"",SUBTOTAL(103,F$5:F785),"")</f>
        <v/>
      </c>
      <c r="H785" s="6"/>
      <c r="I785" s="6"/>
      <c r="K785" s="7">
        <f t="shared" si="26"/>
        <v>0</v>
      </c>
      <c r="M785" s="7">
        <f>COUNTIF(TB_GSHT!$B$5:$B$4765,Dulieu!F785)</f>
        <v>0</v>
      </c>
      <c r="N785" s="7" t="str">
        <f t="shared" ca="1" si="27"/>
        <v/>
      </c>
      <c r="P785" s="4"/>
    </row>
    <row r="786" spans="1:16" s="7" customFormat="1" x14ac:dyDescent="0.25">
      <c r="A786" s="6" t="str">
        <f>IF(F786&lt;&gt;"",SUBTOTAL(103,F$5:F786),"")</f>
        <v/>
      </c>
      <c r="H786" s="6"/>
      <c r="I786" s="6"/>
      <c r="K786" s="7">
        <f t="shared" si="26"/>
        <v>0</v>
      </c>
      <c r="M786" s="7">
        <f>COUNTIF(TB_GSHT!$B$5:$B$4765,Dulieu!F786)</f>
        <v>0</v>
      </c>
      <c r="N786" s="7" t="str">
        <f t="shared" ca="1" si="27"/>
        <v/>
      </c>
      <c r="P786" s="4"/>
    </row>
    <row r="787" spans="1:16" s="7" customFormat="1" x14ac:dyDescent="0.25">
      <c r="A787" s="6" t="str">
        <f>IF(F787&lt;&gt;"",SUBTOTAL(103,F$5:F787),"")</f>
        <v/>
      </c>
      <c r="H787" s="6"/>
      <c r="I787" s="6"/>
      <c r="K787" s="7">
        <f t="shared" si="26"/>
        <v>0</v>
      </c>
      <c r="M787" s="7">
        <f>COUNTIF(TB_GSHT!$B$5:$B$4765,Dulieu!F787)</f>
        <v>0</v>
      </c>
      <c r="N787" s="7" t="str">
        <f t="shared" ca="1" si="27"/>
        <v/>
      </c>
      <c r="P787" s="4"/>
    </row>
    <row r="788" spans="1:16" s="7" customFormat="1" x14ac:dyDescent="0.25">
      <c r="A788" s="6" t="str">
        <f>IF(F788&lt;&gt;"",SUBTOTAL(103,F$5:F788),"")</f>
        <v/>
      </c>
      <c r="H788" s="6"/>
      <c r="I788" s="6"/>
      <c r="K788" s="7">
        <f t="shared" si="26"/>
        <v>0</v>
      </c>
      <c r="M788" s="7">
        <f>COUNTIF(TB_GSHT!$B$5:$B$4765,Dulieu!F788)</f>
        <v>0</v>
      </c>
      <c r="N788" s="7" t="str">
        <f t="shared" ca="1" si="27"/>
        <v/>
      </c>
      <c r="P788" s="4"/>
    </row>
    <row r="789" spans="1:16" s="7" customFormat="1" x14ac:dyDescent="0.25">
      <c r="A789" s="6" t="str">
        <f>IF(F789&lt;&gt;"",SUBTOTAL(103,F$5:F789),"")</f>
        <v/>
      </c>
      <c r="H789" s="6"/>
      <c r="I789" s="6"/>
      <c r="K789" s="7">
        <f t="shared" si="26"/>
        <v>0</v>
      </c>
      <c r="M789" s="7">
        <f>COUNTIF(TB_GSHT!$B$5:$B$4765,Dulieu!F789)</f>
        <v>0</v>
      </c>
      <c r="N789" s="7" t="str">
        <f t="shared" ca="1" si="27"/>
        <v/>
      </c>
      <c r="P789" s="4"/>
    </row>
    <row r="790" spans="1:16" s="7" customFormat="1" x14ac:dyDescent="0.25">
      <c r="A790" s="6" t="str">
        <f>IF(F790&lt;&gt;"",SUBTOTAL(103,F$5:F790),"")</f>
        <v/>
      </c>
      <c r="H790" s="6"/>
      <c r="I790" s="6"/>
      <c r="K790" s="7">
        <f t="shared" si="26"/>
        <v>0</v>
      </c>
      <c r="M790" s="7">
        <f>COUNTIF(TB_GSHT!$B$5:$B$4765,Dulieu!F790)</f>
        <v>0</v>
      </c>
      <c r="N790" s="7" t="str">
        <f t="shared" ca="1" si="27"/>
        <v/>
      </c>
      <c r="P790" s="4"/>
    </row>
    <row r="791" spans="1:16" s="7" customFormat="1" x14ac:dyDescent="0.25">
      <c r="A791" s="6" t="str">
        <f>IF(F791&lt;&gt;"",SUBTOTAL(103,F$5:F791),"")</f>
        <v/>
      </c>
      <c r="H791" s="6"/>
      <c r="I791" s="6"/>
      <c r="K791" s="7">
        <f t="shared" si="26"/>
        <v>0</v>
      </c>
      <c r="M791" s="7">
        <f>COUNTIF(TB_GSHT!$B$5:$B$4765,Dulieu!F791)</f>
        <v>0</v>
      </c>
      <c r="N791" s="7" t="str">
        <f t="shared" ca="1" si="27"/>
        <v/>
      </c>
      <c r="P791" s="4"/>
    </row>
    <row r="792" spans="1:16" s="7" customFormat="1" x14ac:dyDescent="0.25">
      <c r="A792" s="6" t="str">
        <f>IF(F792&lt;&gt;"",SUBTOTAL(103,F$5:F792),"")</f>
        <v/>
      </c>
      <c r="H792" s="6"/>
      <c r="I792" s="6"/>
      <c r="K792" s="7">
        <f t="shared" si="26"/>
        <v>0</v>
      </c>
      <c r="M792" s="7">
        <f>COUNTIF(TB_GSHT!$B$5:$B$4765,Dulieu!F792)</f>
        <v>0</v>
      </c>
      <c r="N792" s="7" t="str">
        <f t="shared" ca="1" si="27"/>
        <v/>
      </c>
      <c r="P792" s="4"/>
    </row>
    <row r="793" spans="1:16" s="7" customFormat="1" x14ac:dyDescent="0.25">
      <c r="A793" s="6" t="str">
        <f>IF(F793&lt;&gt;"",SUBTOTAL(103,F$5:F793),"")</f>
        <v/>
      </c>
      <c r="H793" s="6"/>
      <c r="I793" s="6"/>
      <c r="K793" s="7">
        <f t="shared" si="26"/>
        <v>0</v>
      </c>
      <c r="M793" s="7">
        <f>COUNTIF(TB_GSHT!$B$5:$B$4765,Dulieu!F793)</f>
        <v>0</v>
      </c>
      <c r="N793" s="7" t="str">
        <f t="shared" ca="1" si="27"/>
        <v/>
      </c>
      <c r="P793" s="4"/>
    </row>
    <row r="794" spans="1:16" s="7" customFormat="1" x14ac:dyDescent="0.25">
      <c r="A794" s="6" t="str">
        <f>IF(F794&lt;&gt;"",SUBTOTAL(103,F$5:F794),"")</f>
        <v/>
      </c>
      <c r="H794" s="6"/>
      <c r="I794" s="6"/>
      <c r="K794" s="7">
        <f t="shared" si="26"/>
        <v>0</v>
      </c>
      <c r="M794" s="7">
        <f>COUNTIF(TB_GSHT!$B$5:$B$4765,Dulieu!F794)</f>
        <v>0</v>
      </c>
      <c r="N794" s="7" t="str">
        <f t="shared" ca="1" si="27"/>
        <v/>
      </c>
      <c r="P794" s="4"/>
    </row>
    <row r="795" spans="1:16" s="7" customFormat="1" x14ac:dyDescent="0.25">
      <c r="A795" s="6" t="str">
        <f>IF(F795&lt;&gt;"",SUBTOTAL(103,F$5:F795),"")</f>
        <v/>
      </c>
      <c r="H795" s="6"/>
      <c r="I795" s="6"/>
      <c r="K795" s="7">
        <f t="shared" si="26"/>
        <v>0</v>
      </c>
      <c r="M795" s="7">
        <f>COUNTIF(TB_GSHT!$B$5:$B$4765,Dulieu!F795)</f>
        <v>0</v>
      </c>
      <c r="N795" s="7" t="str">
        <f t="shared" ca="1" si="27"/>
        <v/>
      </c>
      <c r="P795" s="4"/>
    </row>
    <row r="796" spans="1:16" s="7" customFormat="1" x14ac:dyDescent="0.25">
      <c r="A796" s="6" t="str">
        <f>IF(F796&lt;&gt;"",SUBTOTAL(103,F$5:F796),"")</f>
        <v/>
      </c>
      <c r="H796" s="6"/>
      <c r="I796" s="6"/>
      <c r="K796" s="7">
        <f t="shared" si="26"/>
        <v>0</v>
      </c>
      <c r="M796" s="7">
        <f>COUNTIF(TB_GSHT!$B$5:$B$4765,Dulieu!F796)</f>
        <v>0</v>
      </c>
      <c r="N796" s="7" t="str">
        <f t="shared" ca="1" si="27"/>
        <v/>
      </c>
      <c r="P796" s="4"/>
    </row>
    <row r="797" spans="1:16" s="7" customFormat="1" x14ac:dyDescent="0.25">
      <c r="A797" s="6" t="str">
        <f>IF(F797&lt;&gt;"",SUBTOTAL(103,F$5:F797),"")</f>
        <v/>
      </c>
      <c r="H797" s="6"/>
      <c r="I797" s="6"/>
      <c r="K797" s="7">
        <f t="shared" si="26"/>
        <v>0</v>
      </c>
      <c r="M797" s="7">
        <f>COUNTIF(TB_GSHT!$B$5:$B$4765,Dulieu!F797)</f>
        <v>0</v>
      </c>
      <c r="N797" s="7" t="str">
        <f t="shared" ca="1" si="27"/>
        <v/>
      </c>
      <c r="P797" s="4"/>
    </row>
    <row r="798" spans="1:16" s="7" customFormat="1" x14ac:dyDescent="0.25">
      <c r="A798" s="6" t="str">
        <f>IF(F798&lt;&gt;"",SUBTOTAL(103,F$5:F798),"")</f>
        <v/>
      </c>
      <c r="H798" s="6"/>
      <c r="I798" s="6"/>
      <c r="K798" s="7">
        <f t="shared" si="26"/>
        <v>0</v>
      </c>
      <c r="M798" s="7">
        <f>COUNTIF(TB_GSHT!$B$5:$B$4765,Dulieu!F798)</f>
        <v>0</v>
      </c>
      <c r="N798" s="7" t="str">
        <f t="shared" ca="1" si="27"/>
        <v/>
      </c>
      <c r="P798" s="4"/>
    </row>
    <row r="799" spans="1:16" s="7" customFormat="1" x14ac:dyDescent="0.25">
      <c r="A799" s="6" t="str">
        <f>IF(F799&lt;&gt;"",SUBTOTAL(103,F$5:F799),"")</f>
        <v/>
      </c>
      <c r="H799" s="6"/>
      <c r="I799" s="6"/>
      <c r="K799" s="7">
        <f t="shared" si="26"/>
        <v>0</v>
      </c>
      <c r="M799" s="7">
        <f>COUNTIF(TB_GSHT!$B$5:$B$4765,Dulieu!F799)</f>
        <v>0</v>
      </c>
      <c r="N799" s="7" t="str">
        <f t="shared" ca="1" si="27"/>
        <v/>
      </c>
      <c r="P799" s="4"/>
    </row>
    <row r="800" spans="1:16" s="7" customFormat="1" x14ac:dyDescent="0.25">
      <c r="A800" s="6" t="str">
        <f>IF(F800&lt;&gt;"",SUBTOTAL(103,F$5:F800),"")</f>
        <v/>
      </c>
      <c r="H800" s="6"/>
      <c r="I800" s="6"/>
      <c r="K800" s="7">
        <f t="shared" si="26"/>
        <v>0</v>
      </c>
      <c r="M800" s="7">
        <f>COUNTIF(TB_GSHT!$B$5:$B$4765,Dulieu!F800)</f>
        <v>0</v>
      </c>
      <c r="N800" s="7" t="str">
        <f t="shared" ca="1" si="27"/>
        <v/>
      </c>
      <c r="P800" s="4"/>
    </row>
    <row r="801" spans="1:16" s="7" customFormat="1" x14ac:dyDescent="0.25">
      <c r="A801" s="6" t="str">
        <f>IF(F801&lt;&gt;"",SUBTOTAL(103,F$5:F801),"")</f>
        <v/>
      </c>
      <c r="H801" s="6"/>
      <c r="I801" s="6"/>
      <c r="K801" s="7">
        <f t="shared" si="26"/>
        <v>0</v>
      </c>
      <c r="M801" s="7">
        <f>COUNTIF(TB_GSHT!$B$5:$B$4765,Dulieu!F801)</f>
        <v>0</v>
      </c>
      <c r="N801" s="7" t="str">
        <f t="shared" ca="1" si="27"/>
        <v/>
      </c>
      <c r="P801" s="4"/>
    </row>
    <row r="802" spans="1:16" s="7" customFormat="1" x14ac:dyDescent="0.25">
      <c r="A802" s="6" t="str">
        <f>IF(F802&lt;&gt;"",SUBTOTAL(103,F$5:F802),"")</f>
        <v/>
      </c>
      <c r="H802" s="6"/>
      <c r="I802" s="6"/>
      <c r="K802" s="7">
        <f t="shared" si="26"/>
        <v>0</v>
      </c>
      <c r="M802" s="7">
        <f>COUNTIF(TB_GSHT!$B$5:$B$4765,Dulieu!F802)</f>
        <v>0</v>
      </c>
      <c r="N802" s="7" t="str">
        <f t="shared" ca="1" si="27"/>
        <v/>
      </c>
      <c r="P802" s="4"/>
    </row>
    <row r="803" spans="1:16" s="7" customFormat="1" x14ac:dyDescent="0.25">
      <c r="A803" s="6" t="str">
        <f>IF(F803&lt;&gt;"",SUBTOTAL(103,F$5:F803),"")</f>
        <v/>
      </c>
      <c r="H803" s="6"/>
      <c r="I803" s="6"/>
      <c r="K803" s="7">
        <f t="shared" si="26"/>
        <v>0</v>
      </c>
      <c r="M803" s="7">
        <f>COUNTIF(TB_GSHT!$B$5:$B$4765,Dulieu!F803)</f>
        <v>0</v>
      </c>
      <c r="N803" s="7" t="str">
        <f t="shared" ca="1" si="27"/>
        <v/>
      </c>
      <c r="P803" s="4"/>
    </row>
    <row r="804" spans="1:16" s="7" customFormat="1" x14ac:dyDescent="0.25">
      <c r="A804" s="6" t="str">
        <f>IF(F804&lt;&gt;"",SUBTOTAL(103,F$5:F804),"")</f>
        <v/>
      </c>
      <c r="H804" s="6"/>
      <c r="I804" s="6"/>
      <c r="K804" s="7">
        <f t="shared" si="26"/>
        <v>0</v>
      </c>
      <c r="M804" s="7">
        <f>COUNTIF(TB_GSHT!$B$5:$B$4765,Dulieu!F804)</f>
        <v>0</v>
      </c>
      <c r="N804" s="7" t="str">
        <f t="shared" ca="1" si="27"/>
        <v/>
      </c>
      <c r="P804" s="4"/>
    </row>
    <row r="805" spans="1:16" s="7" customFormat="1" x14ac:dyDescent="0.25">
      <c r="A805" s="6" t="str">
        <f>IF(F805&lt;&gt;"",SUBTOTAL(103,F$5:F805),"")</f>
        <v/>
      </c>
      <c r="H805" s="6"/>
      <c r="I805" s="6"/>
      <c r="K805" s="7">
        <f t="shared" si="26"/>
        <v>0</v>
      </c>
      <c r="M805" s="7">
        <f>COUNTIF(TB_GSHT!$B$5:$B$4765,Dulieu!F805)</f>
        <v>0</v>
      </c>
      <c r="N805" s="7" t="str">
        <f t="shared" ca="1" si="27"/>
        <v/>
      </c>
      <c r="P805" s="4"/>
    </row>
    <row r="806" spans="1:16" s="7" customFormat="1" x14ac:dyDescent="0.25">
      <c r="A806" s="6" t="str">
        <f>IF(F806&lt;&gt;"",SUBTOTAL(103,F$5:F806),"")</f>
        <v/>
      </c>
      <c r="H806" s="6"/>
      <c r="I806" s="6"/>
      <c r="K806" s="7">
        <f t="shared" si="26"/>
        <v>0</v>
      </c>
      <c r="M806" s="7">
        <f>COUNTIF(TB_GSHT!$B$5:$B$4765,Dulieu!F806)</f>
        <v>0</v>
      </c>
      <c r="N806" s="7" t="str">
        <f t="shared" ca="1" si="27"/>
        <v/>
      </c>
      <c r="P806" s="4"/>
    </row>
    <row r="807" spans="1:16" s="7" customFormat="1" x14ac:dyDescent="0.25">
      <c r="A807" s="6" t="str">
        <f>IF(F807&lt;&gt;"",SUBTOTAL(103,F$5:F807),"")</f>
        <v/>
      </c>
      <c r="H807" s="6"/>
      <c r="I807" s="6"/>
      <c r="K807" s="7">
        <f t="shared" si="26"/>
        <v>0</v>
      </c>
      <c r="M807" s="7">
        <f>COUNTIF(TB_GSHT!$B$5:$B$4765,Dulieu!F807)</f>
        <v>0</v>
      </c>
      <c r="N807" s="7" t="str">
        <f t="shared" ca="1" si="27"/>
        <v/>
      </c>
      <c r="P807" s="4"/>
    </row>
    <row r="808" spans="1:16" s="7" customFormat="1" x14ac:dyDescent="0.25">
      <c r="A808" s="6" t="str">
        <f>IF(F808&lt;&gt;"",SUBTOTAL(103,F$5:F808),"")</f>
        <v/>
      </c>
      <c r="H808" s="6"/>
      <c r="I808" s="6"/>
      <c r="K808" s="7">
        <f t="shared" si="26"/>
        <v>0</v>
      </c>
      <c r="M808" s="7">
        <f>COUNTIF(TB_GSHT!$B$5:$B$4765,Dulieu!F808)</f>
        <v>0</v>
      </c>
      <c r="N808" s="7" t="str">
        <f t="shared" ca="1" si="27"/>
        <v/>
      </c>
      <c r="P808" s="4"/>
    </row>
    <row r="809" spans="1:16" s="7" customFormat="1" x14ac:dyDescent="0.25">
      <c r="A809" s="6" t="str">
        <f>IF(F809&lt;&gt;"",SUBTOTAL(103,F$5:F809),"")</f>
        <v/>
      </c>
      <c r="H809" s="6"/>
      <c r="I809" s="6"/>
      <c r="K809" s="7">
        <f t="shared" si="26"/>
        <v>0</v>
      </c>
      <c r="M809" s="7">
        <f>COUNTIF(TB_GSHT!$B$5:$B$4765,Dulieu!F809)</f>
        <v>0</v>
      </c>
      <c r="N809" s="7" t="str">
        <f t="shared" ca="1" si="27"/>
        <v/>
      </c>
      <c r="P809" s="4"/>
    </row>
    <row r="810" spans="1:16" s="7" customFormat="1" x14ac:dyDescent="0.25">
      <c r="A810" s="6" t="str">
        <f>IF(F810&lt;&gt;"",SUBTOTAL(103,F$5:F810),"")</f>
        <v/>
      </c>
      <c r="H810" s="6"/>
      <c r="I810" s="6"/>
      <c r="K810" s="7">
        <f t="shared" si="26"/>
        <v>0</v>
      </c>
      <c r="M810" s="7">
        <f>COUNTIF(TB_GSHT!$B$5:$B$4765,Dulieu!F810)</f>
        <v>0</v>
      </c>
      <c r="N810" s="7" t="str">
        <f t="shared" ca="1" si="27"/>
        <v/>
      </c>
      <c r="P810" s="4"/>
    </row>
    <row r="811" spans="1:16" s="7" customFormat="1" x14ac:dyDescent="0.25">
      <c r="A811" s="6" t="str">
        <f>IF(F811&lt;&gt;"",SUBTOTAL(103,F$5:F811),"")</f>
        <v/>
      </c>
      <c r="H811" s="6"/>
      <c r="I811" s="6"/>
      <c r="K811" s="7">
        <f t="shared" si="26"/>
        <v>0</v>
      </c>
      <c r="M811" s="7">
        <f>COUNTIF(TB_GSHT!$B$5:$B$4765,Dulieu!F811)</f>
        <v>0</v>
      </c>
      <c r="N811" s="7" t="str">
        <f t="shared" ca="1" si="27"/>
        <v/>
      </c>
      <c r="P811" s="4"/>
    </row>
    <row r="812" spans="1:16" s="7" customFormat="1" x14ac:dyDescent="0.25">
      <c r="A812" s="6" t="str">
        <f>IF(F812&lt;&gt;"",SUBTOTAL(103,F$5:F812),"")</f>
        <v/>
      </c>
      <c r="H812" s="6"/>
      <c r="I812" s="6"/>
      <c r="K812" s="7">
        <f t="shared" si="26"/>
        <v>0</v>
      </c>
      <c r="M812" s="7">
        <f>COUNTIF(TB_GSHT!$B$5:$B$4765,Dulieu!F812)</f>
        <v>0</v>
      </c>
      <c r="N812" s="7" t="str">
        <f t="shared" ca="1" si="27"/>
        <v/>
      </c>
      <c r="P812" s="4"/>
    </row>
    <row r="813" spans="1:16" s="7" customFormat="1" x14ac:dyDescent="0.25">
      <c r="A813" s="6" t="str">
        <f>IF(F813&lt;&gt;"",SUBTOTAL(103,F$5:F813),"")</f>
        <v/>
      </c>
      <c r="H813" s="6"/>
      <c r="I813" s="6"/>
      <c r="K813" s="7">
        <f t="shared" si="26"/>
        <v>0</v>
      </c>
      <c r="M813" s="7">
        <f>COUNTIF(TB_GSHT!$B$5:$B$4765,Dulieu!F813)</f>
        <v>0</v>
      </c>
      <c r="N813" s="7" t="str">
        <f t="shared" ca="1" si="27"/>
        <v/>
      </c>
      <c r="P813" s="4"/>
    </row>
    <row r="814" spans="1:16" s="7" customFormat="1" x14ac:dyDescent="0.25">
      <c r="A814" s="6" t="str">
        <f>IF(F814&lt;&gt;"",SUBTOTAL(103,F$5:F814),"")</f>
        <v/>
      </c>
      <c r="H814" s="6"/>
      <c r="I814" s="6"/>
      <c r="K814" s="7">
        <f t="shared" si="26"/>
        <v>0</v>
      </c>
      <c r="M814" s="7">
        <f>COUNTIF(TB_GSHT!$B$5:$B$4765,Dulieu!F814)</f>
        <v>0</v>
      </c>
      <c r="N814" s="7" t="str">
        <f t="shared" ca="1" si="27"/>
        <v/>
      </c>
      <c r="P814" s="4"/>
    </row>
    <row r="815" spans="1:16" s="7" customFormat="1" x14ac:dyDescent="0.25">
      <c r="A815" s="6" t="str">
        <f>IF(F815&lt;&gt;"",SUBTOTAL(103,F$5:F815),"")</f>
        <v/>
      </c>
      <c r="H815" s="6"/>
      <c r="I815" s="6"/>
      <c r="K815" s="7">
        <f t="shared" si="26"/>
        <v>0</v>
      </c>
      <c r="M815" s="7">
        <f>COUNTIF(TB_GSHT!$B$5:$B$4765,Dulieu!F815)</f>
        <v>0</v>
      </c>
      <c r="N815" s="7" t="str">
        <f t="shared" ca="1" si="27"/>
        <v/>
      </c>
      <c r="P815" s="4"/>
    </row>
    <row r="816" spans="1:16" s="7" customFormat="1" x14ac:dyDescent="0.25">
      <c r="A816" s="6" t="str">
        <f>IF(F816&lt;&gt;"",SUBTOTAL(103,F$5:F816),"")</f>
        <v/>
      </c>
      <c r="H816" s="6"/>
      <c r="I816" s="6"/>
      <c r="K816" s="7">
        <f t="shared" si="26"/>
        <v>0</v>
      </c>
      <c r="M816" s="7">
        <f>COUNTIF(TB_GSHT!$B$5:$B$4765,Dulieu!F816)</f>
        <v>0</v>
      </c>
      <c r="N816" s="7" t="str">
        <f t="shared" ca="1" si="27"/>
        <v/>
      </c>
      <c r="P816" s="4"/>
    </row>
    <row r="817" spans="1:16" s="7" customFormat="1" x14ac:dyDescent="0.25">
      <c r="A817" s="6" t="str">
        <f>IF(F817&lt;&gt;"",SUBTOTAL(103,F$5:F817),"")</f>
        <v/>
      </c>
      <c r="H817" s="6"/>
      <c r="I817" s="6"/>
      <c r="K817" s="7">
        <f t="shared" si="26"/>
        <v>0</v>
      </c>
      <c r="M817" s="7">
        <f>COUNTIF(TB_GSHT!$B$5:$B$4765,Dulieu!F817)</f>
        <v>0</v>
      </c>
      <c r="N817" s="7" t="str">
        <f t="shared" ca="1" si="27"/>
        <v/>
      </c>
      <c r="P817" s="4"/>
    </row>
    <row r="818" spans="1:16" s="7" customFormat="1" x14ac:dyDescent="0.25">
      <c r="A818" s="6" t="str">
        <f>IF(F818&lt;&gt;"",SUBTOTAL(103,F$5:F818),"")</f>
        <v/>
      </c>
      <c r="H818" s="6"/>
      <c r="I818" s="6"/>
      <c r="K818" s="7">
        <f t="shared" si="26"/>
        <v>0</v>
      </c>
      <c r="M818" s="7">
        <f>COUNTIF(TB_GSHT!$B$5:$B$4765,Dulieu!F818)</f>
        <v>0</v>
      </c>
      <c r="N818" s="7" t="str">
        <f t="shared" ca="1" si="27"/>
        <v/>
      </c>
      <c r="P818" s="4"/>
    </row>
    <row r="819" spans="1:16" s="7" customFormat="1" x14ac:dyDescent="0.25">
      <c r="A819" s="6" t="str">
        <f>IF(F819&lt;&gt;"",SUBTOTAL(103,F$5:F819),"")</f>
        <v/>
      </c>
      <c r="H819" s="6"/>
      <c r="I819" s="6"/>
      <c r="K819" s="7">
        <f t="shared" si="26"/>
        <v>0</v>
      </c>
      <c r="M819" s="7">
        <f>COUNTIF(TB_GSHT!$B$5:$B$4765,Dulieu!F819)</f>
        <v>0</v>
      </c>
      <c r="N819" s="7" t="str">
        <f t="shared" ca="1" si="27"/>
        <v/>
      </c>
      <c r="P819" s="4"/>
    </row>
    <row r="820" spans="1:16" s="7" customFormat="1" x14ac:dyDescent="0.25">
      <c r="A820" s="6" t="str">
        <f>IF(F820&lt;&gt;"",SUBTOTAL(103,F$5:F820),"")</f>
        <v/>
      </c>
      <c r="H820" s="6"/>
      <c r="I820" s="6"/>
      <c r="K820" s="7">
        <f t="shared" si="26"/>
        <v>0</v>
      </c>
      <c r="M820" s="7">
        <f>COUNTIF(TB_GSHT!$B$5:$B$4765,Dulieu!F820)</f>
        <v>0</v>
      </c>
      <c r="N820" s="7" t="str">
        <f t="shared" ca="1" si="27"/>
        <v/>
      </c>
      <c r="P820" s="4"/>
    </row>
    <row r="821" spans="1:16" s="7" customFormat="1" x14ac:dyDescent="0.25">
      <c r="A821" s="6" t="str">
        <f>IF(F821&lt;&gt;"",SUBTOTAL(103,F$5:F821),"")</f>
        <v/>
      </c>
      <c r="H821" s="6"/>
      <c r="I821" s="6"/>
      <c r="K821" s="7">
        <f t="shared" si="26"/>
        <v>0</v>
      </c>
      <c r="M821" s="7">
        <f>COUNTIF(TB_GSHT!$B$5:$B$4765,Dulieu!F821)</f>
        <v>0</v>
      </c>
      <c r="N821" s="7" t="str">
        <f t="shared" ca="1" si="27"/>
        <v/>
      </c>
      <c r="P821" s="4"/>
    </row>
    <row r="822" spans="1:16" s="7" customFormat="1" x14ac:dyDescent="0.25">
      <c r="A822" s="6" t="str">
        <f>IF(F822&lt;&gt;"",SUBTOTAL(103,F$5:F822),"")</f>
        <v/>
      </c>
      <c r="H822" s="6"/>
      <c r="I822" s="6"/>
      <c r="K822" s="7">
        <f t="shared" si="26"/>
        <v>0</v>
      </c>
      <c r="M822" s="7">
        <f>COUNTIF(TB_GSHT!$B$5:$B$4765,Dulieu!F822)</f>
        <v>0</v>
      </c>
      <c r="N822" s="7" t="str">
        <f t="shared" ca="1" si="27"/>
        <v/>
      </c>
      <c r="P822" s="4"/>
    </row>
    <row r="823" spans="1:16" s="7" customFormat="1" x14ac:dyDescent="0.25">
      <c r="A823" s="6" t="str">
        <f>IF(F823&lt;&gt;"",SUBTOTAL(103,F$5:F823),"")</f>
        <v/>
      </c>
      <c r="H823" s="6"/>
      <c r="I823" s="6"/>
      <c r="K823" s="7">
        <f t="shared" si="26"/>
        <v>0</v>
      </c>
      <c r="M823" s="7">
        <f>COUNTIF(TB_GSHT!$B$5:$B$4765,Dulieu!F823)</f>
        <v>0</v>
      </c>
      <c r="N823" s="7" t="str">
        <f t="shared" ca="1" si="27"/>
        <v/>
      </c>
      <c r="P823" s="4"/>
    </row>
    <row r="824" spans="1:16" s="7" customFormat="1" x14ac:dyDescent="0.25">
      <c r="A824" s="6" t="str">
        <f>IF(F824&lt;&gt;"",SUBTOTAL(103,F$5:F824),"")</f>
        <v/>
      </c>
      <c r="H824" s="6"/>
      <c r="I824" s="6"/>
      <c r="K824" s="7">
        <f t="shared" si="26"/>
        <v>0</v>
      </c>
      <c r="M824" s="7">
        <f>COUNTIF(TB_GSHT!$B$5:$B$4765,Dulieu!F824)</f>
        <v>0</v>
      </c>
      <c r="N824" s="7" t="str">
        <f t="shared" ca="1" si="27"/>
        <v/>
      </c>
      <c r="P824" s="4"/>
    </row>
    <row r="825" spans="1:16" s="7" customFormat="1" x14ac:dyDescent="0.25">
      <c r="A825" s="6" t="str">
        <f>IF(F825&lt;&gt;"",SUBTOTAL(103,F$5:F825),"")</f>
        <v/>
      </c>
      <c r="H825" s="6"/>
      <c r="I825" s="6"/>
      <c r="K825" s="7">
        <f t="shared" si="26"/>
        <v>0</v>
      </c>
      <c r="M825" s="7">
        <f>COUNTIF(TB_GSHT!$B$5:$B$4765,Dulieu!F825)</f>
        <v>0</v>
      </c>
      <c r="N825" s="7" t="str">
        <f t="shared" ca="1" si="27"/>
        <v/>
      </c>
      <c r="P825" s="4"/>
    </row>
    <row r="826" spans="1:16" s="7" customFormat="1" x14ac:dyDescent="0.25">
      <c r="A826" s="6" t="str">
        <f>IF(F826&lt;&gt;"",SUBTOTAL(103,F$5:F826),"")</f>
        <v/>
      </c>
      <c r="H826" s="6"/>
      <c r="I826" s="6"/>
      <c r="K826" s="7">
        <f t="shared" si="26"/>
        <v>0</v>
      </c>
      <c r="M826" s="7">
        <f>COUNTIF(TB_GSHT!$B$5:$B$4765,Dulieu!F826)</f>
        <v>0</v>
      </c>
      <c r="N826" s="7" t="str">
        <f t="shared" ca="1" si="27"/>
        <v/>
      </c>
      <c r="P826" s="4"/>
    </row>
    <row r="827" spans="1:16" s="7" customFormat="1" x14ac:dyDescent="0.25">
      <c r="A827" s="6" t="str">
        <f>IF(F827&lt;&gt;"",SUBTOTAL(103,F$5:F827),"")</f>
        <v/>
      </c>
      <c r="H827" s="6"/>
      <c r="I827" s="6"/>
      <c r="K827" s="7">
        <f t="shared" si="26"/>
        <v>0</v>
      </c>
      <c r="M827" s="7">
        <f>COUNTIF(TB_GSHT!$B$5:$B$4765,Dulieu!F827)</f>
        <v>0</v>
      </c>
      <c r="N827" s="7" t="str">
        <f t="shared" ca="1" si="27"/>
        <v/>
      </c>
      <c r="P827" s="4"/>
    </row>
    <row r="828" spans="1:16" s="7" customFormat="1" x14ac:dyDescent="0.25">
      <c r="A828" s="6" t="str">
        <f>IF(F828&lt;&gt;"",SUBTOTAL(103,F$5:F828),"")</f>
        <v/>
      </c>
      <c r="H828" s="6"/>
      <c r="I828" s="6"/>
      <c r="K828" s="7">
        <f t="shared" si="26"/>
        <v>0</v>
      </c>
      <c r="M828" s="7">
        <f>COUNTIF(TB_GSHT!$B$5:$B$4765,Dulieu!F828)</f>
        <v>0</v>
      </c>
      <c r="N828" s="7" t="str">
        <f t="shared" ca="1" si="27"/>
        <v/>
      </c>
      <c r="P828" s="4"/>
    </row>
    <row r="829" spans="1:16" s="7" customFormat="1" x14ac:dyDescent="0.25">
      <c r="A829" s="6" t="str">
        <f>IF(F829&lt;&gt;"",SUBTOTAL(103,F$5:F829),"")</f>
        <v/>
      </c>
      <c r="H829" s="6"/>
      <c r="I829" s="6"/>
      <c r="K829" s="7">
        <f t="shared" si="26"/>
        <v>0</v>
      </c>
      <c r="M829" s="7">
        <f>COUNTIF(TB_GSHT!$B$5:$B$4765,Dulieu!F829)</f>
        <v>0</v>
      </c>
      <c r="N829" s="7" t="str">
        <f t="shared" ca="1" si="27"/>
        <v/>
      </c>
      <c r="P829" s="4"/>
    </row>
    <row r="830" spans="1:16" s="7" customFormat="1" x14ac:dyDescent="0.25">
      <c r="A830" s="6" t="str">
        <f>IF(F830&lt;&gt;"",SUBTOTAL(103,F$5:F830),"")</f>
        <v/>
      </c>
      <c r="H830" s="6"/>
      <c r="I830" s="6"/>
      <c r="K830" s="7">
        <f t="shared" si="26"/>
        <v>0</v>
      </c>
      <c r="M830" s="7">
        <f>COUNTIF(TB_GSHT!$B$5:$B$4765,Dulieu!F830)</f>
        <v>0</v>
      </c>
      <c r="N830" s="7" t="str">
        <f t="shared" ca="1" si="27"/>
        <v/>
      </c>
      <c r="P830" s="4"/>
    </row>
    <row r="831" spans="1:16" s="7" customFormat="1" x14ac:dyDescent="0.25">
      <c r="A831" s="6" t="str">
        <f>IF(F831&lt;&gt;"",SUBTOTAL(103,F$5:F831),"")</f>
        <v/>
      </c>
      <c r="H831" s="6"/>
      <c r="I831" s="6"/>
      <c r="K831" s="7">
        <f t="shared" si="26"/>
        <v>0</v>
      </c>
      <c r="M831" s="7">
        <f>COUNTIF(TB_GSHT!$B$5:$B$4765,Dulieu!F831)</f>
        <v>0</v>
      </c>
      <c r="N831" s="7" t="str">
        <f t="shared" ca="1" si="27"/>
        <v/>
      </c>
      <c r="P831" s="4"/>
    </row>
    <row r="832" spans="1:16" s="7" customFormat="1" x14ac:dyDescent="0.25">
      <c r="A832" s="6" t="str">
        <f>IF(F832&lt;&gt;"",SUBTOTAL(103,F$5:F832),"")</f>
        <v/>
      </c>
      <c r="H832" s="6"/>
      <c r="I832" s="6"/>
      <c r="K832" s="7">
        <f t="shared" si="26"/>
        <v>0</v>
      </c>
      <c r="M832" s="7">
        <f>COUNTIF(TB_GSHT!$B$5:$B$4765,Dulieu!F832)</f>
        <v>0</v>
      </c>
      <c r="N832" s="7" t="str">
        <f t="shared" ca="1" si="27"/>
        <v/>
      </c>
      <c r="P832" s="4"/>
    </row>
    <row r="833" spans="1:16" s="7" customFormat="1" x14ac:dyDescent="0.25">
      <c r="A833" s="6" t="str">
        <f>IF(F833&lt;&gt;"",SUBTOTAL(103,F$5:F833),"")</f>
        <v/>
      </c>
      <c r="H833" s="6"/>
      <c r="I833" s="6"/>
      <c r="K833" s="7">
        <f t="shared" si="26"/>
        <v>0</v>
      </c>
      <c r="M833" s="7">
        <f>COUNTIF(TB_GSHT!$B$5:$B$4765,Dulieu!F833)</f>
        <v>0</v>
      </c>
      <c r="N833" s="7" t="str">
        <f t="shared" ca="1" si="27"/>
        <v/>
      </c>
      <c r="P833" s="4"/>
    </row>
    <row r="834" spans="1:16" s="7" customFormat="1" x14ac:dyDescent="0.25">
      <c r="A834" s="6" t="str">
        <f>IF(F834&lt;&gt;"",SUBTOTAL(103,F$5:F834),"")</f>
        <v/>
      </c>
      <c r="H834" s="6"/>
      <c r="I834" s="6"/>
      <c r="K834" s="7">
        <f t="shared" si="26"/>
        <v>0</v>
      </c>
      <c r="M834" s="7">
        <f>COUNTIF(TB_GSHT!$B$5:$B$4765,Dulieu!F834)</f>
        <v>0</v>
      </c>
      <c r="N834" s="7" t="str">
        <f t="shared" ca="1" si="27"/>
        <v/>
      </c>
      <c r="P834" s="4"/>
    </row>
    <row r="835" spans="1:16" s="7" customFormat="1" x14ac:dyDescent="0.25">
      <c r="A835" s="6" t="str">
        <f>IF(F835&lt;&gt;"",SUBTOTAL(103,F$5:F835),"")</f>
        <v/>
      </c>
      <c r="H835" s="6"/>
      <c r="I835" s="6"/>
      <c r="K835" s="7">
        <f t="shared" si="26"/>
        <v>0</v>
      </c>
      <c r="M835" s="7">
        <f>COUNTIF(TB_GSHT!$B$5:$B$4765,Dulieu!F835)</f>
        <v>0</v>
      </c>
      <c r="N835" s="7" t="str">
        <f t="shared" ca="1" si="27"/>
        <v/>
      </c>
      <c r="P835" s="4"/>
    </row>
    <row r="836" spans="1:16" s="7" customFormat="1" x14ac:dyDescent="0.25">
      <c r="A836" s="6" t="str">
        <f>IF(F836&lt;&gt;"",SUBTOTAL(103,F$5:F836),"")</f>
        <v/>
      </c>
      <c r="H836" s="6"/>
      <c r="I836" s="6"/>
      <c r="K836" s="7">
        <f t="shared" si="26"/>
        <v>0</v>
      </c>
      <c r="M836" s="7">
        <f>COUNTIF(TB_GSHT!$B$5:$B$4765,Dulieu!F836)</f>
        <v>0</v>
      </c>
      <c r="N836" s="7" t="str">
        <f t="shared" ca="1" si="27"/>
        <v/>
      </c>
      <c r="P836" s="4"/>
    </row>
    <row r="837" spans="1:16" s="7" customFormat="1" x14ac:dyDescent="0.25">
      <c r="A837" s="6" t="str">
        <f>IF(F837&lt;&gt;"",SUBTOTAL(103,F$5:F837),"")</f>
        <v/>
      </c>
      <c r="H837" s="6"/>
      <c r="I837" s="6"/>
      <c r="K837" s="7">
        <f t="shared" ref="K837:K900" si="28">COUNTIF($F$5:$F$7775,F837)</f>
        <v>0</v>
      </c>
      <c r="M837" s="7">
        <f>COUNTIF(TB_GSHT!$B$5:$B$4765,Dulieu!F837)</f>
        <v>0</v>
      </c>
      <c r="N837" s="7" t="str">
        <f t="shared" ca="1" si="27"/>
        <v/>
      </c>
      <c r="P837" s="4"/>
    </row>
    <row r="838" spans="1:16" s="7" customFormat="1" x14ac:dyDescent="0.25">
      <c r="A838" s="6" t="str">
        <f>IF(F838&lt;&gt;"",SUBTOTAL(103,F$5:F838),"")</f>
        <v/>
      </c>
      <c r="H838" s="6"/>
      <c r="I838" s="6"/>
      <c r="K838" s="7">
        <f t="shared" si="28"/>
        <v>0</v>
      </c>
      <c r="M838" s="7">
        <f>COUNTIF(TB_GSHT!$B$5:$B$4765,Dulieu!F838)</f>
        <v>0</v>
      </c>
      <c r="N838" s="7" t="str">
        <f t="shared" ca="1" si="27"/>
        <v/>
      </c>
      <c r="P838" s="4"/>
    </row>
    <row r="839" spans="1:16" s="7" customFormat="1" x14ac:dyDescent="0.25">
      <c r="A839" s="6" t="str">
        <f>IF(F839&lt;&gt;"",SUBTOTAL(103,F$5:F839),"")</f>
        <v/>
      </c>
      <c r="H839" s="6"/>
      <c r="I839" s="6"/>
      <c r="K839" s="7">
        <f t="shared" si="28"/>
        <v>0</v>
      </c>
      <c r="M839" s="7">
        <f>COUNTIF(TB_GSHT!$B$5:$B$4765,Dulieu!F839)</f>
        <v>0</v>
      </c>
      <c r="N839" s="7" t="str">
        <f t="shared" ca="1" si="27"/>
        <v/>
      </c>
      <c r="P839" s="4"/>
    </row>
    <row r="840" spans="1:16" s="7" customFormat="1" x14ac:dyDescent="0.25">
      <c r="A840" s="6" t="str">
        <f>IF(F840&lt;&gt;"",SUBTOTAL(103,F$5:F840),"")</f>
        <v/>
      </c>
      <c r="H840" s="6"/>
      <c r="I840" s="6"/>
      <c r="K840" s="7">
        <f t="shared" si="28"/>
        <v>0</v>
      </c>
      <c r="M840" s="7">
        <f>COUNTIF(TB_GSHT!$B$5:$B$4765,Dulieu!F840)</f>
        <v>0</v>
      </c>
      <c r="N840" s="7" t="str">
        <f t="shared" ca="1" si="27"/>
        <v/>
      </c>
      <c r="P840" s="4"/>
    </row>
    <row r="841" spans="1:16" s="7" customFormat="1" x14ac:dyDescent="0.25">
      <c r="A841" s="6" t="str">
        <f>IF(F841&lt;&gt;"",SUBTOTAL(103,F$5:F841),"")</f>
        <v/>
      </c>
      <c r="H841" s="6"/>
      <c r="I841" s="6"/>
      <c r="K841" s="7">
        <f t="shared" si="28"/>
        <v>0</v>
      </c>
      <c r="M841" s="7">
        <f>COUNTIF(TB_GSHT!$B$5:$B$4765,Dulieu!F841)</f>
        <v>0</v>
      </c>
      <c r="N841" s="7" t="str">
        <f t="shared" ref="N841:N904" ca="1" si="29">IF(E841&lt;&gt;"",YEAR(E841)-YEAR(TODAY()),"")</f>
        <v/>
      </c>
      <c r="P841" s="4"/>
    </row>
    <row r="842" spans="1:16" s="7" customFormat="1" x14ac:dyDescent="0.25">
      <c r="A842" s="6" t="str">
        <f>IF(F842&lt;&gt;"",SUBTOTAL(103,F$5:F842),"")</f>
        <v/>
      </c>
      <c r="H842" s="6"/>
      <c r="I842" s="6"/>
      <c r="K842" s="7">
        <f t="shared" si="28"/>
        <v>0</v>
      </c>
      <c r="M842" s="7">
        <f>COUNTIF(TB_GSHT!$B$5:$B$4765,Dulieu!F842)</f>
        <v>0</v>
      </c>
      <c r="N842" s="7" t="str">
        <f t="shared" ca="1" si="29"/>
        <v/>
      </c>
      <c r="P842" s="4"/>
    </row>
    <row r="843" spans="1:16" s="7" customFormat="1" x14ac:dyDescent="0.25">
      <c r="A843" s="6" t="str">
        <f>IF(F843&lt;&gt;"",SUBTOTAL(103,F$5:F843),"")</f>
        <v/>
      </c>
      <c r="H843" s="6"/>
      <c r="I843" s="6"/>
      <c r="K843" s="7">
        <f t="shared" si="28"/>
        <v>0</v>
      </c>
      <c r="M843" s="7">
        <f>COUNTIF(TB_GSHT!$B$5:$B$4765,Dulieu!F843)</f>
        <v>0</v>
      </c>
      <c r="N843" s="7" t="str">
        <f t="shared" ca="1" si="29"/>
        <v/>
      </c>
      <c r="P843" s="4"/>
    </row>
    <row r="844" spans="1:16" s="7" customFormat="1" x14ac:dyDescent="0.25">
      <c r="A844" s="6" t="str">
        <f>IF(F844&lt;&gt;"",SUBTOTAL(103,F$5:F844),"")</f>
        <v/>
      </c>
      <c r="H844" s="6"/>
      <c r="I844" s="6"/>
      <c r="K844" s="7">
        <f t="shared" si="28"/>
        <v>0</v>
      </c>
      <c r="M844" s="7">
        <f>COUNTIF(TB_GSHT!$B$5:$B$4765,Dulieu!F844)</f>
        <v>0</v>
      </c>
      <c r="N844" s="7" t="str">
        <f t="shared" ca="1" si="29"/>
        <v/>
      </c>
      <c r="P844" s="4"/>
    </row>
    <row r="845" spans="1:16" s="7" customFormat="1" x14ac:dyDescent="0.25">
      <c r="A845" s="6" t="str">
        <f>IF(F845&lt;&gt;"",SUBTOTAL(103,F$5:F845),"")</f>
        <v/>
      </c>
      <c r="H845" s="6"/>
      <c r="I845" s="6"/>
      <c r="K845" s="7">
        <f t="shared" si="28"/>
        <v>0</v>
      </c>
      <c r="M845" s="7">
        <f>COUNTIF(TB_GSHT!$B$5:$B$4765,Dulieu!F845)</f>
        <v>0</v>
      </c>
      <c r="N845" s="7" t="str">
        <f t="shared" ca="1" si="29"/>
        <v/>
      </c>
      <c r="P845" s="4"/>
    </row>
    <row r="846" spans="1:16" s="7" customFormat="1" x14ac:dyDescent="0.25">
      <c r="A846" s="6" t="str">
        <f>IF(F846&lt;&gt;"",SUBTOTAL(103,F$5:F846),"")</f>
        <v/>
      </c>
      <c r="H846" s="6"/>
      <c r="I846" s="6"/>
      <c r="K846" s="7">
        <f t="shared" si="28"/>
        <v>0</v>
      </c>
      <c r="M846" s="7">
        <f>COUNTIF(TB_GSHT!$B$5:$B$4765,Dulieu!F846)</f>
        <v>0</v>
      </c>
      <c r="N846" s="7" t="str">
        <f t="shared" ca="1" si="29"/>
        <v/>
      </c>
      <c r="P846" s="4"/>
    </row>
    <row r="847" spans="1:16" s="7" customFormat="1" x14ac:dyDescent="0.25">
      <c r="A847" s="6" t="str">
        <f>IF(F847&lt;&gt;"",SUBTOTAL(103,F$5:F847),"")</f>
        <v/>
      </c>
      <c r="H847" s="6"/>
      <c r="I847" s="6"/>
      <c r="K847" s="7">
        <f t="shared" si="28"/>
        <v>0</v>
      </c>
      <c r="M847" s="7">
        <f>COUNTIF(TB_GSHT!$B$5:$B$4765,Dulieu!F847)</f>
        <v>0</v>
      </c>
      <c r="N847" s="7" t="str">
        <f t="shared" ca="1" si="29"/>
        <v/>
      </c>
      <c r="P847" s="4"/>
    </row>
    <row r="848" spans="1:16" s="7" customFormat="1" x14ac:dyDescent="0.25">
      <c r="A848" s="6" t="str">
        <f>IF(F848&lt;&gt;"",SUBTOTAL(103,F$5:F848),"")</f>
        <v/>
      </c>
      <c r="H848" s="6"/>
      <c r="I848" s="6"/>
      <c r="K848" s="7">
        <f t="shared" si="28"/>
        <v>0</v>
      </c>
      <c r="M848" s="7">
        <f>COUNTIF(TB_GSHT!$B$5:$B$4765,Dulieu!F848)</f>
        <v>0</v>
      </c>
      <c r="N848" s="7" t="str">
        <f t="shared" ca="1" si="29"/>
        <v/>
      </c>
      <c r="P848" s="4"/>
    </row>
    <row r="849" spans="1:16" s="7" customFormat="1" x14ac:dyDescent="0.25">
      <c r="A849" s="6" t="str">
        <f>IF(F849&lt;&gt;"",SUBTOTAL(103,F$5:F849),"")</f>
        <v/>
      </c>
      <c r="H849" s="6"/>
      <c r="I849" s="6"/>
      <c r="K849" s="7">
        <f t="shared" si="28"/>
        <v>0</v>
      </c>
      <c r="M849" s="7">
        <f>COUNTIF(TB_GSHT!$B$5:$B$4765,Dulieu!F849)</f>
        <v>0</v>
      </c>
      <c r="N849" s="7" t="str">
        <f t="shared" ca="1" si="29"/>
        <v/>
      </c>
      <c r="P849" s="4"/>
    </row>
    <row r="850" spans="1:16" s="7" customFormat="1" x14ac:dyDescent="0.25">
      <c r="A850" s="6" t="str">
        <f>IF(F850&lt;&gt;"",SUBTOTAL(103,F$5:F850),"")</f>
        <v/>
      </c>
      <c r="H850" s="6"/>
      <c r="I850" s="6"/>
      <c r="K850" s="7">
        <f t="shared" si="28"/>
        <v>0</v>
      </c>
      <c r="M850" s="7">
        <f>COUNTIF(TB_GSHT!$B$5:$B$4765,Dulieu!F850)</f>
        <v>0</v>
      </c>
      <c r="N850" s="7" t="str">
        <f t="shared" ca="1" si="29"/>
        <v/>
      </c>
      <c r="P850" s="4"/>
    </row>
    <row r="851" spans="1:16" s="7" customFormat="1" x14ac:dyDescent="0.25">
      <c r="A851" s="6" t="str">
        <f>IF(F851&lt;&gt;"",SUBTOTAL(103,F$5:F851),"")</f>
        <v/>
      </c>
      <c r="H851" s="6"/>
      <c r="I851" s="6"/>
      <c r="K851" s="7">
        <f t="shared" si="28"/>
        <v>0</v>
      </c>
      <c r="M851" s="7">
        <f>COUNTIF(TB_GSHT!$B$5:$B$4765,Dulieu!F851)</f>
        <v>0</v>
      </c>
      <c r="N851" s="7" t="str">
        <f t="shared" ca="1" si="29"/>
        <v/>
      </c>
      <c r="P851" s="4"/>
    </row>
    <row r="852" spans="1:16" s="7" customFormat="1" x14ac:dyDescent="0.25">
      <c r="A852" s="6" t="str">
        <f>IF(F852&lt;&gt;"",SUBTOTAL(103,F$5:F852),"")</f>
        <v/>
      </c>
      <c r="H852" s="6"/>
      <c r="I852" s="6"/>
      <c r="K852" s="7">
        <f t="shared" si="28"/>
        <v>0</v>
      </c>
      <c r="M852" s="7">
        <f>COUNTIF(TB_GSHT!$B$5:$B$4765,Dulieu!F852)</f>
        <v>0</v>
      </c>
      <c r="N852" s="7" t="str">
        <f t="shared" ca="1" si="29"/>
        <v/>
      </c>
      <c r="P852" s="4"/>
    </row>
    <row r="853" spans="1:16" s="7" customFormat="1" x14ac:dyDescent="0.25">
      <c r="A853" s="6" t="str">
        <f>IF(F853&lt;&gt;"",SUBTOTAL(103,F$5:F853),"")</f>
        <v/>
      </c>
      <c r="H853" s="6"/>
      <c r="I853" s="6"/>
      <c r="K853" s="7">
        <f t="shared" si="28"/>
        <v>0</v>
      </c>
      <c r="M853" s="7">
        <f>COUNTIF(TB_GSHT!$B$5:$B$4765,Dulieu!F853)</f>
        <v>0</v>
      </c>
      <c r="N853" s="7" t="str">
        <f t="shared" ca="1" si="29"/>
        <v/>
      </c>
      <c r="P853" s="4"/>
    </row>
    <row r="854" spans="1:16" s="7" customFormat="1" x14ac:dyDescent="0.25">
      <c r="A854" s="6" t="str">
        <f>IF(F854&lt;&gt;"",SUBTOTAL(103,F$5:F854),"")</f>
        <v/>
      </c>
      <c r="H854" s="6"/>
      <c r="I854" s="6"/>
      <c r="K854" s="7">
        <f t="shared" si="28"/>
        <v>0</v>
      </c>
      <c r="M854" s="7">
        <f>COUNTIF(TB_GSHT!$B$5:$B$4765,Dulieu!F854)</f>
        <v>0</v>
      </c>
      <c r="N854" s="7" t="str">
        <f t="shared" ca="1" si="29"/>
        <v/>
      </c>
      <c r="P854" s="4"/>
    </row>
    <row r="855" spans="1:16" s="7" customFormat="1" x14ac:dyDescent="0.25">
      <c r="A855" s="6" t="str">
        <f>IF(F855&lt;&gt;"",SUBTOTAL(103,F$5:F855),"")</f>
        <v/>
      </c>
      <c r="H855" s="6"/>
      <c r="I855" s="6"/>
      <c r="K855" s="7">
        <f t="shared" si="28"/>
        <v>0</v>
      </c>
      <c r="M855" s="7">
        <f>COUNTIF(TB_GSHT!$B$5:$B$4765,Dulieu!F855)</f>
        <v>0</v>
      </c>
      <c r="N855" s="7" t="str">
        <f t="shared" ca="1" si="29"/>
        <v/>
      </c>
      <c r="P855" s="4"/>
    </row>
    <row r="856" spans="1:16" s="7" customFormat="1" x14ac:dyDescent="0.25">
      <c r="A856" s="6" t="str">
        <f>IF(F856&lt;&gt;"",SUBTOTAL(103,F$5:F856),"")</f>
        <v/>
      </c>
      <c r="H856" s="6"/>
      <c r="I856" s="6"/>
      <c r="K856" s="7">
        <f t="shared" si="28"/>
        <v>0</v>
      </c>
      <c r="M856" s="7">
        <f>COUNTIF(TB_GSHT!$B$5:$B$4765,Dulieu!F856)</f>
        <v>0</v>
      </c>
      <c r="N856" s="7" t="str">
        <f t="shared" ca="1" si="29"/>
        <v/>
      </c>
      <c r="P856" s="4"/>
    </row>
    <row r="857" spans="1:16" s="7" customFormat="1" x14ac:dyDescent="0.25">
      <c r="A857" s="6" t="str">
        <f>IF(F857&lt;&gt;"",SUBTOTAL(103,F$5:F857),"")</f>
        <v/>
      </c>
      <c r="H857" s="6"/>
      <c r="I857" s="6"/>
      <c r="K857" s="7">
        <f t="shared" si="28"/>
        <v>0</v>
      </c>
      <c r="M857" s="7">
        <f>COUNTIF(TB_GSHT!$B$5:$B$4765,Dulieu!F857)</f>
        <v>0</v>
      </c>
      <c r="N857" s="7" t="str">
        <f t="shared" ca="1" si="29"/>
        <v/>
      </c>
      <c r="P857" s="4"/>
    </row>
    <row r="858" spans="1:16" s="7" customFormat="1" x14ac:dyDescent="0.25">
      <c r="A858" s="6" t="str">
        <f>IF(F858&lt;&gt;"",SUBTOTAL(103,F$5:F858),"")</f>
        <v/>
      </c>
      <c r="H858" s="6"/>
      <c r="I858" s="6"/>
      <c r="K858" s="7">
        <f t="shared" si="28"/>
        <v>0</v>
      </c>
      <c r="M858" s="7">
        <f>COUNTIF(TB_GSHT!$B$5:$B$4765,Dulieu!F858)</f>
        <v>0</v>
      </c>
      <c r="N858" s="7" t="str">
        <f t="shared" ca="1" si="29"/>
        <v/>
      </c>
      <c r="P858" s="4"/>
    </row>
    <row r="859" spans="1:16" s="7" customFormat="1" x14ac:dyDescent="0.25">
      <c r="A859" s="6" t="str">
        <f>IF(F859&lt;&gt;"",SUBTOTAL(103,F$5:F859),"")</f>
        <v/>
      </c>
      <c r="H859" s="6"/>
      <c r="I859" s="6"/>
      <c r="K859" s="7">
        <f t="shared" si="28"/>
        <v>0</v>
      </c>
      <c r="M859" s="7">
        <f>COUNTIF(TB_GSHT!$B$5:$B$4765,Dulieu!F859)</f>
        <v>0</v>
      </c>
      <c r="N859" s="7" t="str">
        <f t="shared" ca="1" si="29"/>
        <v/>
      </c>
      <c r="P859" s="4"/>
    </row>
    <row r="860" spans="1:16" s="7" customFormat="1" x14ac:dyDescent="0.25">
      <c r="A860" s="6" t="str">
        <f>IF(F860&lt;&gt;"",SUBTOTAL(103,F$5:F860),"")</f>
        <v/>
      </c>
      <c r="H860" s="6"/>
      <c r="I860" s="6"/>
      <c r="K860" s="7">
        <f t="shared" si="28"/>
        <v>0</v>
      </c>
      <c r="M860" s="7">
        <f>COUNTIF(TB_GSHT!$B$5:$B$4765,Dulieu!F860)</f>
        <v>0</v>
      </c>
      <c r="N860" s="7" t="str">
        <f t="shared" ca="1" si="29"/>
        <v/>
      </c>
      <c r="P860" s="4"/>
    </row>
    <row r="861" spans="1:16" s="7" customFormat="1" x14ac:dyDescent="0.25">
      <c r="A861" s="6" t="str">
        <f>IF(F861&lt;&gt;"",SUBTOTAL(103,F$5:F861),"")</f>
        <v/>
      </c>
      <c r="H861" s="6"/>
      <c r="I861" s="6"/>
      <c r="K861" s="7">
        <f t="shared" si="28"/>
        <v>0</v>
      </c>
      <c r="M861" s="7">
        <f>COUNTIF(TB_GSHT!$B$5:$B$4765,Dulieu!F861)</f>
        <v>0</v>
      </c>
      <c r="N861" s="7" t="str">
        <f t="shared" ca="1" si="29"/>
        <v/>
      </c>
      <c r="P861" s="4"/>
    </row>
    <row r="862" spans="1:16" s="7" customFormat="1" x14ac:dyDescent="0.25">
      <c r="A862" s="6" t="str">
        <f>IF(F862&lt;&gt;"",SUBTOTAL(103,F$5:F862),"")</f>
        <v/>
      </c>
      <c r="H862" s="6"/>
      <c r="I862" s="6"/>
      <c r="K862" s="7">
        <f t="shared" si="28"/>
        <v>0</v>
      </c>
      <c r="M862" s="7">
        <f>COUNTIF(TB_GSHT!$B$5:$B$4765,Dulieu!F862)</f>
        <v>0</v>
      </c>
      <c r="N862" s="7" t="str">
        <f t="shared" ca="1" si="29"/>
        <v/>
      </c>
      <c r="P862" s="4"/>
    </row>
    <row r="863" spans="1:16" s="7" customFormat="1" x14ac:dyDescent="0.25">
      <c r="A863" s="6" t="str">
        <f>IF(F863&lt;&gt;"",SUBTOTAL(103,F$5:F863),"")</f>
        <v/>
      </c>
      <c r="H863" s="6"/>
      <c r="I863" s="6"/>
      <c r="K863" s="7">
        <f t="shared" si="28"/>
        <v>0</v>
      </c>
      <c r="M863" s="7">
        <f>COUNTIF(TB_GSHT!$B$5:$B$4765,Dulieu!F863)</f>
        <v>0</v>
      </c>
      <c r="N863" s="7" t="str">
        <f t="shared" ca="1" si="29"/>
        <v/>
      </c>
      <c r="P863" s="4"/>
    </row>
    <row r="864" spans="1:16" s="7" customFormat="1" x14ac:dyDescent="0.25">
      <c r="A864" s="6" t="str">
        <f>IF(F864&lt;&gt;"",SUBTOTAL(103,F$5:F864),"")</f>
        <v/>
      </c>
      <c r="H864" s="6"/>
      <c r="I864" s="6"/>
      <c r="K864" s="7">
        <f t="shared" si="28"/>
        <v>0</v>
      </c>
      <c r="M864" s="7">
        <f>COUNTIF(TB_GSHT!$B$5:$B$4765,Dulieu!F864)</f>
        <v>0</v>
      </c>
      <c r="N864" s="7" t="str">
        <f t="shared" ca="1" si="29"/>
        <v/>
      </c>
      <c r="P864" s="4"/>
    </row>
    <row r="865" spans="1:16" s="7" customFormat="1" x14ac:dyDescent="0.25">
      <c r="A865" s="6" t="str">
        <f>IF(F865&lt;&gt;"",SUBTOTAL(103,F$5:F865),"")</f>
        <v/>
      </c>
      <c r="H865" s="6"/>
      <c r="I865" s="6"/>
      <c r="K865" s="7">
        <f t="shared" si="28"/>
        <v>0</v>
      </c>
      <c r="M865" s="7">
        <f>COUNTIF(TB_GSHT!$B$5:$B$4765,Dulieu!F865)</f>
        <v>0</v>
      </c>
      <c r="N865" s="7" t="str">
        <f t="shared" ca="1" si="29"/>
        <v/>
      </c>
      <c r="P865" s="4"/>
    </row>
    <row r="866" spans="1:16" s="7" customFormat="1" x14ac:dyDescent="0.25">
      <c r="A866" s="6" t="str">
        <f>IF(F866&lt;&gt;"",SUBTOTAL(103,F$5:F866),"")</f>
        <v/>
      </c>
      <c r="H866" s="6"/>
      <c r="I866" s="6"/>
      <c r="K866" s="7">
        <f t="shared" si="28"/>
        <v>0</v>
      </c>
      <c r="M866" s="7">
        <f>COUNTIF(TB_GSHT!$B$5:$B$4765,Dulieu!F866)</f>
        <v>0</v>
      </c>
      <c r="N866" s="7" t="str">
        <f t="shared" ca="1" si="29"/>
        <v/>
      </c>
      <c r="P866" s="4"/>
    </row>
    <row r="867" spans="1:16" s="7" customFormat="1" x14ac:dyDescent="0.25">
      <c r="A867" s="6" t="str">
        <f>IF(F867&lt;&gt;"",SUBTOTAL(103,F$5:F867),"")</f>
        <v/>
      </c>
      <c r="H867" s="6"/>
      <c r="I867" s="6"/>
      <c r="K867" s="7">
        <f t="shared" si="28"/>
        <v>0</v>
      </c>
      <c r="M867" s="7">
        <f>COUNTIF(TB_GSHT!$B$5:$B$4765,Dulieu!F867)</f>
        <v>0</v>
      </c>
      <c r="N867" s="7" t="str">
        <f t="shared" ca="1" si="29"/>
        <v/>
      </c>
      <c r="P867" s="4"/>
    </row>
    <row r="868" spans="1:16" s="7" customFormat="1" x14ac:dyDescent="0.25">
      <c r="A868" s="6" t="str">
        <f>IF(F868&lt;&gt;"",SUBTOTAL(103,F$5:F868),"")</f>
        <v/>
      </c>
      <c r="H868" s="6"/>
      <c r="I868" s="6"/>
      <c r="K868" s="7">
        <f t="shared" si="28"/>
        <v>0</v>
      </c>
      <c r="M868" s="7">
        <f>COUNTIF(TB_GSHT!$B$5:$B$4765,Dulieu!F868)</f>
        <v>0</v>
      </c>
      <c r="N868" s="7" t="str">
        <f t="shared" ca="1" si="29"/>
        <v/>
      </c>
      <c r="P868" s="4"/>
    </row>
    <row r="869" spans="1:16" s="7" customFormat="1" x14ac:dyDescent="0.25">
      <c r="A869" s="6" t="str">
        <f>IF(F869&lt;&gt;"",SUBTOTAL(103,F$5:F869),"")</f>
        <v/>
      </c>
      <c r="H869" s="6"/>
      <c r="I869" s="6"/>
      <c r="K869" s="7">
        <f t="shared" si="28"/>
        <v>0</v>
      </c>
      <c r="M869" s="7">
        <f>COUNTIF(TB_GSHT!$B$5:$B$4765,Dulieu!F869)</f>
        <v>0</v>
      </c>
      <c r="N869" s="7" t="str">
        <f t="shared" ca="1" si="29"/>
        <v/>
      </c>
      <c r="P869" s="4"/>
    </row>
    <row r="870" spans="1:16" s="7" customFormat="1" x14ac:dyDescent="0.25">
      <c r="A870" s="6" t="str">
        <f>IF(F870&lt;&gt;"",SUBTOTAL(103,F$5:F870),"")</f>
        <v/>
      </c>
      <c r="H870" s="6"/>
      <c r="I870" s="6"/>
      <c r="K870" s="7">
        <f t="shared" si="28"/>
        <v>0</v>
      </c>
      <c r="M870" s="7">
        <f>COUNTIF(TB_GSHT!$B$5:$B$4765,Dulieu!F870)</f>
        <v>0</v>
      </c>
      <c r="N870" s="7" t="str">
        <f t="shared" ca="1" si="29"/>
        <v/>
      </c>
      <c r="P870" s="4"/>
    </row>
    <row r="871" spans="1:16" s="7" customFormat="1" x14ac:dyDescent="0.25">
      <c r="A871" s="6" t="str">
        <f>IF(F871&lt;&gt;"",SUBTOTAL(103,F$5:F871),"")</f>
        <v/>
      </c>
      <c r="H871" s="6"/>
      <c r="I871" s="6"/>
      <c r="K871" s="7">
        <f t="shared" si="28"/>
        <v>0</v>
      </c>
      <c r="M871" s="7">
        <f>COUNTIF(TB_GSHT!$B$5:$B$4765,Dulieu!F871)</f>
        <v>0</v>
      </c>
      <c r="N871" s="7" t="str">
        <f t="shared" ca="1" si="29"/>
        <v/>
      </c>
      <c r="P871" s="4"/>
    </row>
    <row r="872" spans="1:16" s="7" customFormat="1" x14ac:dyDescent="0.25">
      <c r="A872" s="6" t="str">
        <f>IF(F872&lt;&gt;"",SUBTOTAL(103,F$5:F872),"")</f>
        <v/>
      </c>
      <c r="H872" s="6"/>
      <c r="I872" s="6"/>
      <c r="K872" s="7">
        <f t="shared" si="28"/>
        <v>0</v>
      </c>
      <c r="M872" s="7">
        <f>COUNTIF(TB_GSHT!$B$5:$B$4765,Dulieu!F872)</f>
        <v>0</v>
      </c>
      <c r="N872" s="7" t="str">
        <f t="shared" ca="1" si="29"/>
        <v/>
      </c>
      <c r="P872" s="4"/>
    </row>
    <row r="873" spans="1:16" s="7" customFormat="1" x14ac:dyDescent="0.25">
      <c r="A873" s="6" t="str">
        <f>IF(F873&lt;&gt;"",SUBTOTAL(103,F$5:F873),"")</f>
        <v/>
      </c>
      <c r="H873" s="6"/>
      <c r="I873" s="6"/>
      <c r="K873" s="7">
        <f t="shared" si="28"/>
        <v>0</v>
      </c>
      <c r="M873" s="7">
        <f>COUNTIF(TB_GSHT!$B$5:$B$4765,Dulieu!F873)</f>
        <v>0</v>
      </c>
      <c r="N873" s="7" t="str">
        <f t="shared" ca="1" si="29"/>
        <v/>
      </c>
      <c r="P873" s="4"/>
    </row>
    <row r="874" spans="1:16" s="7" customFormat="1" x14ac:dyDescent="0.25">
      <c r="A874" s="6" t="str">
        <f>IF(F874&lt;&gt;"",SUBTOTAL(103,F$5:F874),"")</f>
        <v/>
      </c>
      <c r="H874" s="6"/>
      <c r="I874" s="6"/>
      <c r="K874" s="7">
        <f t="shared" si="28"/>
        <v>0</v>
      </c>
      <c r="M874" s="7">
        <f>COUNTIF(TB_GSHT!$B$5:$B$4765,Dulieu!F874)</f>
        <v>0</v>
      </c>
      <c r="N874" s="7" t="str">
        <f t="shared" ca="1" si="29"/>
        <v/>
      </c>
      <c r="P874" s="4"/>
    </row>
    <row r="875" spans="1:16" s="7" customFormat="1" x14ac:dyDescent="0.25">
      <c r="A875" s="6" t="str">
        <f>IF(F875&lt;&gt;"",SUBTOTAL(103,F$5:F875),"")</f>
        <v/>
      </c>
      <c r="H875" s="6"/>
      <c r="I875" s="6"/>
      <c r="K875" s="7">
        <f t="shared" si="28"/>
        <v>0</v>
      </c>
      <c r="M875" s="7">
        <f>COUNTIF(TB_GSHT!$B$5:$B$4765,Dulieu!F875)</f>
        <v>0</v>
      </c>
      <c r="N875" s="7" t="str">
        <f t="shared" ca="1" si="29"/>
        <v/>
      </c>
      <c r="P875" s="4"/>
    </row>
    <row r="876" spans="1:16" s="7" customFormat="1" x14ac:dyDescent="0.25">
      <c r="A876" s="6" t="str">
        <f>IF(F876&lt;&gt;"",SUBTOTAL(103,F$5:F876),"")</f>
        <v/>
      </c>
      <c r="H876" s="6"/>
      <c r="I876" s="6"/>
      <c r="K876" s="7">
        <f t="shared" si="28"/>
        <v>0</v>
      </c>
      <c r="M876" s="7">
        <f>COUNTIF(TB_GSHT!$B$5:$B$4765,Dulieu!F876)</f>
        <v>0</v>
      </c>
      <c r="N876" s="7" t="str">
        <f t="shared" ca="1" si="29"/>
        <v/>
      </c>
      <c r="P876" s="4"/>
    </row>
    <row r="877" spans="1:16" s="7" customFormat="1" x14ac:dyDescent="0.25">
      <c r="A877" s="6" t="str">
        <f>IF(F877&lt;&gt;"",SUBTOTAL(103,F$5:F877),"")</f>
        <v/>
      </c>
      <c r="H877" s="6"/>
      <c r="I877" s="6"/>
      <c r="K877" s="7">
        <f t="shared" si="28"/>
        <v>0</v>
      </c>
      <c r="M877" s="7">
        <f>COUNTIF(TB_GSHT!$B$5:$B$4765,Dulieu!F877)</f>
        <v>0</v>
      </c>
      <c r="N877" s="7" t="str">
        <f t="shared" ca="1" si="29"/>
        <v/>
      </c>
      <c r="P877" s="4"/>
    </row>
    <row r="878" spans="1:16" s="7" customFormat="1" x14ac:dyDescent="0.25">
      <c r="A878" s="6" t="str">
        <f>IF(F878&lt;&gt;"",SUBTOTAL(103,F$5:F878),"")</f>
        <v/>
      </c>
      <c r="H878" s="6"/>
      <c r="I878" s="6"/>
      <c r="K878" s="7">
        <f t="shared" si="28"/>
        <v>0</v>
      </c>
      <c r="M878" s="7">
        <f>COUNTIF(TB_GSHT!$B$5:$B$4765,Dulieu!F878)</f>
        <v>0</v>
      </c>
      <c r="N878" s="7" t="str">
        <f t="shared" ca="1" si="29"/>
        <v/>
      </c>
      <c r="P878" s="4"/>
    </row>
    <row r="879" spans="1:16" s="7" customFormat="1" x14ac:dyDescent="0.25">
      <c r="A879" s="6" t="str">
        <f>IF(F879&lt;&gt;"",SUBTOTAL(103,F$5:F879),"")</f>
        <v/>
      </c>
      <c r="H879" s="6"/>
      <c r="I879" s="6"/>
      <c r="K879" s="7">
        <f t="shared" si="28"/>
        <v>0</v>
      </c>
      <c r="M879" s="7">
        <f>COUNTIF(TB_GSHT!$B$5:$B$4765,Dulieu!F879)</f>
        <v>0</v>
      </c>
      <c r="N879" s="7" t="str">
        <f t="shared" ca="1" si="29"/>
        <v/>
      </c>
      <c r="P879" s="4"/>
    </row>
    <row r="880" spans="1:16" s="7" customFormat="1" x14ac:dyDescent="0.25">
      <c r="A880" s="6" t="str">
        <f>IF(F880&lt;&gt;"",SUBTOTAL(103,F$5:F880),"")</f>
        <v/>
      </c>
      <c r="H880" s="6"/>
      <c r="I880" s="6"/>
      <c r="K880" s="7">
        <f t="shared" si="28"/>
        <v>0</v>
      </c>
      <c r="M880" s="7">
        <f>COUNTIF(TB_GSHT!$B$5:$B$4765,Dulieu!F880)</f>
        <v>0</v>
      </c>
      <c r="N880" s="7" t="str">
        <f t="shared" ca="1" si="29"/>
        <v/>
      </c>
      <c r="P880" s="4"/>
    </row>
    <row r="881" spans="1:16" s="7" customFormat="1" x14ac:dyDescent="0.25">
      <c r="A881" s="6" t="str">
        <f>IF(F881&lt;&gt;"",SUBTOTAL(103,F$5:F881),"")</f>
        <v/>
      </c>
      <c r="H881" s="6"/>
      <c r="I881" s="6"/>
      <c r="K881" s="7">
        <f t="shared" si="28"/>
        <v>0</v>
      </c>
      <c r="M881" s="7">
        <f>COUNTIF(TB_GSHT!$B$5:$B$4765,Dulieu!F881)</f>
        <v>0</v>
      </c>
      <c r="N881" s="7" t="str">
        <f t="shared" ca="1" si="29"/>
        <v/>
      </c>
      <c r="P881" s="4"/>
    </row>
    <row r="882" spans="1:16" s="7" customFormat="1" x14ac:dyDescent="0.25">
      <c r="A882" s="6" t="str">
        <f>IF(F882&lt;&gt;"",SUBTOTAL(103,F$5:F882),"")</f>
        <v/>
      </c>
      <c r="H882" s="6"/>
      <c r="I882" s="6"/>
      <c r="K882" s="7">
        <f t="shared" si="28"/>
        <v>0</v>
      </c>
      <c r="M882" s="7">
        <f>COUNTIF(TB_GSHT!$B$5:$B$4765,Dulieu!F882)</f>
        <v>0</v>
      </c>
      <c r="N882" s="7" t="str">
        <f t="shared" ca="1" si="29"/>
        <v/>
      </c>
      <c r="P882" s="4"/>
    </row>
    <row r="883" spans="1:16" s="7" customFormat="1" x14ac:dyDescent="0.25">
      <c r="A883" s="6" t="str">
        <f>IF(F883&lt;&gt;"",SUBTOTAL(103,F$5:F883),"")</f>
        <v/>
      </c>
      <c r="H883" s="6"/>
      <c r="I883" s="6"/>
      <c r="K883" s="7">
        <f t="shared" si="28"/>
        <v>0</v>
      </c>
      <c r="M883" s="7">
        <f>COUNTIF(TB_GSHT!$B$5:$B$4765,Dulieu!F883)</f>
        <v>0</v>
      </c>
      <c r="N883" s="7" t="str">
        <f t="shared" ca="1" si="29"/>
        <v/>
      </c>
      <c r="P883" s="4"/>
    </row>
    <row r="884" spans="1:16" s="7" customFormat="1" x14ac:dyDescent="0.25">
      <c r="A884" s="6" t="str">
        <f>IF(F884&lt;&gt;"",SUBTOTAL(103,F$5:F884),"")</f>
        <v/>
      </c>
      <c r="H884" s="6"/>
      <c r="I884" s="6"/>
      <c r="K884" s="7">
        <f t="shared" si="28"/>
        <v>0</v>
      </c>
      <c r="M884" s="7">
        <f>COUNTIF(TB_GSHT!$B$5:$B$4765,Dulieu!F884)</f>
        <v>0</v>
      </c>
      <c r="N884" s="7" t="str">
        <f t="shared" ca="1" si="29"/>
        <v/>
      </c>
      <c r="P884" s="4"/>
    </row>
    <row r="885" spans="1:16" s="7" customFormat="1" x14ac:dyDescent="0.25">
      <c r="A885" s="6" t="str">
        <f>IF(F885&lt;&gt;"",SUBTOTAL(103,F$5:F885),"")</f>
        <v/>
      </c>
      <c r="H885" s="6"/>
      <c r="I885" s="6"/>
      <c r="K885" s="7">
        <f t="shared" si="28"/>
        <v>0</v>
      </c>
      <c r="M885" s="7">
        <f>COUNTIF(TB_GSHT!$B$5:$B$4765,Dulieu!F885)</f>
        <v>0</v>
      </c>
      <c r="N885" s="7" t="str">
        <f t="shared" ca="1" si="29"/>
        <v/>
      </c>
      <c r="P885" s="4"/>
    </row>
    <row r="886" spans="1:16" s="7" customFormat="1" x14ac:dyDescent="0.25">
      <c r="A886" s="6" t="str">
        <f>IF(F886&lt;&gt;"",SUBTOTAL(103,F$5:F886),"")</f>
        <v/>
      </c>
      <c r="H886" s="6"/>
      <c r="I886" s="6"/>
      <c r="K886" s="7">
        <f t="shared" si="28"/>
        <v>0</v>
      </c>
      <c r="M886" s="7">
        <f>COUNTIF(TB_GSHT!$B$5:$B$4765,Dulieu!F886)</f>
        <v>0</v>
      </c>
      <c r="N886" s="7" t="str">
        <f t="shared" ca="1" si="29"/>
        <v/>
      </c>
      <c r="P886" s="4"/>
    </row>
    <row r="887" spans="1:16" s="7" customFormat="1" x14ac:dyDescent="0.25">
      <c r="A887" s="6" t="str">
        <f>IF(F887&lt;&gt;"",SUBTOTAL(103,F$5:F887),"")</f>
        <v/>
      </c>
      <c r="H887" s="6"/>
      <c r="I887" s="6"/>
      <c r="K887" s="7">
        <f t="shared" si="28"/>
        <v>0</v>
      </c>
      <c r="M887" s="7">
        <f>COUNTIF(TB_GSHT!$B$5:$B$4765,Dulieu!F887)</f>
        <v>0</v>
      </c>
      <c r="N887" s="7" t="str">
        <f t="shared" ca="1" si="29"/>
        <v/>
      </c>
      <c r="P887" s="4"/>
    </row>
    <row r="888" spans="1:16" s="7" customFormat="1" x14ac:dyDescent="0.25">
      <c r="A888" s="6" t="str">
        <f>IF(F888&lt;&gt;"",SUBTOTAL(103,F$5:F888),"")</f>
        <v/>
      </c>
      <c r="H888" s="6"/>
      <c r="I888" s="6"/>
      <c r="K888" s="7">
        <f t="shared" si="28"/>
        <v>0</v>
      </c>
      <c r="M888" s="7">
        <f>COUNTIF(TB_GSHT!$B$5:$B$4765,Dulieu!F888)</f>
        <v>0</v>
      </c>
      <c r="N888" s="7" t="str">
        <f t="shared" ca="1" si="29"/>
        <v/>
      </c>
      <c r="P888" s="4"/>
    </row>
    <row r="889" spans="1:16" s="7" customFormat="1" x14ac:dyDescent="0.25">
      <c r="A889" s="6" t="str">
        <f>IF(F889&lt;&gt;"",SUBTOTAL(103,F$5:F889),"")</f>
        <v/>
      </c>
      <c r="H889" s="6"/>
      <c r="I889" s="6"/>
      <c r="K889" s="7">
        <f t="shared" si="28"/>
        <v>0</v>
      </c>
      <c r="M889" s="7">
        <f>COUNTIF(TB_GSHT!$B$5:$B$4765,Dulieu!F889)</f>
        <v>0</v>
      </c>
      <c r="N889" s="7" t="str">
        <f t="shared" ca="1" si="29"/>
        <v/>
      </c>
      <c r="P889" s="4"/>
    </row>
    <row r="890" spans="1:16" s="7" customFormat="1" x14ac:dyDescent="0.25">
      <c r="A890" s="6" t="str">
        <f>IF(F890&lt;&gt;"",SUBTOTAL(103,F$5:F890),"")</f>
        <v/>
      </c>
      <c r="H890" s="6"/>
      <c r="I890" s="6"/>
      <c r="K890" s="7">
        <f t="shared" si="28"/>
        <v>0</v>
      </c>
      <c r="M890" s="7">
        <f>COUNTIF(TB_GSHT!$B$5:$B$4765,Dulieu!F890)</f>
        <v>0</v>
      </c>
      <c r="N890" s="7" t="str">
        <f t="shared" ca="1" si="29"/>
        <v/>
      </c>
      <c r="P890" s="4"/>
    </row>
    <row r="891" spans="1:16" s="7" customFormat="1" x14ac:dyDescent="0.25">
      <c r="A891" s="6" t="str">
        <f>IF(F891&lt;&gt;"",SUBTOTAL(103,F$5:F891),"")</f>
        <v/>
      </c>
      <c r="H891" s="6"/>
      <c r="I891" s="6"/>
      <c r="K891" s="7">
        <f t="shared" si="28"/>
        <v>0</v>
      </c>
      <c r="M891" s="7">
        <f>COUNTIF(TB_GSHT!$B$5:$B$4765,Dulieu!F891)</f>
        <v>0</v>
      </c>
      <c r="N891" s="7" t="str">
        <f t="shared" ca="1" si="29"/>
        <v/>
      </c>
      <c r="P891" s="4"/>
    </row>
    <row r="892" spans="1:16" s="7" customFormat="1" x14ac:dyDescent="0.25">
      <c r="A892" s="6" t="str">
        <f>IF(F892&lt;&gt;"",SUBTOTAL(103,F$5:F892),"")</f>
        <v/>
      </c>
      <c r="H892" s="6"/>
      <c r="I892" s="6"/>
      <c r="K892" s="7">
        <f t="shared" si="28"/>
        <v>0</v>
      </c>
      <c r="M892" s="7">
        <f>COUNTIF(TB_GSHT!$B$5:$B$4765,Dulieu!F892)</f>
        <v>0</v>
      </c>
      <c r="N892" s="7" t="str">
        <f t="shared" ca="1" si="29"/>
        <v/>
      </c>
      <c r="P892" s="4"/>
    </row>
    <row r="893" spans="1:16" s="7" customFormat="1" x14ac:dyDescent="0.25">
      <c r="A893" s="6" t="str">
        <f>IF(F893&lt;&gt;"",SUBTOTAL(103,F$5:F893),"")</f>
        <v/>
      </c>
      <c r="H893" s="6"/>
      <c r="I893" s="6"/>
      <c r="K893" s="7">
        <f t="shared" si="28"/>
        <v>0</v>
      </c>
      <c r="M893" s="7">
        <f>COUNTIF(TB_GSHT!$B$5:$B$4765,Dulieu!F893)</f>
        <v>0</v>
      </c>
      <c r="N893" s="7" t="str">
        <f t="shared" ca="1" si="29"/>
        <v/>
      </c>
      <c r="P893" s="4"/>
    </row>
    <row r="894" spans="1:16" s="7" customFormat="1" x14ac:dyDescent="0.25">
      <c r="A894" s="6" t="str">
        <f>IF(F894&lt;&gt;"",SUBTOTAL(103,F$5:F894),"")</f>
        <v/>
      </c>
      <c r="H894" s="6"/>
      <c r="I894" s="6"/>
      <c r="K894" s="7">
        <f t="shared" si="28"/>
        <v>0</v>
      </c>
      <c r="M894" s="7">
        <f>COUNTIF(TB_GSHT!$B$5:$B$4765,Dulieu!F894)</f>
        <v>0</v>
      </c>
      <c r="N894" s="7" t="str">
        <f t="shared" ca="1" si="29"/>
        <v/>
      </c>
      <c r="P894" s="4"/>
    </row>
    <row r="895" spans="1:16" s="7" customFormat="1" x14ac:dyDescent="0.25">
      <c r="A895" s="6" t="str">
        <f>IF(F895&lt;&gt;"",SUBTOTAL(103,F$5:F895),"")</f>
        <v/>
      </c>
      <c r="H895" s="6"/>
      <c r="I895" s="6"/>
      <c r="K895" s="7">
        <f t="shared" si="28"/>
        <v>0</v>
      </c>
      <c r="M895" s="7">
        <f>COUNTIF(TB_GSHT!$B$5:$B$4765,Dulieu!F895)</f>
        <v>0</v>
      </c>
      <c r="N895" s="7" t="str">
        <f t="shared" ca="1" si="29"/>
        <v/>
      </c>
      <c r="P895" s="4"/>
    </row>
    <row r="896" spans="1:16" s="7" customFormat="1" x14ac:dyDescent="0.25">
      <c r="A896" s="6" t="str">
        <f>IF(F896&lt;&gt;"",SUBTOTAL(103,F$5:F896),"")</f>
        <v/>
      </c>
      <c r="H896" s="6"/>
      <c r="I896" s="6"/>
      <c r="K896" s="7">
        <f t="shared" si="28"/>
        <v>0</v>
      </c>
      <c r="M896" s="7">
        <f>COUNTIF(TB_GSHT!$B$5:$B$4765,Dulieu!F896)</f>
        <v>0</v>
      </c>
      <c r="N896" s="7" t="str">
        <f t="shared" ca="1" si="29"/>
        <v/>
      </c>
      <c r="P896" s="4"/>
    </row>
    <row r="897" spans="1:16" s="7" customFormat="1" x14ac:dyDescent="0.25">
      <c r="A897" s="6" t="str">
        <f>IF(F897&lt;&gt;"",SUBTOTAL(103,F$5:F897),"")</f>
        <v/>
      </c>
      <c r="H897" s="6"/>
      <c r="I897" s="6"/>
      <c r="K897" s="7">
        <f t="shared" si="28"/>
        <v>0</v>
      </c>
      <c r="M897" s="7">
        <f>COUNTIF(TB_GSHT!$B$5:$B$4765,Dulieu!F897)</f>
        <v>0</v>
      </c>
      <c r="N897" s="7" t="str">
        <f t="shared" ca="1" si="29"/>
        <v/>
      </c>
      <c r="P897" s="4"/>
    </row>
    <row r="898" spans="1:16" s="7" customFormat="1" x14ac:dyDescent="0.25">
      <c r="A898" s="6" t="str">
        <f>IF(F898&lt;&gt;"",SUBTOTAL(103,F$5:F898),"")</f>
        <v/>
      </c>
      <c r="H898" s="6"/>
      <c r="I898" s="6"/>
      <c r="K898" s="7">
        <f t="shared" si="28"/>
        <v>0</v>
      </c>
      <c r="M898" s="7">
        <f>COUNTIF(TB_GSHT!$B$5:$B$4765,Dulieu!F898)</f>
        <v>0</v>
      </c>
      <c r="N898" s="7" t="str">
        <f t="shared" ca="1" si="29"/>
        <v/>
      </c>
      <c r="P898" s="4"/>
    </row>
    <row r="899" spans="1:16" s="7" customFormat="1" x14ac:dyDescent="0.25">
      <c r="A899" s="6" t="str">
        <f>IF(F899&lt;&gt;"",SUBTOTAL(103,F$5:F899),"")</f>
        <v/>
      </c>
      <c r="H899" s="6"/>
      <c r="I899" s="6"/>
      <c r="K899" s="7">
        <f t="shared" si="28"/>
        <v>0</v>
      </c>
      <c r="M899" s="7">
        <f>COUNTIF(TB_GSHT!$B$5:$B$4765,Dulieu!F899)</f>
        <v>0</v>
      </c>
      <c r="N899" s="7" t="str">
        <f t="shared" ca="1" si="29"/>
        <v/>
      </c>
      <c r="P899" s="4"/>
    </row>
    <row r="900" spans="1:16" s="7" customFormat="1" x14ac:dyDescent="0.25">
      <c r="A900" s="6" t="str">
        <f>IF(F900&lt;&gt;"",SUBTOTAL(103,F$5:F900),"")</f>
        <v/>
      </c>
      <c r="H900" s="6"/>
      <c r="I900" s="6"/>
      <c r="K900" s="7">
        <f t="shared" si="28"/>
        <v>0</v>
      </c>
      <c r="M900" s="7">
        <f>COUNTIF(TB_GSHT!$B$5:$B$4765,Dulieu!F900)</f>
        <v>0</v>
      </c>
      <c r="N900" s="7" t="str">
        <f t="shared" ca="1" si="29"/>
        <v/>
      </c>
      <c r="P900" s="4"/>
    </row>
    <row r="901" spans="1:16" s="7" customFormat="1" x14ac:dyDescent="0.25">
      <c r="A901" s="6" t="str">
        <f>IF(F901&lt;&gt;"",SUBTOTAL(103,F$5:F901),"")</f>
        <v/>
      </c>
      <c r="H901" s="6"/>
      <c r="I901" s="6"/>
      <c r="K901" s="7">
        <f t="shared" ref="K901:K964" si="30">COUNTIF($F$5:$F$7775,F901)</f>
        <v>0</v>
      </c>
      <c r="M901" s="7">
        <f>COUNTIF(TB_GSHT!$B$5:$B$4765,Dulieu!F901)</f>
        <v>0</v>
      </c>
      <c r="N901" s="7" t="str">
        <f t="shared" ca="1" si="29"/>
        <v/>
      </c>
      <c r="P901" s="4"/>
    </row>
    <row r="902" spans="1:16" s="7" customFormat="1" x14ac:dyDescent="0.25">
      <c r="A902" s="6" t="str">
        <f>IF(F902&lt;&gt;"",SUBTOTAL(103,F$5:F902),"")</f>
        <v/>
      </c>
      <c r="H902" s="6"/>
      <c r="I902" s="6"/>
      <c r="K902" s="7">
        <f t="shared" si="30"/>
        <v>0</v>
      </c>
      <c r="M902" s="7">
        <f>COUNTIF(TB_GSHT!$B$5:$B$4765,Dulieu!F902)</f>
        <v>0</v>
      </c>
      <c r="N902" s="7" t="str">
        <f t="shared" ca="1" si="29"/>
        <v/>
      </c>
      <c r="P902" s="4"/>
    </row>
    <row r="903" spans="1:16" s="7" customFormat="1" x14ac:dyDescent="0.25">
      <c r="A903" s="6" t="str">
        <f>IF(F903&lt;&gt;"",SUBTOTAL(103,F$5:F903),"")</f>
        <v/>
      </c>
      <c r="H903" s="6"/>
      <c r="I903" s="6"/>
      <c r="K903" s="7">
        <f t="shared" si="30"/>
        <v>0</v>
      </c>
      <c r="M903" s="7">
        <f>COUNTIF(TB_GSHT!$B$5:$B$4765,Dulieu!F903)</f>
        <v>0</v>
      </c>
      <c r="N903" s="7" t="str">
        <f t="shared" ca="1" si="29"/>
        <v/>
      </c>
      <c r="P903" s="4"/>
    </row>
    <row r="904" spans="1:16" s="7" customFormat="1" x14ac:dyDescent="0.25">
      <c r="A904" s="6" t="str">
        <f>IF(F904&lt;&gt;"",SUBTOTAL(103,F$5:F904),"")</f>
        <v/>
      </c>
      <c r="H904" s="6"/>
      <c r="I904" s="6"/>
      <c r="K904" s="7">
        <f t="shared" si="30"/>
        <v>0</v>
      </c>
      <c r="M904" s="7">
        <f>COUNTIF(TB_GSHT!$B$5:$B$4765,Dulieu!F904)</f>
        <v>0</v>
      </c>
      <c r="N904" s="7" t="str">
        <f t="shared" ca="1" si="29"/>
        <v/>
      </c>
      <c r="P904" s="4"/>
    </row>
    <row r="905" spans="1:16" s="7" customFormat="1" x14ac:dyDescent="0.25">
      <c r="A905" s="6" t="str">
        <f>IF(F905&lt;&gt;"",SUBTOTAL(103,F$5:F905),"")</f>
        <v/>
      </c>
      <c r="H905" s="6"/>
      <c r="I905" s="6"/>
      <c r="K905" s="7">
        <f t="shared" si="30"/>
        <v>0</v>
      </c>
      <c r="M905" s="7">
        <f>COUNTIF(TB_GSHT!$B$5:$B$4765,Dulieu!F905)</f>
        <v>0</v>
      </c>
      <c r="N905" s="7" t="str">
        <f t="shared" ref="N905:N968" ca="1" si="31">IF(E905&lt;&gt;"",YEAR(E905)-YEAR(TODAY()),"")</f>
        <v/>
      </c>
      <c r="P905" s="4"/>
    </row>
    <row r="906" spans="1:16" s="7" customFormat="1" x14ac:dyDescent="0.25">
      <c r="A906" s="6" t="str">
        <f>IF(F906&lt;&gt;"",SUBTOTAL(103,F$5:F906),"")</f>
        <v/>
      </c>
      <c r="H906" s="6"/>
      <c r="I906" s="6"/>
      <c r="K906" s="7">
        <f t="shared" si="30"/>
        <v>0</v>
      </c>
      <c r="M906" s="7">
        <f>COUNTIF(TB_GSHT!$B$5:$B$4765,Dulieu!F906)</f>
        <v>0</v>
      </c>
      <c r="N906" s="7" t="str">
        <f t="shared" ca="1" si="31"/>
        <v/>
      </c>
      <c r="P906" s="4"/>
    </row>
    <row r="907" spans="1:16" s="7" customFormat="1" x14ac:dyDescent="0.25">
      <c r="A907" s="6" t="str">
        <f>IF(F907&lt;&gt;"",SUBTOTAL(103,F$5:F907),"")</f>
        <v/>
      </c>
      <c r="H907" s="6"/>
      <c r="I907" s="6"/>
      <c r="K907" s="7">
        <f t="shared" si="30"/>
        <v>0</v>
      </c>
      <c r="M907" s="7">
        <f>COUNTIF(TB_GSHT!$B$5:$B$4765,Dulieu!F907)</f>
        <v>0</v>
      </c>
      <c r="N907" s="7" t="str">
        <f t="shared" ca="1" si="31"/>
        <v/>
      </c>
      <c r="P907" s="4"/>
    </row>
    <row r="908" spans="1:16" s="7" customFormat="1" x14ac:dyDescent="0.25">
      <c r="A908" s="6" t="str">
        <f>IF(F908&lt;&gt;"",SUBTOTAL(103,F$5:F908),"")</f>
        <v/>
      </c>
      <c r="H908" s="6"/>
      <c r="I908" s="6"/>
      <c r="K908" s="7">
        <f t="shared" si="30"/>
        <v>0</v>
      </c>
      <c r="M908" s="7">
        <f>COUNTIF(TB_GSHT!$B$5:$B$4765,Dulieu!F908)</f>
        <v>0</v>
      </c>
      <c r="N908" s="7" t="str">
        <f t="shared" ca="1" si="31"/>
        <v/>
      </c>
      <c r="P908" s="4"/>
    </row>
    <row r="909" spans="1:16" s="7" customFormat="1" x14ac:dyDescent="0.25">
      <c r="A909" s="6" t="str">
        <f>IF(F909&lt;&gt;"",SUBTOTAL(103,F$5:F909),"")</f>
        <v/>
      </c>
      <c r="H909" s="6"/>
      <c r="I909" s="6"/>
      <c r="K909" s="7">
        <f t="shared" si="30"/>
        <v>0</v>
      </c>
      <c r="M909" s="7">
        <f>COUNTIF(TB_GSHT!$B$5:$B$4765,Dulieu!F909)</f>
        <v>0</v>
      </c>
      <c r="N909" s="7" t="str">
        <f t="shared" ca="1" si="31"/>
        <v/>
      </c>
      <c r="P909" s="4"/>
    </row>
    <row r="910" spans="1:16" s="7" customFormat="1" x14ac:dyDescent="0.25">
      <c r="A910" s="6" t="str">
        <f>IF(F910&lt;&gt;"",SUBTOTAL(103,F$5:F910),"")</f>
        <v/>
      </c>
      <c r="H910" s="6"/>
      <c r="I910" s="6"/>
      <c r="K910" s="7">
        <f t="shared" si="30"/>
        <v>0</v>
      </c>
      <c r="M910" s="7">
        <f>COUNTIF(TB_GSHT!$B$5:$B$4765,Dulieu!F910)</f>
        <v>0</v>
      </c>
      <c r="N910" s="7" t="str">
        <f t="shared" ca="1" si="31"/>
        <v/>
      </c>
      <c r="P910" s="4"/>
    </row>
    <row r="911" spans="1:16" s="7" customFormat="1" x14ac:dyDescent="0.25">
      <c r="A911" s="6" t="str">
        <f>IF(F911&lt;&gt;"",SUBTOTAL(103,F$5:F911),"")</f>
        <v/>
      </c>
      <c r="H911" s="6"/>
      <c r="I911" s="6"/>
      <c r="K911" s="7">
        <f t="shared" si="30"/>
        <v>0</v>
      </c>
      <c r="M911" s="7">
        <f>COUNTIF(TB_GSHT!$B$5:$B$4765,Dulieu!F911)</f>
        <v>0</v>
      </c>
      <c r="N911" s="7" t="str">
        <f t="shared" ca="1" si="31"/>
        <v/>
      </c>
      <c r="P911" s="4"/>
    </row>
    <row r="912" spans="1:16" s="7" customFormat="1" x14ac:dyDescent="0.25">
      <c r="A912" s="6" t="str">
        <f>IF(F912&lt;&gt;"",SUBTOTAL(103,F$5:F912),"")</f>
        <v/>
      </c>
      <c r="H912" s="6"/>
      <c r="I912" s="6"/>
      <c r="K912" s="7">
        <f t="shared" si="30"/>
        <v>0</v>
      </c>
      <c r="M912" s="7">
        <f>COUNTIF(TB_GSHT!$B$5:$B$4765,Dulieu!F912)</f>
        <v>0</v>
      </c>
      <c r="N912" s="7" t="str">
        <f t="shared" ca="1" si="31"/>
        <v/>
      </c>
      <c r="P912" s="4"/>
    </row>
    <row r="913" spans="1:16" s="7" customFormat="1" x14ac:dyDescent="0.25">
      <c r="A913" s="6" t="str">
        <f>IF(F913&lt;&gt;"",SUBTOTAL(103,F$5:F913),"")</f>
        <v/>
      </c>
      <c r="H913" s="6"/>
      <c r="I913" s="6"/>
      <c r="K913" s="7">
        <f t="shared" si="30"/>
        <v>0</v>
      </c>
      <c r="M913" s="7">
        <f>COUNTIF(TB_GSHT!$B$5:$B$4765,Dulieu!F913)</f>
        <v>0</v>
      </c>
      <c r="N913" s="7" t="str">
        <f t="shared" ca="1" si="31"/>
        <v/>
      </c>
      <c r="P913" s="4"/>
    </row>
    <row r="914" spans="1:16" s="7" customFormat="1" x14ac:dyDescent="0.25">
      <c r="A914" s="6" t="str">
        <f>IF(F914&lt;&gt;"",SUBTOTAL(103,F$5:F914),"")</f>
        <v/>
      </c>
      <c r="H914" s="6"/>
      <c r="I914" s="6"/>
      <c r="K914" s="7">
        <f t="shared" si="30"/>
        <v>0</v>
      </c>
      <c r="M914" s="7">
        <f>COUNTIF(TB_GSHT!$B$5:$B$4765,Dulieu!F914)</f>
        <v>0</v>
      </c>
      <c r="N914" s="7" t="str">
        <f t="shared" ca="1" si="31"/>
        <v/>
      </c>
      <c r="P914" s="4"/>
    </row>
    <row r="915" spans="1:16" s="7" customFormat="1" x14ac:dyDescent="0.25">
      <c r="A915" s="6" t="str">
        <f>IF(F915&lt;&gt;"",SUBTOTAL(103,F$5:F915),"")</f>
        <v/>
      </c>
      <c r="H915" s="6"/>
      <c r="I915" s="6"/>
      <c r="K915" s="7">
        <f t="shared" si="30"/>
        <v>0</v>
      </c>
      <c r="M915" s="7">
        <f>COUNTIF(TB_GSHT!$B$5:$B$4765,Dulieu!F915)</f>
        <v>0</v>
      </c>
      <c r="N915" s="7" t="str">
        <f t="shared" ca="1" si="31"/>
        <v/>
      </c>
      <c r="P915" s="4"/>
    </row>
    <row r="916" spans="1:16" s="7" customFormat="1" x14ac:dyDescent="0.25">
      <c r="A916" s="6" t="str">
        <f>IF(F916&lt;&gt;"",SUBTOTAL(103,F$5:F916),"")</f>
        <v/>
      </c>
      <c r="H916" s="6"/>
      <c r="I916" s="6"/>
      <c r="K916" s="7">
        <f t="shared" si="30"/>
        <v>0</v>
      </c>
      <c r="M916" s="7">
        <f>COUNTIF(TB_GSHT!$B$5:$B$4765,Dulieu!F916)</f>
        <v>0</v>
      </c>
      <c r="N916" s="7" t="str">
        <f t="shared" ca="1" si="31"/>
        <v/>
      </c>
      <c r="P916" s="4"/>
    </row>
    <row r="917" spans="1:16" s="7" customFormat="1" x14ac:dyDescent="0.25">
      <c r="A917" s="6" t="str">
        <f>IF(F917&lt;&gt;"",SUBTOTAL(103,F$5:F917),"")</f>
        <v/>
      </c>
      <c r="H917" s="6"/>
      <c r="I917" s="6"/>
      <c r="K917" s="7">
        <f t="shared" si="30"/>
        <v>0</v>
      </c>
      <c r="M917" s="7">
        <f>COUNTIF(TB_GSHT!$B$5:$B$4765,Dulieu!F917)</f>
        <v>0</v>
      </c>
      <c r="N917" s="7" t="str">
        <f t="shared" ca="1" si="31"/>
        <v/>
      </c>
      <c r="P917" s="4"/>
    </row>
    <row r="918" spans="1:16" s="7" customFormat="1" x14ac:dyDescent="0.25">
      <c r="A918" s="6" t="str">
        <f>IF(F918&lt;&gt;"",SUBTOTAL(103,F$5:F918),"")</f>
        <v/>
      </c>
      <c r="H918" s="6"/>
      <c r="I918" s="6"/>
      <c r="K918" s="7">
        <f t="shared" si="30"/>
        <v>0</v>
      </c>
      <c r="M918" s="7">
        <f>COUNTIF(TB_GSHT!$B$5:$B$4765,Dulieu!F918)</f>
        <v>0</v>
      </c>
      <c r="N918" s="7" t="str">
        <f t="shared" ca="1" si="31"/>
        <v/>
      </c>
      <c r="P918" s="4"/>
    </row>
    <row r="919" spans="1:16" s="7" customFormat="1" x14ac:dyDescent="0.25">
      <c r="A919" s="6" t="str">
        <f>IF(F919&lt;&gt;"",SUBTOTAL(103,F$5:F919),"")</f>
        <v/>
      </c>
      <c r="H919" s="6"/>
      <c r="I919" s="6"/>
      <c r="K919" s="7">
        <f t="shared" si="30"/>
        <v>0</v>
      </c>
      <c r="M919" s="7">
        <f>COUNTIF(TB_GSHT!$B$5:$B$4765,Dulieu!F919)</f>
        <v>0</v>
      </c>
      <c r="N919" s="7" t="str">
        <f t="shared" ca="1" si="31"/>
        <v/>
      </c>
      <c r="P919" s="4"/>
    </row>
    <row r="920" spans="1:16" s="7" customFormat="1" x14ac:dyDescent="0.25">
      <c r="A920" s="6" t="str">
        <f>IF(F920&lt;&gt;"",SUBTOTAL(103,F$5:F920),"")</f>
        <v/>
      </c>
      <c r="H920" s="6"/>
      <c r="I920" s="6"/>
      <c r="K920" s="7">
        <f t="shared" si="30"/>
        <v>0</v>
      </c>
      <c r="M920" s="7">
        <f>COUNTIF(TB_GSHT!$B$5:$B$4765,Dulieu!F920)</f>
        <v>0</v>
      </c>
      <c r="N920" s="7" t="str">
        <f t="shared" ca="1" si="31"/>
        <v/>
      </c>
      <c r="P920" s="4"/>
    </row>
    <row r="921" spans="1:16" s="7" customFormat="1" x14ac:dyDescent="0.25">
      <c r="A921" s="6" t="str">
        <f>IF(F921&lt;&gt;"",SUBTOTAL(103,F$5:F921),"")</f>
        <v/>
      </c>
      <c r="H921" s="6"/>
      <c r="I921" s="6"/>
      <c r="K921" s="7">
        <f t="shared" si="30"/>
        <v>0</v>
      </c>
      <c r="M921" s="7">
        <f>COUNTIF(TB_GSHT!$B$5:$B$4765,Dulieu!F921)</f>
        <v>0</v>
      </c>
      <c r="N921" s="7" t="str">
        <f t="shared" ca="1" si="31"/>
        <v/>
      </c>
      <c r="P921" s="4"/>
    </row>
    <row r="922" spans="1:16" s="7" customFormat="1" x14ac:dyDescent="0.25">
      <c r="A922" s="6" t="str">
        <f>IF(F922&lt;&gt;"",SUBTOTAL(103,F$5:F922),"")</f>
        <v/>
      </c>
      <c r="H922" s="6"/>
      <c r="I922" s="6"/>
      <c r="K922" s="7">
        <f t="shared" si="30"/>
        <v>0</v>
      </c>
      <c r="M922" s="7">
        <f>COUNTIF(TB_GSHT!$B$5:$B$4765,Dulieu!F922)</f>
        <v>0</v>
      </c>
      <c r="N922" s="7" t="str">
        <f t="shared" ca="1" si="31"/>
        <v/>
      </c>
      <c r="P922" s="4"/>
    </row>
    <row r="923" spans="1:16" s="7" customFormat="1" x14ac:dyDescent="0.25">
      <c r="A923" s="6" t="str">
        <f>IF(F923&lt;&gt;"",SUBTOTAL(103,F$5:F923),"")</f>
        <v/>
      </c>
      <c r="H923" s="6"/>
      <c r="I923" s="6"/>
      <c r="K923" s="7">
        <f t="shared" si="30"/>
        <v>0</v>
      </c>
      <c r="M923" s="7">
        <f>COUNTIF(TB_GSHT!$B$5:$B$4765,Dulieu!F923)</f>
        <v>0</v>
      </c>
      <c r="N923" s="7" t="str">
        <f t="shared" ca="1" si="31"/>
        <v/>
      </c>
      <c r="P923" s="4"/>
    </row>
    <row r="924" spans="1:16" s="7" customFormat="1" x14ac:dyDescent="0.25">
      <c r="A924" s="6" t="str">
        <f>IF(F924&lt;&gt;"",SUBTOTAL(103,F$5:F924),"")</f>
        <v/>
      </c>
      <c r="H924" s="6"/>
      <c r="I924" s="6"/>
      <c r="K924" s="7">
        <f t="shared" si="30"/>
        <v>0</v>
      </c>
      <c r="M924" s="7">
        <f>COUNTIF(TB_GSHT!$B$5:$B$4765,Dulieu!F924)</f>
        <v>0</v>
      </c>
      <c r="N924" s="7" t="str">
        <f t="shared" ca="1" si="31"/>
        <v/>
      </c>
      <c r="P924" s="4"/>
    </row>
    <row r="925" spans="1:16" s="7" customFormat="1" x14ac:dyDescent="0.25">
      <c r="A925" s="6" t="str">
        <f>IF(F925&lt;&gt;"",SUBTOTAL(103,F$5:F925),"")</f>
        <v/>
      </c>
      <c r="H925" s="6"/>
      <c r="I925" s="6"/>
      <c r="K925" s="7">
        <f t="shared" si="30"/>
        <v>0</v>
      </c>
      <c r="M925" s="7">
        <f>COUNTIF(TB_GSHT!$B$5:$B$4765,Dulieu!F925)</f>
        <v>0</v>
      </c>
      <c r="N925" s="7" t="str">
        <f t="shared" ca="1" si="31"/>
        <v/>
      </c>
      <c r="P925" s="4"/>
    </row>
    <row r="926" spans="1:16" s="7" customFormat="1" x14ac:dyDescent="0.25">
      <c r="A926" s="6" t="str">
        <f>IF(F926&lt;&gt;"",SUBTOTAL(103,F$5:F926),"")</f>
        <v/>
      </c>
      <c r="H926" s="6"/>
      <c r="I926" s="6"/>
      <c r="K926" s="7">
        <f t="shared" si="30"/>
        <v>0</v>
      </c>
      <c r="M926" s="7">
        <f>COUNTIF(TB_GSHT!$B$5:$B$4765,Dulieu!F926)</f>
        <v>0</v>
      </c>
      <c r="N926" s="7" t="str">
        <f t="shared" ca="1" si="31"/>
        <v/>
      </c>
      <c r="P926" s="4"/>
    </row>
    <row r="927" spans="1:16" s="7" customFormat="1" x14ac:dyDescent="0.25">
      <c r="A927" s="6" t="str">
        <f>IF(F927&lt;&gt;"",SUBTOTAL(103,F$5:F927),"")</f>
        <v/>
      </c>
      <c r="H927" s="6"/>
      <c r="I927" s="6"/>
      <c r="K927" s="7">
        <f t="shared" si="30"/>
        <v>0</v>
      </c>
      <c r="M927" s="7">
        <f>COUNTIF(TB_GSHT!$B$5:$B$4765,Dulieu!F927)</f>
        <v>0</v>
      </c>
      <c r="N927" s="7" t="str">
        <f t="shared" ca="1" si="31"/>
        <v/>
      </c>
      <c r="P927" s="4"/>
    </row>
    <row r="928" spans="1:16" s="7" customFormat="1" x14ac:dyDescent="0.25">
      <c r="A928" s="6" t="str">
        <f>IF(F928&lt;&gt;"",SUBTOTAL(103,F$5:F928),"")</f>
        <v/>
      </c>
      <c r="H928" s="6"/>
      <c r="I928" s="6"/>
      <c r="K928" s="7">
        <f t="shared" si="30"/>
        <v>0</v>
      </c>
      <c r="M928" s="7">
        <f>COUNTIF(TB_GSHT!$B$5:$B$4765,Dulieu!F928)</f>
        <v>0</v>
      </c>
      <c r="N928" s="7" t="str">
        <f t="shared" ca="1" si="31"/>
        <v/>
      </c>
      <c r="P928" s="4"/>
    </row>
    <row r="929" spans="1:16" s="7" customFormat="1" x14ac:dyDescent="0.25">
      <c r="A929" s="6" t="str">
        <f>IF(F929&lt;&gt;"",SUBTOTAL(103,F$5:F929),"")</f>
        <v/>
      </c>
      <c r="H929" s="6"/>
      <c r="I929" s="6"/>
      <c r="K929" s="7">
        <f t="shared" si="30"/>
        <v>0</v>
      </c>
      <c r="M929" s="7">
        <f>COUNTIF(TB_GSHT!$B$5:$B$4765,Dulieu!F929)</f>
        <v>0</v>
      </c>
      <c r="N929" s="7" t="str">
        <f t="shared" ca="1" si="31"/>
        <v/>
      </c>
      <c r="P929" s="4"/>
    </row>
    <row r="930" spans="1:16" s="7" customFormat="1" x14ac:dyDescent="0.25">
      <c r="A930" s="6" t="str">
        <f>IF(F930&lt;&gt;"",SUBTOTAL(103,F$5:F930),"")</f>
        <v/>
      </c>
      <c r="H930" s="6"/>
      <c r="I930" s="6"/>
      <c r="K930" s="7">
        <f t="shared" si="30"/>
        <v>0</v>
      </c>
      <c r="M930" s="7">
        <f>COUNTIF(TB_GSHT!$B$5:$B$4765,Dulieu!F930)</f>
        <v>0</v>
      </c>
      <c r="N930" s="7" t="str">
        <f t="shared" ca="1" si="31"/>
        <v/>
      </c>
      <c r="P930" s="4"/>
    </row>
    <row r="931" spans="1:16" s="7" customFormat="1" x14ac:dyDescent="0.25">
      <c r="A931" s="6" t="str">
        <f>IF(F931&lt;&gt;"",SUBTOTAL(103,F$5:F931),"")</f>
        <v/>
      </c>
      <c r="H931" s="6"/>
      <c r="I931" s="6"/>
      <c r="K931" s="7">
        <f t="shared" si="30"/>
        <v>0</v>
      </c>
      <c r="M931" s="7">
        <f>COUNTIF(TB_GSHT!$B$5:$B$4765,Dulieu!F931)</f>
        <v>0</v>
      </c>
      <c r="N931" s="7" t="str">
        <f t="shared" ca="1" si="31"/>
        <v/>
      </c>
      <c r="P931" s="4"/>
    </row>
    <row r="932" spans="1:16" s="7" customFormat="1" x14ac:dyDescent="0.25">
      <c r="A932" s="6" t="str">
        <f>IF(F932&lt;&gt;"",SUBTOTAL(103,F$5:F932),"")</f>
        <v/>
      </c>
      <c r="H932" s="6"/>
      <c r="I932" s="6"/>
      <c r="K932" s="7">
        <f t="shared" si="30"/>
        <v>0</v>
      </c>
      <c r="M932" s="7">
        <f>COUNTIF(TB_GSHT!$B$5:$B$4765,Dulieu!F932)</f>
        <v>0</v>
      </c>
      <c r="N932" s="7" t="str">
        <f t="shared" ca="1" si="31"/>
        <v/>
      </c>
      <c r="P932" s="4"/>
    </row>
    <row r="933" spans="1:16" s="7" customFormat="1" x14ac:dyDescent="0.25">
      <c r="A933" s="6" t="str">
        <f>IF(F933&lt;&gt;"",SUBTOTAL(103,F$5:F933),"")</f>
        <v/>
      </c>
      <c r="H933" s="6"/>
      <c r="I933" s="6"/>
      <c r="K933" s="7">
        <f t="shared" si="30"/>
        <v>0</v>
      </c>
      <c r="M933" s="7">
        <f>COUNTIF(TB_GSHT!$B$5:$B$4765,Dulieu!F933)</f>
        <v>0</v>
      </c>
      <c r="N933" s="7" t="str">
        <f t="shared" ca="1" si="31"/>
        <v/>
      </c>
      <c r="P933" s="4"/>
    </row>
    <row r="934" spans="1:16" s="7" customFormat="1" x14ac:dyDescent="0.25">
      <c r="A934" s="6" t="str">
        <f>IF(F934&lt;&gt;"",SUBTOTAL(103,F$5:F934),"")</f>
        <v/>
      </c>
      <c r="H934" s="6"/>
      <c r="I934" s="6"/>
      <c r="K934" s="7">
        <f t="shared" si="30"/>
        <v>0</v>
      </c>
      <c r="M934" s="7">
        <f>COUNTIF(TB_GSHT!$B$5:$B$4765,Dulieu!F934)</f>
        <v>0</v>
      </c>
      <c r="N934" s="7" t="str">
        <f t="shared" ca="1" si="31"/>
        <v/>
      </c>
      <c r="P934" s="4"/>
    </row>
    <row r="935" spans="1:16" s="7" customFormat="1" x14ac:dyDescent="0.25">
      <c r="A935" s="6" t="str">
        <f>IF(F935&lt;&gt;"",SUBTOTAL(103,F$5:F935),"")</f>
        <v/>
      </c>
      <c r="H935" s="6"/>
      <c r="I935" s="6"/>
      <c r="K935" s="7">
        <f t="shared" si="30"/>
        <v>0</v>
      </c>
      <c r="M935" s="7">
        <f>COUNTIF(TB_GSHT!$B$5:$B$4765,Dulieu!F935)</f>
        <v>0</v>
      </c>
      <c r="N935" s="7" t="str">
        <f t="shared" ca="1" si="31"/>
        <v/>
      </c>
      <c r="P935" s="4"/>
    </row>
    <row r="936" spans="1:16" s="7" customFormat="1" x14ac:dyDescent="0.25">
      <c r="A936" s="6" t="str">
        <f>IF(F936&lt;&gt;"",SUBTOTAL(103,F$5:F936),"")</f>
        <v/>
      </c>
      <c r="H936" s="6"/>
      <c r="I936" s="6"/>
      <c r="K936" s="7">
        <f t="shared" si="30"/>
        <v>0</v>
      </c>
      <c r="M936" s="7">
        <f>COUNTIF(TB_GSHT!$B$5:$B$4765,Dulieu!F936)</f>
        <v>0</v>
      </c>
      <c r="N936" s="7" t="str">
        <f t="shared" ca="1" si="31"/>
        <v/>
      </c>
      <c r="P936" s="4"/>
    </row>
    <row r="937" spans="1:16" s="7" customFormat="1" x14ac:dyDescent="0.25">
      <c r="A937" s="6" t="str">
        <f>IF(F937&lt;&gt;"",SUBTOTAL(103,F$5:F937),"")</f>
        <v/>
      </c>
      <c r="H937" s="6"/>
      <c r="I937" s="6"/>
      <c r="K937" s="7">
        <f t="shared" si="30"/>
        <v>0</v>
      </c>
      <c r="M937" s="7">
        <f>COUNTIF(TB_GSHT!$B$5:$B$4765,Dulieu!F937)</f>
        <v>0</v>
      </c>
      <c r="N937" s="7" t="str">
        <f t="shared" ca="1" si="31"/>
        <v/>
      </c>
      <c r="P937" s="4"/>
    </row>
    <row r="938" spans="1:16" s="7" customFormat="1" x14ac:dyDescent="0.25">
      <c r="A938" s="6" t="str">
        <f>IF(F938&lt;&gt;"",SUBTOTAL(103,F$5:F938),"")</f>
        <v/>
      </c>
      <c r="H938" s="6"/>
      <c r="I938" s="6"/>
      <c r="K938" s="7">
        <f t="shared" si="30"/>
        <v>0</v>
      </c>
      <c r="M938" s="7">
        <f>COUNTIF(TB_GSHT!$B$5:$B$4765,Dulieu!F938)</f>
        <v>0</v>
      </c>
      <c r="N938" s="7" t="str">
        <f t="shared" ca="1" si="31"/>
        <v/>
      </c>
      <c r="P938" s="4"/>
    </row>
    <row r="939" spans="1:16" s="7" customFormat="1" x14ac:dyDescent="0.25">
      <c r="A939" s="6" t="str">
        <f>IF(F939&lt;&gt;"",SUBTOTAL(103,F$5:F939),"")</f>
        <v/>
      </c>
      <c r="H939" s="6"/>
      <c r="I939" s="6"/>
      <c r="K939" s="7">
        <f t="shared" si="30"/>
        <v>0</v>
      </c>
      <c r="M939" s="7">
        <f>COUNTIF(TB_GSHT!$B$5:$B$4765,Dulieu!F939)</f>
        <v>0</v>
      </c>
      <c r="N939" s="7" t="str">
        <f t="shared" ca="1" si="31"/>
        <v/>
      </c>
      <c r="P939" s="4"/>
    </row>
    <row r="940" spans="1:16" s="7" customFormat="1" x14ac:dyDescent="0.25">
      <c r="A940" s="6" t="str">
        <f>IF(F940&lt;&gt;"",SUBTOTAL(103,F$5:F940),"")</f>
        <v/>
      </c>
      <c r="H940" s="6"/>
      <c r="I940" s="6"/>
      <c r="K940" s="7">
        <f t="shared" si="30"/>
        <v>0</v>
      </c>
      <c r="M940" s="7">
        <f>COUNTIF(TB_GSHT!$B$5:$B$4765,Dulieu!F940)</f>
        <v>0</v>
      </c>
      <c r="N940" s="7" t="str">
        <f t="shared" ca="1" si="31"/>
        <v/>
      </c>
      <c r="P940" s="4"/>
    </row>
    <row r="941" spans="1:16" s="7" customFormat="1" x14ac:dyDescent="0.25">
      <c r="A941" s="6" t="str">
        <f>IF(F941&lt;&gt;"",SUBTOTAL(103,F$5:F941),"")</f>
        <v/>
      </c>
      <c r="H941" s="6"/>
      <c r="I941" s="6"/>
      <c r="K941" s="7">
        <f t="shared" si="30"/>
        <v>0</v>
      </c>
      <c r="M941" s="7">
        <f>COUNTIF(TB_GSHT!$B$5:$B$4765,Dulieu!F941)</f>
        <v>0</v>
      </c>
      <c r="N941" s="7" t="str">
        <f t="shared" ca="1" si="31"/>
        <v/>
      </c>
      <c r="P941" s="4"/>
    </row>
    <row r="942" spans="1:16" s="7" customFormat="1" x14ac:dyDescent="0.25">
      <c r="A942" s="6" t="str">
        <f>IF(F942&lt;&gt;"",SUBTOTAL(103,F$5:F942),"")</f>
        <v/>
      </c>
      <c r="H942" s="6"/>
      <c r="I942" s="6"/>
      <c r="K942" s="7">
        <f t="shared" si="30"/>
        <v>0</v>
      </c>
      <c r="M942" s="7">
        <f>COUNTIF(TB_GSHT!$B$5:$B$4765,Dulieu!F942)</f>
        <v>0</v>
      </c>
      <c r="N942" s="7" t="str">
        <f t="shared" ca="1" si="31"/>
        <v/>
      </c>
      <c r="P942" s="4"/>
    </row>
    <row r="943" spans="1:16" s="7" customFormat="1" x14ac:dyDescent="0.25">
      <c r="A943" s="6" t="str">
        <f>IF(F943&lt;&gt;"",SUBTOTAL(103,F$5:F943),"")</f>
        <v/>
      </c>
      <c r="H943" s="6"/>
      <c r="I943" s="6"/>
      <c r="K943" s="7">
        <f t="shared" si="30"/>
        <v>0</v>
      </c>
      <c r="M943" s="7">
        <f>COUNTIF(TB_GSHT!$B$5:$B$4765,Dulieu!F943)</f>
        <v>0</v>
      </c>
      <c r="N943" s="7" t="str">
        <f t="shared" ca="1" si="31"/>
        <v/>
      </c>
      <c r="P943" s="4"/>
    </row>
    <row r="944" spans="1:16" s="7" customFormat="1" x14ac:dyDescent="0.25">
      <c r="A944" s="6" t="str">
        <f>IF(F944&lt;&gt;"",SUBTOTAL(103,F$5:F944),"")</f>
        <v/>
      </c>
      <c r="H944" s="6"/>
      <c r="I944" s="6"/>
      <c r="K944" s="7">
        <f t="shared" si="30"/>
        <v>0</v>
      </c>
      <c r="M944" s="7">
        <f>COUNTIF(TB_GSHT!$B$5:$B$4765,Dulieu!F944)</f>
        <v>0</v>
      </c>
      <c r="N944" s="7" t="str">
        <f t="shared" ca="1" si="31"/>
        <v/>
      </c>
      <c r="P944" s="4"/>
    </row>
    <row r="945" spans="1:16" s="7" customFormat="1" x14ac:dyDescent="0.25">
      <c r="A945" s="6" t="str">
        <f>IF(F945&lt;&gt;"",SUBTOTAL(103,F$5:F945),"")</f>
        <v/>
      </c>
      <c r="H945" s="6"/>
      <c r="I945" s="6"/>
      <c r="K945" s="7">
        <f t="shared" si="30"/>
        <v>0</v>
      </c>
      <c r="M945" s="7">
        <f>COUNTIF(TB_GSHT!$B$5:$B$4765,Dulieu!F945)</f>
        <v>0</v>
      </c>
      <c r="N945" s="7" t="str">
        <f t="shared" ca="1" si="31"/>
        <v/>
      </c>
      <c r="P945" s="4"/>
    </row>
    <row r="946" spans="1:16" s="7" customFormat="1" x14ac:dyDescent="0.25">
      <c r="A946" s="6" t="str">
        <f>IF(F946&lt;&gt;"",SUBTOTAL(103,F$5:F946),"")</f>
        <v/>
      </c>
      <c r="H946" s="6"/>
      <c r="I946" s="6"/>
      <c r="K946" s="7">
        <f t="shared" si="30"/>
        <v>0</v>
      </c>
      <c r="M946" s="7">
        <f>COUNTIF(TB_GSHT!$B$5:$B$4765,Dulieu!F946)</f>
        <v>0</v>
      </c>
      <c r="N946" s="7" t="str">
        <f t="shared" ca="1" si="31"/>
        <v/>
      </c>
      <c r="P946" s="4"/>
    </row>
    <row r="947" spans="1:16" s="7" customFormat="1" x14ac:dyDescent="0.25">
      <c r="A947" s="6" t="str">
        <f>IF(F947&lt;&gt;"",SUBTOTAL(103,F$5:F947),"")</f>
        <v/>
      </c>
      <c r="H947" s="6"/>
      <c r="I947" s="6"/>
      <c r="K947" s="7">
        <f t="shared" si="30"/>
        <v>0</v>
      </c>
      <c r="M947" s="7">
        <f>COUNTIF(TB_GSHT!$B$5:$B$4765,Dulieu!F947)</f>
        <v>0</v>
      </c>
      <c r="N947" s="7" t="str">
        <f t="shared" ca="1" si="31"/>
        <v/>
      </c>
      <c r="P947" s="4"/>
    </row>
    <row r="948" spans="1:16" s="7" customFormat="1" x14ac:dyDescent="0.25">
      <c r="A948" s="6" t="str">
        <f>IF(F948&lt;&gt;"",SUBTOTAL(103,F$5:F948),"")</f>
        <v/>
      </c>
      <c r="H948" s="6"/>
      <c r="I948" s="6"/>
      <c r="K948" s="7">
        <f t="shared" si="30"/>
        <v>0</v>
      </c>
      <c r="M948" s="7">
        <f>COUNTIF(TB_GSHT!$B$5:$B$4765,Dulieu!F948)</f>
        <v>0</v>
      </c>
      <c r="N948" s="7" t="str">
        <f t="shared" ca="1" si="31"/>
        <v/>
      </c>
      <c r="P948" s="4"/>
    </row>
    <row r="949" spans="1:16" s="7" customFormat="1" x14ac:dyDescent="0.25">
      <c r="A949" s="6" t="str">
        <f>IF(F949&lt;&gt;"",SUBTOTAL(103,F$5:F949),"")</f>
        <v/>
      </c>
      <c r="H949" s="6"/>
      <c r="I949" s="6"/>
      <c r="K949" s="7">
        <f t="shared" si="30"/>
        <v>0</v>
      </c>
      <c r="M949" s="7">
        <f>COUNTIF(TB_GSHT!$B$5:$B$4765,Dulieu!F949)</f>
        <v>0</v>
      </c>
      <c r="N949" s="7" t="str">
        <f t="shared" ca="1" si="31"/>
        <v/>
      </c>
      <c r="P949" s="4"/>
    </row>
    <row r="950" spans="1:16" s="7" customFormat="1" x14ac:dyDescent="0.25">
      <c r="A950" s="6" t="str">
        <f>IF(F950&lt;&gt;"",SUBTOTAL(103,F$5:F950),"")</f>
        <v/>
      </c>
      <c r="H950" s="6"/>
      <c r="I950" s="6"/>
      <c r="K950" s="7">
        <f t="shared" si="30"/>
        <v>0</v>
      </c>
      <c r="M950" s="7">
        <f>COUNTIF(TB_GSHT!$B$5:$B$4765,Dulieu!F950)</f>
        <v>0</v>
      </c>
      <c r="N950" s="7" t="str">
        <f t="shared" ca="1" si="31"/>
        <v/>
      </c>
      <c r="P950" s="4"/>
    </row>
    <row r="951" spans="1:16" s="7" customFormat="1" x14ac:dyDescent="0.25">
      <c r="A951" s="6" t="str">
        <f>IF(F951&lt;&gt;"",SUBTOTAL(103,F$5:F951),"")</f>
        <v/>
      </c>
      <c r="H951" s="6"/>
      <c r="I951" s="6"/>
      <c r="K951" s="7">
        <f t="shared" si="30"/>
        <v>0</v>
      </c>
      <c r="M951" s="7">
        <f>COUNTIF(TB_GSHT!$B$5:$B$4765,Dulieu!F951)</f>
        <v>0</v>
      </c>
      <c r="N951" s="7" t="str">
        <f t="shared" ca="1" si="31"/>
        <v/>
      </c>
      <c r="P951" s="4"/>
    </row>
    <row r="952" spans="1:16" s="7" customFormat="1" x14ac:dyDescent="0.25">
      <c r="A952" s="6" t="str">
        <f>IF(F952&lt;&gt;"",SUBTOTAL(103,F$5:F952),"")</f>
        <v/>
      </c>
      <c r="H952" s="6"/>
      <c r="I952" s="6"/>
      <c r="K952" s="7">
        <f t="shared" si="30"/>
        <v>0</v>
      </c>
      <c r="M952" s="7">
        <f>COUNTIF(TB_GSHT!$B$5:$B$4765,Dulieu!F952)</f>
        <v>0</v>
      </c>
      <c r="N952" s="7" t="str">
        <f t="shared" ca="1" si="31"/>
        <v/>
      </c>
      <c r="P952" s="4"/>
    </row>
    <row r="953" spans="1:16" s="7" customFormat="1" x14ac:dyDescent="0.25">
      <c r="A953" s="6" t="str">
        <f>IF(F953&lt;&gt;"",SUBTOTAL(103,F$5:F953),"")</f>
        <v/>
      </c>
      <c r="H953" s="6"/>
      <c r="I953" s="6"/>
      <c r="K953" s="7">
        <f t="shared" si="30"/>
        <v>0</v>
      </c>
      <c r="M953" s="7">
        <f>COUNTIF(TB_GSHT!$B$5:$B$4765,Dulieu!F953)</f>
        <v>0</v>
      </c>
      <c r="N953" s="7" t="str">
        <f t="shared" ca="1" si="31"/>
        <v/>
      </c>
      <c r="P953" s="4"/>
    </row>
    <row r="954" spans="1:16" s="7" customFormat="1" x14ac:dyDescent="0.25">
      <c r="A954" s="6" t="str">
        <f>IF(F954&lt;&gt;"",SUBTOTAL(103,F$5:F954),"")</f>
        <v/>
      </c>
      <c r="H954" s="6"/>
      <c r="I954" s="6"/>
      <c r="K954" s="7">
        <f t="shared" si="30"/>
        <v>0</v>
      </c>
      <c r="M954" s="7">
        <f>COUNTIF(TB_GSHT!$B$5:$B$4765,Dulieu!F954)</f>
        <v>0</v>
      </c>
      <c r="N954" s="7" t="str">
        <f t="shared" ca="1" si="31"/>
        <v/>
      </c>
      <c r="P954" s="4"/>
    </row>
    <row r="955" spans="1:16" s="7" customFormat="1" x14ac:dyDescent="0.25">
      <c r="A955" s="6" t="str">
        <f>IF(F955&lt;&gt;"",SUBTOTAL(103,F$5:F955),"")</f>
        <v/>
      </c>
      <c r="H955" s="6"/>
      <c r="I955" s="6"/>
      <c r="K955" s="7">
        <f t="shared" si="30"/>
        <v>0</v>
      </c>
      <c r="M955" s="7">
        <f>COUNTIF(TB_GSHT!$B$5:$B$4765,Dulieu!F955)</f>
        <v>0</v>
      </c>
      <c r="N955" s="7" t="str">
        <f t="shared" ca="1" si="31"/>
        <v/>
      </c>
      <c r="P955" s="4"/>
    </row>
    <row r="956" spans="1:16" s="7" customFormat="1" x14ac:dyDescent="0.25">
      <c r="A956" s="6" t="str">
        <f>IF(F956&lt;&gt;"",SUBTOTAL(103,F$5:F956),"")</f>
        <v/>
      </c>
      <c r="H956" s="6"/>
      <c r="I956" s="6"/>
      <c r="K956" s="7">
        <f t="shared" si="30"/>
        <v>0</v>
      </c>
      <c r="M956" s="7">
        <f>COUNTIF(TB_GSHT!$B$5:$B$4765,Dulieu!F956)</f>
        <v>0</v>
      </c>
      <c r="N956" s="7" t="str">
        <f t="shared" ca="1" si="31"/>
        <v/>
      </c>
      <c r="P956" s="4"/>
    </row>
    <row r="957" spans="1:16" s="7" customFormat="1" x14ac:dyDescent="0.25">
      <c r="A957" s="6" t="str">
        <f>IF(F957&lt;&gt;"",SUBTOTAL(103,F$5:F957),"")</f>
        <v/>
      </c>
      <c r="H957" s="6"/>
      <c r="I957" s="6"/>
      <c r="K957" s="7">
        <f t="shared" si="30"/>
        <v>0</v>
      </c>
      <c r="M957" s="7">
        <f>COUNTIF(TB_GSHT!$B$5:$B$4765,Dulieu!F957)</f>
        <v>0</v>
      </c>
      <c r="N957" s="7" t="str">
        <f t="shared" ca="1" si="31"/>
        <v/>
      </c>
      <c r="P957" s="4"/>
    </row>
    <row r="958" spans="1:16" s="7" customFormat="1" x14ac:dyDescent="0.25">
      <c r="A958" s="6" t="str">
        <f>IF(F958&lt;&gt;"",SUBTOTAL(103,F$5:F958),"")</f>
        <v/>
      </c>
      <c r="H958" s="6"/>
      <c r="I958" s="6"/>
      <c r="K958" s="7">
        <f t="shared" si="30"/>
        <v>0</v>
      </c>
      <c r="M958" s="7">
        <f>COUNTIF(TB_GSHT!$B$5:$B$4765,Dulieu!F958)</f>
        <v>0</v>
      </c>
      <c r="N958" s="7" t="str">
        <f t="shared" ca="1" si="31"/>
        <v/>
      </c>
      <c r="P958" s="4"/>
    </row>
    <row r="959" spans="1:16" s="7" customFormat="1" x14ac:dyDescent="0.25">
      <c r="A959" s="6" t="str">
        <f>IF(F959&lt;&gt;"",SUBTOTAL(103,F$5:F959),"")</f>
        <v/>
      </c>
      <c r="H959" s="6"/>
      <c r="I959" s="6"/>
      <c r="K959" s="7">
        <f t="shared" si="30"/>
        <v>0</v>
      </c>
      <c r="M959" s="7">
        <f>COUNTIF(TB_GSHT!$B$5:$B$4765,Dulieu!F959)</f>
        <v>0</v>
      </c>
      <c r="N959" s="7" t="str">
        <f t="shared" ca="1" si="31"/>
        <v/>
      </c>
      <c r="P959" s="4"/>
    </row>
    <row r="960" spans="1:16" s="7" customFormat="1" x14ac:dyDescent="0.25">
      <c r="A960" s="6" t="str">
        <f>IF(F960&lt;&gt;"",SUBTOTAL(103,F$5:F960),"")</f>
        <v/>
      </c>
      <c r="H960" s="6"/>
      <c r="I960" s="6"/>
      <c r="K960" s="7">
        <f t="shared" si="30"/>
        <v>0</v>
      </c>
      <c r="M960" s="7">
        <f>COUNTIF(TB_GSHT!$B$5:$B$4765,Dulieu!F960)</f>
        <v>0</v>
      </c>
      <c r="N960" s="7" t="str">
        <f t="shared" ca="1" si="31"/>
        <v/>
      </c>
      <c r="P960" s="4"/>
    </row>
    <row r="961" spans="1:16" s="7" customFormat="1" x14ac:dyDescent="0.25">
      <c r="A961" s="6" t="str">
        <f>IF(F961&lt;&gt;"",SUBTOTAL(103,F$5:F961),"")</f>
        <v/>
      </c>
      <c r="H961" s="6"/>
      <c r="I961" s="6"/>
      <c r="K961" s="7">
        <f t="shared" si="30"/>
        <v>0</v>
      </c>
      <c r="M961" s="7">
        <f>COUNTIF(TB_GSHT!$B$5:$B$4765,Dulieu!F961)</f>
        <v>0</v>
      </c>
      <c r="N961" s="7" t="str">
        <f t="shared" ca="1" si="31"/>
        <v/>
      </c>
      <c r="P961" s="4"/>
    </row>
    <row r="962" spans="1:16" s="7" customFormat="1" x14ac:dyDescent="0.25">
      <c r="A962" s="6" t="str">
        <f>IF(F962&lt;&gt;"",SUBTOTAL(103,F$5:F962),"")</f>
        <v/>
      </c>
      <c r="H962" s="6"/>
      <c r="I962" s="6"/>
      <c r="K962" s="7">
        <f t="shared" si="30"/>
        <v>0</v>
      </c>
      <c r="M962" s="7">
        <f>COUNTIF(TB_GSHT!$B$5:$B$4765,Dulieu!F962)</f>
        <v>0</v>
      </c>
      <c r="N962" s="7" t="str">
        <f t="shared" ca="1" si="31"/>
        <v/>
      </c>
      <c r="P962" s="4"/>
    </row>
    <row r="963" spans="1:16" s="7" customFormat="1" x14ac:dyDescent="0.25">
      <c r="A963" s="6" t="str">
        <f>IF(F963&lt;&gt;"",SUBTOTAL(103,F$5:F963),"")</f>
        <v/>
      </c>
      <c r="H963" s="6"/>
      <c r="I963" s="6"/>
      <c r="K963" s="7">
        <f t="shared" si="30"/>
        <v>0</v>
      </c>
      <c r="M963" s="7">
        <f>COUNTIF(TB_GSHT!$B$5:$B$4765,Dulieu!F963)</f>
        <v>0</v>
      </c>
      <c r="N963" s="7" t="str">
        <f t="shared" ca="1" si="31"/>
        <v/>
      </c>
      <c r="P963" s="4"/>
    </row>
    <row r="964" spans="1:16" s="7" customFormat="1" x14ac:dyDescent="0.25">
      <c r="A964" s="6" t="str">
        <f>IF(F964&lt;&gt;"",SUBTOTAL(103,F$5:F964),"")</f>
        <v/>
      </c>
      <c r="H964" s="6"/>
      <c r="I964" s="6"/>
      <c r="K964" s="7">
        <f t="shared" si="30"/>
        <v>0</v>
      </c>
      <c r="M964" s="7">
        <f>COUNTIF(TB_GSHT!$B$5:$B$4765,Dulieu!F964)</f>
        <v>0</v>
      </c>
      <c r="N964" s="7" t="str">
        <f t="shared" ca="1" si="31"/>
        <v/>
      </c>
      <c r="P964" s="4"/>
    </row>
    <row r="965" spans="1:16" s="7" customFormat="1" x14ac:dyDescent="0.25">
      <c r="A965" s="6" t="str">
        <f>IF(F965&lt;&gt;"",SUBTOTAL(103,F$5:F965),"")</f>
        <v/>
      </c>
      <c r="H965" s="6"/>
      <c r="I965" s="6"/>
      <c r="K965" s="7">
        <f t="shared" ref="K965:K1028" si="32">COUNTIF($F$5:$F$7775,F965)</f>
        <v>0</v>
      </c>
      <c r="M965" s="7">
        <f>COUNTIF(TB_GSHT!$B$5:$B$4765,Dulieu!F965)</f>
        <v>0</v>
      </c>
      <c r="N965" s="7" t="str">
        <f t="shared" ca="1" si="31"/>
        <v/>
      </c>
      <c r="P965" s="4"/>
    </row>
    <row r="966" spans="1:16" s="7" customFormat="1" x14ac:dyDescent="0.25">
      <c r="A966" s="6" t="str">
        <f>IF(F966&lt;&gt;"",SUBTOTAL(103,F$5:F966),"")</f>
        <v/>
      </c>
      <c r="H966" s="6"/>
      <c r="I966" s="6"/>
      <c r="K966" s="7">
        <f t="shared" si="32"/>
        <v>0</v>
      </c>
      <c r="M966" s="7">
        <f>COUNTIF(TB_GSHT!$B$5:$B$4765,Dulieu!F966)</f>
        <v>0</v>
      </c>
      <c r="N966" s="7" t="str">
        <f t="shared" ca="1" si="31"/>
        <v/>
      </c>
      <c r="P966" s="4"/>
    </row>
    <row r="967" spans="1:16" s="7" customFormat="1" x14ac:dyDescent="0.25">
      <c r="A967" s="6" t="str">
        <f>IF(F967&lt;&gt;"",SUBTOTAL(103,F$5:F967),"")</f>
        <v/>
      </c>
      <c r="H967" s="6"/>
      <c r="I967" s="6"/>
      <c r="K967" s="7">
        <f t="shared" si="32"/>
        <v>0</v>
      </c>
      <c r="M967" s="7">
        <f>COUNTIF(TB_GSHT!$B$5:$B$4765,Dulieu!F967)</f>
        <v>0</v>
      </c>
      <c r="N967" s="7" t="str">
        <f t="shared" ca="1" si="31"/>
        <v/>
      </c>
      <c r="P967" s="4"/>
    </row>
    <row r="968" spans="1:16" s="7" customFormat="1" x14ac:dyDescent="0.25">
      <c r="A968" s="6" t="str">
        <f>IF(F968&lt;&gt;"",SUBTOTAL(103,F$5:F968),"")</f>
        <v/>
      </c>
      <c r="H968" s="6"/>
      <c r="I968" s="6"/>
      <c r="K968" s="7">
        <f t="shared" si="32"/>
        <v>0</v>
      </c>
      <c r="M968" s="7">
        <f>COUNTIF(TB_GSHT!$B$5:$B$4765,Dulieu!F968)</f>
        <v>0</v>
      </c>
      <c r="N968" s="7" t="str">
        <f t="shared" ca="1" si="31"/>
        <v/>
      </c>
      <c r="P968" s="4"/>
    </row>
    <row r="969" spans="1:16" s="7" customFormat="1" x14ac:dyDescent="0.25">
      <c r="A969" s="6" t="str">
        <f>IF(F969&lt;&gt;"",SUBTOTAL(103,F$5:F969),"")</f>
        <v/>
      </c>
      <c r="H969" s="6"/>
      <c r="I969" s="6"/>
      <c r="K969" s="7">
        <f t="shared" si="32"/>
        <v>0</v>
      </c>
      <c r="M969" s="7">
        <f>COUNTIF(TB_GSHT!$B$5:$B$4765,Dulieu!F969)</f>
        <v>0</v>
      </c>
      <c r="N969" s="7" t="str">
        <f t="shared" ref="N969:N1032" ca="1" si="33">IF(E969&lt;&gt;"",YEAR(E969)-YEAR(TODAY()),"")</f>
        <v/>
      </c>
      <c r="P969" s="4"/>
    </row>
    <row r="970" spans="1:16" s="7" customFormat="1" x14ac:dyDescent="0.25">
      <c r="A970" s="6" t="str">
        <f>IF(F970&lt;&gt;"",SUBTOTAL(103,F$5:F970),"")</f>
        <v/>
      </c>
      <c r="H970" s="6"/>
      <c r="I970" s="6"/>
      <c r="K970" s="7">
        <f t="shared" si="32"/>
        <v>0</v>
      </c>
      <c r="M970" s="7">
        <f>COUNTIF(TB_GSHT!$B$5:$B$4765,Dulieu!F970)</f>
        <v>0</v>
      </c>
      <c r="N970" s="7" t="str">
        <f t="shared" ca="1" si="33"/>
        <v/>
      </c>
      <c r="P970" s="4"/>
    </row>
    <row r="971" spans="1:16" s="7" customFormat="1" x14ac:dyDescent="0.25">
      <c r="A971" s="6" t="str">
        <f>IF(F971&lt;&gt;"",SUBTOTAL(103,F$5:F971),"")</f>
        <v/>
      </c>
      <c r="H971" s="6"/>
      <c r="I971" s="6"/>
      <c r="K971" s="7">
        <f t="shared" si="32"/>
        <v>0</v>
      </c>
      <c r="M971" s="7">
        <f>COUNTIF(TB_GSHT!$B$5:$B$4765,Dulieu!F971)</f>
        <v>0</v>
      </c>
      <c r="N971" s="7" t="str">
        <f t="shared" ca="1" si="33"/>
        <v/>
      </c>
      <c r="P971" s="4"/>
    </row>
    <row r="972" spans="1:16" s="7" customFormat="1" x14ac:dyDescent="0.25">
      <c r="A972" s="6" t="str">
        <f>IF(F972&lt;&gt;"",SUBTOTAL(103,F$5:F972),"")</f>
        <v/>
      </c>
      <c r="H972" s="6"/>
      <c r="I972" s="6"/>
      <c r="K972" s="7">
        <f t="shared" si="32"/>
        <v>0</v>
      </c>
      <c r="M972" s="7">
        <f>COUNTIF(TB_GSHT!$B$5:$B$4765,Dulieu!F972)</f>
        <v>0</v>
      </c>
      <c r="N972" s="7" t="str">
        <f t="shared" ca="1" si="33"/>
        <v/>
      </c>
      <c r="P972" s="4"/>
    </row>
    <row r="973" spans="1:16" s="7" customFormat="1" x14ac:dyDescent="0.25">
      <c r="A973" s="6" t="str">
        <f>IF(F973&lt;&gt;"",SUBTOTAL(103,F$5:F973),"")</f>
        <v/>
      </c>
      <c r="H973" s="6"/>
      <c r="I973" s="6"/>
      <c r="K973" s="7">
        <f t="shared" si="32"/>
        <v>0</v>
      </c>
      <c r="M973" s="7">
        <f>COUNTIF(TB_GSHT!$B$5:$B$4765,Dulieu!F973)</f>
        <v>0</v>
      </c>
      <c r="N973" s="7" t="str">
        <f t="shared" ca="1" si="33"/>
        <v/>
      </c>
      <c r="P973" s="4"/>
    </row>
    <row r="974" spans="1:16" s="7" customFormat="1" x14ac:dyDescent="0.25">
      <c r="A974" s="6" t="str">
        <f>IF(F974&lt;&gt;"",SUBTOTAL(103,F$5:F974),"")</f>
        <v/>
      </c>
      <c r="H974" s="6"/>
      <c r="I974" s="6"/>
      <c r="K974" s="7">
        <f t="shared" si="32"/>
        <v>0</v>
      </c>
      <c r="M974" s="7">
        <f>COUNTIF(TB_GSHT!$B$5:$B$4765,Dulieu!F974)</f>
        <v>0</v>
      </c>
      <c r="N974" s="7" t="str">
        <f t="shared" ca="1" si="33"/>
        <v/>
      </c>
      <c r="P974" s="4"/>
    </row>
    <row r="975" spans="1:16" s="7" customFormat="1" x14ac:dyDescent="0.25">
      <c r="A975" s="6" t="str">
        <f>IF(F975&lt;&gt;"",SUBTOTAL(103,F$5:F975),"")</f>
        <v/>
      </c>
      <c r="H975" s="6"/>
      <c r="I975" s="6"/>
      <c r="K975" s="7">
        <f t="shared" si="32"/>
        <v>0</v>
      </c>
      <c r="M975" s="7">
        <f>COUNTIF(TB_GSHT!$B$5:$B$4765,Dulieu!F975)</f>
        <v>0</v>
      </c>
      <c r="N975" s="7" t="str">
        <f t="shared" ca="1" si="33"/>
        <v/>
      </c>
      <c r="P975" s="4"/>
    </row>
    <row r="976" spans="1:16" s="7" customFormat="1" x14ac:dyDescent="0.25">
      <c r="A976" s="6" t="str">
        <f>IF(F976&lt;&gt;"",SUBTOTAL(103,F$5:F976),"")</f>
        <v/>
      </c>
      <c r="H976" s="6"/>
      <c r="I976" s="6"/>
      <c r="K976" s="7">
        <f t="shared" si="32"/>
        <v>0</v>
      </c>
      <c r="M976" s="7">
        <f>COUNTIF(TB_GSHT!$B$5:$B$4765,Dulieu!F976)</f>
        <v>0</v>
      </c>
      <c r="N976" s="7" t="str">
        <f t="shared" ca="1" si="33"/>
        <v/>
      </c>
      <c r="P976" s="4"/>
    </row>
    <row r="977" spans="1:16" s="7" customFormat="1" x14ac:dyDescent="0.25">
      <c r="A977" s="6" t="str">
        <f>IF(F977&lt;&gt;"",SUBTOTAL(103,F$5:F977),"")</f>
        <v/>
      </c>
      <c r="H977" s="6"/>
      <c r="I977" s="6"/>
      <c r="K977" s="7">
        <f t="shared" si="32"/>
        <v>0</v>
      </c>
      <c r="M977" s="7">
        <f>COUNTIF(TB_GSHT!$B$5:$B$4765,Dulieu!F977)</f>
        <v>0</v>
      </c>
      <c r="N977" s="7" t="str">
        <f t="shared" ca="1" si="33"/>
        <v/>
      </c>
      <c r="P977" s="4"/>
    </row>
    <row r="978" spans="1:16" s="7" customFormat="1" x14ac:dyDescent="0.25">
      <c r="A978" s="6" t="str">
        <f>IF(F978&lt;&gt;"",SUBTOTAL(103,F$5:F978),"")</f>
        <v/>
      </c>
      <c r="H978" s="6"/>
      <c r="I978" s="6"/>
      <c r="K978" s="7">
        <f t="shared" si="32"/>
        <v>0</v>
      </c>
      <c r="M978" s="7">
        <f>COUNTIF(TB_GSHT!$B$5:$B$4765,Dulieu!F978)</f>
        <v>0</v>
      </c>
      <c r="N978" s="7" t="str">
        <f t="shared" ca="1" si="33"/>
        <v/>
      </c>
      <c r="P978" s="4"/>
    </row>
    <row r="979" spans="1:16" s="7" customFormat="1" x14ac:dyDescent="0.25">
      <c r="A979" s="6" t="str">
        <f>IF(F979&lt;&gt;"",SUBTOTAL(103,F$5:F979),"")</f>
        <v/>
      </c>
      <c r="H979" s="6"/>
      <c r="I979" s="6"/>
      <c r="K979" s="7">
        <f t="shared" si="32"/>
        <v>0</v>
      </c>
      <c r="M979" s="7">
        <f>COUNTIF(TB_GSHT!$B$5:$B$4765,Dulieu!F979)</f>
        <v>0</v>
      </c>
      <c r="N979" s="7" t="str">
        <f t="shared" ca="1" si="33"/>
        <v/>
      </c>
      <c r="P979" s="4"/>
    </row>
    <row r="980" spans="1:16" s="7" customFormat="1" x14ac:dyDescent="0.25">
      <c r="A980" s="6" t="str">
        <f>IF(F980&lt;&gt;"",SUBTOTAL(103,F$5:F980),"")</f>
        <v/>
      </c>
      <c r="H980" s="6"/>
      <c r="I980" s="6"/>
      <c r="K980" s="7">
        <f t="shared" si="32"/>
        <v>0</v>
      </c>
      <c r="M980" s="7">
        <f>COUNTIF(TB_GSHT!$B$5:$B$4765,Dulieu!F980)</f>
        <v>0</v>
      </c>
      <c r="N980" s="7" t="str">
        <f t="shared" ca="1" si="33"/>
        <v/>
      </c>
      <c r="P980" s="4"/>
    </row>
    <row r="981" spans="1:16" s="7" customFormat="1" x14ac:dyDescent="0.25">
      <c r="A981" s="6" t="str">
        <f>IF(F981&lt;&gt;"",SUBTOTAL(103,F$5:F981),"")</f>
        <v/>
      </c>
      <c r="H981" s="6"/>
      <c r="I981" s="6"/>
      <c r="K981" s="7">
        <f t="shared" si="32"/>
        <v>0</v>
      </c>
      <c r="M981" s="7">
        <f>COUNTIF(TB_GSHT!$B$5:$B$4765,Dulieu!F981)</f>
        <v>0</v>
      </c>
      <c r="N981" s="7" t="str">
        <f t="shared" ca="1" si="33"/>
        <v/>
      </c>
      <c r="P981" s="4"/>
    </row>
    <row r="982" spans="1:16" s="7" customFormat="1" x14ac:dyDescent="0.25">
      <c r="A982" s="6" t="str">
        <f>IF(F982&lt;&gt;"",SUBTOTAL(103,F$5:F982),"")</f>
        <v/>
      </c>
      <c r="H982" s="6"/>
      <c r="I982" s="6"/>
      <c r="K982" s="7">
        <f t="shared" si="32"/>
        <v>0</v>
      </c>
      <c r="M982" s="7">
        <f>COUNTIF(TB_GSHT!$B$5:$B$4765,Dulieu!F982)</f>
        <v>0</v>
      </c>
      <c r="N982" s="7" t="str">
        <f t="shared" ca="1" si="33"/>
        <v/>
      </c>
      <c r="P982" s="4"/>
    </row>
    <row r="983" spans="1:16" s="7" customFormat="1" x14ac:dyDescent="0.25">
      <c r="A983" s="6" t="str">
        <f>IF(F983&lt;&gt;"",SUBTOTAL(103,F$5:F983),"")</f>
        <v/>
      </c>
      <c r="H983" s="6"/>
      <c r="I983" s="6"/>
      <c r="K983" s="7">
        <f t="shared" si="32"/>
        <v>0</v>
      </c>
      <c r="M983" s="7">
        <f>COUNTIF(TB_GSHT!$B$5:$B$4765,Dulieu!F983)</f>
        <v>0</v>
      </c>
      <c r="N983" s="7" t="str">
        <f t="shared" ca="1" si="33"/>
        <v/>
      </c>
      <c r="P983" s="4"/>
    </row>
    <row r="984" spans="1:16" s="7" customFormat="1" x14ac:dyDescent="0.25">
      <c r="A984" s="6" t="str">
        <f>IF(F984&lt;&gt;"",SUBTOTAL(103,F$5:F984),"")</f>
        <v/>
      </c>
      <c r="H984" s="6"/>
      <c r="I984" s="6"/>
      <c r="K984" s="7">
        <f t="shared" si="32"/>
        <v>0</v>
      </c>
      <c r="M984" s="7">
        <f>COUNTIF(TB_GSHT!$B$5:$B$4765,Dulieu!F984)</f>
        <v>0</v>
      </c>
      <c r="N984" s="7" t="str">
        <f t="shared" ca="1" si="33"/>
        <v/>
      </c>
      <c r="P984" s="4"/>
    </row>
    <row r="985" spans="1:16" s="7" customFormat="1" x14ac:dyDescent="0.25">
      <c r="A985" s="6" t="str">
        <f>IF(F985&lt;&gt;"",SUBTOTAL(103,F$5:F985),"")</f>
        <v/>
      </c>
      <c r="H985" s="6"/>
      <c r="I985" s="6"/>
      <c r="K985" s="7">
        <f t="shared" si="32"/>
        <v>0</v>
      </c>
      <c r="M985" s="7">
        <f>COUNTIF(TB_GSHT!$B$5:$B$4765,Dulieu!F985)</f>
        <v>0</v>
      </c>
      <c r="N985" s="7" t="str">
        <f t="shared" ca="1" si="33"/>
        <v/>
      </c>
      <c r="P985" s="4"/>
    </row>
    <row r="986" spans="1:16" s="7" customFormat="1" x14ac:dyDescent="0.25">
      <c r="A986" s="6" t="str">
        <f>IF(F986&lt;&gt;"",SUBTOTAL(103,F$5:F986),"")</f>
        <v/>
      </c>
      <c r="H986" s="6"/>
      <c r="I986" s="6"/>
      <c r="K986" s="7">
        <f t="shared" si="32"/>
        <v>0</v>
      </c>
      <c r="M986" s="7">
        <f>COUNTIF(TB_GSHT!$B$5:$B$4765,Dulieu!F986)</f>
        <v>0</v>
      </c>
      <c r="N986" s="7" t="str">
        <f t="shared" ca="1" si="33"/>
        <v/>
      </c>
      <c r="P986" s="4"/>
    </row>
    <row r="987" spans="1:16" s="7" customFormat="1" x14ac:dyDescent="0.25">
      <c r="A987" s="6" t="str">
        <f>IF(F987&lt;&gt;"",SUBTOTAL(103,F$5:F987),"")</f>
        <v/>
      </c>
      <c r="H987" s="6"/>
      <c r="I987" s="6"/>
      <c r="K987" s="7">
        <f t="shared" si="32"/>
        <v>0</v>
      </c>
      <c r="M987" s="7">
        <f>COUNTIF(TB_GSHT!$B$5:$B$4765,Dulieu!F987)</f>
        <v>0</v>
      </c>
      <c r="N987" s="7" t="str">
        <f t="shared" ca="1" si="33"/>
        <v/>
      </c>
      <c r="P987" s="4"/>
    </row>
    <row r="988" spans="1:16" s="7" customFormat="1" x14ac:dyDescent="0.25">
      <c r="A988" s="6" t="str">
        <f>IF(F988&lt;&gt;"",SUBTOTAL(103,F$5:F988),"")</f>
        <v/>
      </c>
      <c r="H988" s="6"/>
      <c r="I988" s="6"/>
      <c r="K988" s="7">
        <f t="shared" si="32"/>
        <v>0</v>
      </c>
      <c r="M988" s="7">
        <f>COUNTIF(TB_GSHT!$B$5:$B$4765,Dulieu!F988)</f>
        <v>0</v>
      </c>
      <c r="N988" s="7" t="str">
        <f t="shared" ca="1" si="33"/>
        <v/>
      </c>
      <c r="P988" s="4"/>
    </row>
    <row r="989" spans="1:16" s="7" customFormat="1" x14ac:dyDescent="0.25">
      <c r="A989" s="6" t="str">
        <f>IF(F989&lt;&gt;"",SUBTOTAL(103,F$5:F989),"")</f>
        <v/>
      </c>
      <c r="H989" s="6"/>
      <c r="I989" s="6"/>
      <c r="K989" s="7">
        <f t="shared" si="32"/>
        <v>0</v>
      </c>
      <c r="M989" s="7">
        <f>COUNTIF(TB_GSHT!$B$5:$B$4765,Dulieu!F989)</f>
        <v>0</v>
      </c>
      <c r="N989" s="7" t="str">
        <f t="shared" ca="1" si="33"/>
        <v/>
      </c>
      <c r="P989" s="4"/>
    </row>
    <row r="990" spans="1:16" s="7" customFormat="1" x14ac:dyDescent="0.25">
      <c r="A990" s="6" t="str">
        <f>IF(F990&lt;&gt;"",SUBTOTAL(103,F$5:F990),"")</f>
        <v/>
      </c>
      <c r="H990" s="6"/>
      <c r="I990" s="6"/>
      <c r="K990" s="7">
        <f t="shared" si="32"/>
        <v>0</v>
      </c>
      <c r="M990" s="7">
        <f>COUNTIF(TB_GSHT!$B$5:$B$4765,Dulieu!F990)</f>
        <v>0</v>
      </c>
      <c r="N990" s="7" t="str">
        <f t="shared" ca="1" si="33"/>
        <v/>
      </c>
      <c r="P990" s="4"/>
    </row>
    <row r="991" spans="1:16" s="7" customFormat="1" x14ac:dyDescent="0.25">
      <c r="A991" s="6" t="str">
        <f>IF(F991&lt;&gt;"",SUBTOTAL(103,F$5:F991),"")</f>
        <v/>
      </c>
      <c r="H991" s="6"/>
      <c r="I991" s="6"/>
      <c r="K991" s="7">
        <f t="shared" si="32"/>
        <v>0</v>
      </c>
      <c r="M991" s="7">
        <f>COUNTIF(TB_GSHT!$B$5:$B$4765,Dulieu!F991)</f>
        <v>0</v>
      </c>
      <c r="N991" s="7" t="str">
        <f t="shared" ca="1" si="33"/>
        <v/>
      </c>
      <c r="P991" s="4"/>
    </row>
    <row r="992" spans="1:16" s="7" customFormat="1" x14ac:dyDescent="0.25">
      <c r="A992" s="6" t="str">
        <f>IF(F992&lt;&gt;"",SUBTOTAL(103,F$5:F992),"")</f>
        <v/>
      </c>
      <c r="H992" s="6"/>
      <c r="I992" s="6"/>
      <c r="K992" s="7">
        <f t="shared" si="32"/>
        <v>0</v>
      </c>
      <c r="M992" s="7">
        <f>COUNTIF(TB_GSHT!$B$5:$B$4765,Dulieu!F992)</f>
        <v>0</v>
      </c>
      <c r="N992" s="7" t="str">
        <f t="shared" ca="1" si="33"/>
        <v/>
      </c>
      <c r="P992" s="4"/>
    </row>
    <row r="993" spans="1:16" s="7" customFormat="1" x14ac:dyDescent="0.25">
      <c r="A993" s="6" t="str">
        <f>IF(F993&lt;&gt;"",SUBTOTAL(103,F$5:F993),"")</f>
        <v/>
      </c>
      <c r="H993" s="6"/>
      <c r="I993" s="6"/>
      <c r="K993" s="7">
        <f t="shared" si="32"/>
        <v>0</v>
      </c>
      <c r="M993" s="7">
        <f>COUNTIF(TB_GSHT!$B$5:$B$4765,Dulieu!F993)</f>
        <v>0</v>
      </c>
      <c r="N993" s="7" t="str">
        <f t="shared" ca="1" si="33"/>
        <v/>
      </c>
      <c r="P993" s="4"/>
    </row>
    <row r="994" spans="1:16" s="7" customFormat="1" x14ac:dyDescent="0.25">
      <c r="A994" s="6" t="str">
        <f>IF(F994&lt;&gt;"",SUBTOTAL(103,F$5:F994),"")</f>
        <v/>
      </c>
      <c r="H994" s="6"/>
      <c r="I994" s="6"/>
      <c r="K994" s="7">
        <f t="shared" si="32"/>
        <v>0</v>
      </c>
      <c r="M994" s="7">
        <f>COUNTIF(TB_GSHT!$B$5:$B$4765,Dulieu!F994)</f>
        <v>0</v>
      </c>
      <c r="N994" s="7" t="str">
        <f t="shared" ca="1" si="33"/>
        <v/>
      </c>
      <c r="P994" s="4"/>
    </row>
    <row r="995" spans="1:16" s="7" customFormat="1" x14ac:dyDescent="0.25">
      <c r="A995" s="6" t="str">
        <f>IF(F995&lt;&gt;"",SUBTOTAL(103,F$5:F995),"")</f>
        <v/>
      </c>
      <c r="H995" s="6"/>
      <c r="I995" s="6"/>
      <c r="K995" s="7">
        <f t="shared" si="32"/>
        <v>0</v>
      </c>
      <c r="M995" s="7">
        <f>COUNTIF(TB_GSHT!$B$5:$B$4765,Dulieu!F995)</f>
        <v>0</v>
      </c>
      <c r="N995" s="7" t="str">
        <f t="shared" ca="1" si="33"/>
        <v/>
      </c>
      <c r="P995" s="4"/>
    </row>
    <row r="996" spans="1:16" s="7" customFormat="1" x14ac:dyDescent="0.25">
      <c r="A996" s="6" t="str">
        <f>IF(F996&lt;&gt;"",SUBTOTAL(103,F$5:F996),"")</f>
        <v/>
      </c>
      <c r="H996" s="6"/>
      <c r="I996" s="6"/>
      <c r="K996" s="7">
        <f t="shared" si="32"/>
        <v>0</v>
      </c>
      <c r="M996" s="7">
        <f>COUNTIF(TB_GSHT!$B$5:$B$4765,Dulieu!F996)</f>
        <v>0</v>
      </c>
      <c r="N996" s="7" t="str">
        <f t="shared" ca="1" si="33"/>
        <v/>
      </c>
      <c r="P996" s="4"/>
    </row>
    <row r="997" spans="1:16" s="7" customFormat="1" x14ac:dyDescent="0.25">
      <c r="A997" s="6" t="str">
        <f>IF(F997&lt;&gt;"",SUBTOTAL(103,F$5:F997),"")</f>
        <v/>
      </c>
      <c r="H997" s="6"/>
      <c r="I997" s="6"/>
      <c r="K997" s="7">
        <f t="shared" si="32"/>
        <v>0</v>
      </c>
      <c r="M997" s="7">
        <f>COUNTIF(TB_GSHT!$B$5:$B$4765,Dulieu!F997)</f>
        <v>0</v>
      </c>
      <c r="N997" s="7" t="str">
        <f t="shared" ca="1" si="33"/>
        <v/>
      </c>
      <c r="P997" s="4"/>
    </row>
    <row r="998" spans="1:16" s="7" customFormat="1" x14ac:dyDescent="0.25">
      <c r="A998" s="6" t="str">
        <f>IF(F998&lt;&gt;"",SUBTOTAL(103,F$5:F998),"")</f>
        <v/>
      </c>
      <c r="H998" s="6"/>
      <c r="I998" s="6"/>
      <c r="K998" s="7">
        <f t="shared" si="32"/>
        <v>0</v>
      </c>
      <c r="M998" s="7">
        <f>COUNTIF(TB_GSHT!$B$5:$B$4765,Dulieu!F998)</f>
        <v>0</v>
      </c>
      <c r="N998" s="7" t="str">
        <f t="shared" ca="1" si="33"/>
        <v/>
      </c>
      <c r="P998" s="4"/>
    </row>
    <row r="999" spans="1:16" s="7" customFormat="1" x14ac:dyDescent="0.25">
      <c r="A999" s="6" t="str">
        <f>IF(F999&lt;&gt;"",SUBTOTAL(103,F$5:F999),"")</f>
        <v/>
      </c>
      <c r="H999" s="6"/>
      <c r="I999" s="6"/>
      <c r="K999" s="7">
        <f t="shared" si="32"/>
        <v>0</v>
      </c>
      <c r="M999" s="7">
        <f>COUNTIF(TB_GSHT!$B$5:$B$4765,Dulieu!F999)</f>
        <v>0</v>
      </c>
      <c r="N999" s="7" t="str">
        <f t="shared" ca="1" si="33"/>
        <v/>
      </c>
      <c r="P999" s="4"/>
    </row>
    <row r="1000" spans="1:16" s="7" customFormat="1" x14ac:dyDescent="0.25">
      <c r="A1000" s="6" t="str">
        <f>IF(F1000&lt;&gt;"",SUBTOTAL(103,F$5:F1000),"")</f>
        <v/>
      </c>
      <c r="H1000" s="6"/>
      <c r="I1000" s="6"/>
      <c r="K1000" s="7">
        <f t="shared" si="32"/>
        <v>0</v>
      </c>
      <c r="M1000" s="7">
        <f>COUNTIF(TB_GSHT!$B$5:$B$4765,Dulieu!F1000)</f>
        <v>0</v>
      </c>
      <c r="N1000" s="7" t="str">
        <f t="shared" ca="1" si="33"/>
        <v/>
      </c>
      <c r="P1000" s="4"/>
    </row>
    <row r="1001" spans="1:16" s="7" customFormat="1" x14ac:dyDescent="0.25">
      <c r="A1001" s="6" t="str">
        <f>IF(F1001&lt;&gt;"",SUBTOTAL(103,F$5:F1001),"")</f>
        <v/>
      </c>
      <c r="H1001" s="6"/>
      <c r="I1001" s="6"/>
      <c r="K1001" s="7">
        <f t="shared" si="32"/>
        <v>0</v>
      </c>
      <c r="M1001" s="7">
        <f>COUNTIF(TB_GSHT!$B$5:$B$4765,Dulieu!F1001)</f>
        <v>0</v>
      </c>
      <c r="N1001" s="7" t="str">
        <f t="shared" ca="1" si="33"/>
        <v/>
      </c>
      <c r="P1001" s="4"/>
    </row>
    <row r="1002" spans="1:16" s="7" customFormat="1" x14ac:dyDescent="0.25">
      <c r="A1002" s="6" t="str">
        <f>IF(F1002&lt;&gt;"",SUBTOTAL(103,F$5:F1002),"")</f>
        <v/>
      </c>
      <c r="H1002" s="6"/>
      <c r="I1002" s="6"/>
      <c r="K1002" s="7">
        <f t="shared" si="32"/>
        <v>0</v>
      </c>
      <c r="M1002" s="7">
        <f>COUNTIF(TB_GSHT!$B$5:$B$4765,Dulieu!F1002)</f>
        <v>0</v>
      </c>
      <c r="N1002" s="7" t="str">
        <f t="shared" ca="1" si="33"/>
        <v/>
      </c>
      <c r="P1002" s="4"/>
    </row>
    <row r="1003" spans="1:16" s="7" customFormat="1" x14ac:dyDescent="0.25">
      <c r="A1003" s="6" t="str">
        <f>IF(F1003&lt;&gt;"",SUBTOTAL(103,F$5:F1003),"")</f>
        <v/>
      </c>
      <c r="H1003" s="6"/>
      <c r="I1003" s="6"/>
      <c r="K1003" s="7">
        <f t="shared" si="32"/>
        <v>0</v>
      </c>
      <c r="M1003" s="7">
        <f>COUNTIF(TB_GSHT!$B$5:$B$4765,Dulieu!F1003)</f>
        <v>0</v>
      </c>
      <c r="N1003" s="7" t="str">
        <f t="shared" ca="1" si="33"/>
        <v/>
      </c>
      <c r="P1003" s="4"/>
    </row>
    <row r="1004" spans="1:16" s="7" customFormat="1" x14ac:dyDescent="0.25">
      <c r="A1004" s="6" t="str">
        <f>IF(F1004&lt;&gt;"",SUBTOTAL(103,F$5:F1004),"")</f>
        <v/>
      </c>
      <c r="H1004" s="6"/>
      <c r="I1004" s="6"/>
      <c r="K1004" s="7">
        <f t="shared" si="32"/>
        <v>0</v>
      </c>
      <c r="M1004" s="7">
        <f>COUNTIF(TB_GSHT!$B$5:$B$4765,Dulieu!F1004)</f>
        <v>0</v>
      </c>
      <c r="N1004" s="7" t="str">
        <f t="shared" ca="1" si="33"/>
        <v/>
      </c>
      <c r="P1004" s="4"/>
    </row>
    <row r="1005" spans="1:16" s="7" customFormat="1" x14ac:dyDescent="0.25">
      <c r="A1005" s="6" t="str">
        <f>IF(F1005&lt;&gt;"",SUBTOTAL(103,F$5:F1005),"")</f>
        <v/>
      </c>
      <c r="H1005" s="6"/>
      <c r="I1005" s="6"/>
      <c r="K1005" s="7">
        <f t="shared" si="32"/>
        <v>0</v>
      </c>
      <c r="M1005" s="7">
        <f>COUNTIF(TB_GSHT!$B$5:$B$4765,Dulieu!F1005)</f>
        <v>0</v>
      </c>
      <c r="N1005" s="7" t="str">
        <f t="shared" ca="1" si="33"/>
        <v/>
      </c>
      <c r="P1005" s="4"/>
    </row>
    <row r="1006" spans="1:16" s="7" customFormat="1" x14ac:dyDescent="0.25">
      <c r="A1006" s="6" t="str">
        <f>IF(F1006&lt;&gt;"",SUBTOTAL(103,F$5:F1006),"")</f>
        <v/>
      </c>
      <c r="H1006" s="6"/>
      <c r="I1006" s="6"/>
      <c r="K1006" s="7">
        <f t="shared" si="32"/>
        <v>0</v>
      </c>
      <c r="M1006" s="7">
        <f>COUNTIF(TB_GSHT!$B$5:$B$4765,Dulieu!F1006)</f>
        <v>0</v>
      </c>
      <c r="N1006" s="7" t="str">
        <f t="shared" ca="1" si="33"/>
        <v/>
      </c>
      <c r="P1006" s="4"/>
    </row>
    <row r="1007" spans="1:16" s="7" customFormat="1" x14ac:dyDescent="0.25">
      <c r="A1007" s="6" t="str">
        <f>IF(F1007&lt;&gt;"",SUBTOTAL(103,F$5:F1007),"")</f>
        <v/>
      </c>
      <c r="H1007" s="6"/>
      <c r="I1007" s="6"/>
      <c r="K1007" s="7">
        <f t="shared" si="32"/>
        <v>0</v>
      </c>
      <c r="M1007" s="7">
        <f>COUNTIF(TB_GSHT!$B$5:$B$4765,Dulieu!F1007)</f>
        <v>0</v>
      </c>
      <c r="N1007" s="7" t="str">
        <f t="shared" ca="1" si="33"/>
        <v/>
      </c>
      <c r="P1007" s="4"/>
    </row>
    <row r="1008" spans="1:16" s="7" customFormat="1" x14ac:dyDescent="0.25">
      <c r="A1008" s="6" t="str">
        <f>IF(F1008&lt;&gt;"",SUBTOTAL(103,F$5:F1008),"")</f>
        <v/>
      </c>
      <c r="H1008" s="6"/>
      <c r="I1008" s="6"/>
      <c r="K1008" s="7">
        <f t="shared" si="32"/>
        <v>0</v>
      </c>
      <c r="M1008" s="7">
        <f>COUNTIF(TB_GSHT!$B$5:$B$4765,Dulieu!F1008)</f>
        <v>0</v>
      </c>
      <c r="N1008" s="7" t="str">
        <f t="shared" ca="1" si="33"/>
        <v/>
      </c>
      <c r="P1008" s="4"/>
    </row>
    <row r="1009" spans="1:16" s="7" customFormat="1" x14ac:dyDescent="0.25">
      <c r="A1009" s="6" t="str">
        <f>IF(F1009&lt;&gt;"",SUBTOTAL(103,F$5:F1009),"")</f>
        <v/>
      </c>
      <c r="H1009" s="6"/>
      <c r="I1009" s="6"/>
      <c r="K1009" s="7">
        <f t="shared" si="32"/>
        <v>0</v>
      </c>
      <c r="M1009" s="7">
        <f>COUNTIF(TB_GSHT!$B$5:$B$4765,Dulieu!F1009)</f>
        <v>0</v>
      </c>
      <c r="N1009" s="7" t="str">
        <f t="shared" ca="1" si="33"/>
        <v/>
      </c>
      <c r="P1009" s="4"/>
    </row>
    <row r="1010" spans="1:16" s="7" customFormat="1" x14ac:dyDescent="0.25">
      <c r="A1010" s="6" t="str">
        <f>IF(F1010&lt;&gt;"",SUBTOTAL(103,F$5:F1010),"")</f>
        <v/>
      </c>
      <c r="H1010" s="6"/>
      <c r="I1010" s="6"/>
      <c r="K1010" s="7">
        <f t="shared" si="32"/>
        <v>0</v>
      </c>
      <c r="M1010" s="7">
        <f>COUNTIF(TB_GSHT!$B$5:$B$4765,Dulieu!F1010)</f>
        <v>0</v>
      </c>
      <c r="N1010" s="7" t="str">
        <f t="shared" ca="1" si="33"/>
        <v/>
      </c>
      <c r="P1010" s="4"/>
    </row>
    <row r="1011" spans="1:16" s="7" customFormat="1" x14ac:dyDescent="0.25">
      <c r="A1011" s="6" t="str">
        <f>IF(F1011&lt;&gt;"",SUBTOTAL(103,F$5:F1011),"")</f>
        <v/>
      </c>
      <c r="H1011" s="6"/>
      <c r="I1011" s="6"/>
      <c r="K1011" s="7">
        <f t="shared" si="32"/>
        <v>0</v>
      </c>
      <c r="M1011" s="7">
        <f>COUNTIF(TB_GSHT!$B$5:$B$4765,Dulieu!F1011)</f>
        <v>0</v>
      </c>
      <c r="N1011" s="7" t="str">
        <f t="shared" ca="1" si="33"/>
        <v/>
      </c>
      <c r="P1011" s="4"/>
    </row>
    <row r="1012" spans="1:16" s="7" customFormat="1" x14ac:dyDescent="0.25">
      <c r="A1012" s="6" t="str">
        <f>IF(F1012&lt;&gt;"",SUBTOTAL(103,F$5:F1012),"")</f>
        <v/>
      </c>
      <c r="H1012" s="6"/>
      <c r="I1012" s="6"/>
      <c r="K1012" s="7">
        <f t="shared" si="32"/>
        <v>0</v>
      </c>
      <c r="M1012" s="7">
        <f>COUNTIF(TB_GSHT!$B$5:$B$4765,Dulieu!F1012)</f>
        <v>0</v>
      </c>
      <c r="N1012" s="7" t="str">
        <f t="shared" ca="1" si="33"/>
        <v/>
      </c>
      <c r="P1012" s="4"/>
    </row>
    <row r="1013" spans="1:16" s="7" customFormat="1" x14ac:dyDescent="0.25">
      <c r="A1013" s="6" t="str">
        <f>IF(F1013&lt;&gt;"",SUBTOTAL(103,F$5:F1013),"")</f>
        <v/>
      </c>
      <c r="H1013" s="6"/>
      <c r="I1013" s="6"/>
      <c r="K1013" s="7">
        <f t="shared" si="32"/>
        <v>0</v>
      </c>
      <c r="M1013" s="7">
        <f>COUNTIF(TB_GSHT!$B$5:$B$4765,Dulieu!F1013)</f>
        <v>0</v>
      </c>
      <c r="N1013" s="7" t="str">
        <f t="shared" ca="1" si="33"/>
        <v/>
      </c>
      <c r="P1013" s="4"/>
    </row>
    <row r="1014" spans="1:16" s="7" customFormat="1" x14ac:dyDescent="0.25">
      <c r="A1014" s="6" t="str">
        <f>IF(F1014&lt;&gt;"",SUBTOTAL(103,F$5:F1014),"")</f>
        <v/>
      </c>
      <c r="H1014" s="6"/>
      <c r="I1014" s="6"/>
      <c r="K1014" s="7">
        <f t="shared" si="32"/>
        <v>0</v>
      </c>
      <c r="M1014" s="7">
        <f>COUNTIF(TB_GSHT!$B$5:$B$4765,Dulieu!F1014)</f>
        <v>0</v>
      </c>
      <c r="N1014" s="7" t="str">
        <f t="shared" ca="1" si="33"/>
        <v/>
      </c>
      <c r="P1014" s="4"/>
    </row>
    <row r="1015" spans="1:16" s="7" customFormat="1" x14ac:dyDescent="0.25">
      <c r="A1015" s="6" t="str">
        <f>IF(F1015&lt;&gt;"",SUBTOTAL(103,F$5:F1015),"")</f>
        <v/>
      </c>
      <c r="H1015" s="6"/>
      <c r="I1015" s="6"/>
      <c r="K1015" s="7">
        <f t="shared" si="32"/>
        <v>0</v>
      </c>
      <c r="M1015" s="7">
        <f>COUNTIF(TB_GSHT!$B$5:$B$4765,Dulieu!F1015)</f>
        <v>0</v>
      </c>
      <c r="N1015" s="7" t="str">
        <f t="shared" ca="1" si="33"/>
        <v/>
      </c>
      <c r="P1015" s="4"/>
    </row>
    <row r="1016" spans="1:16" s="7" customFormat="1" x14ac:dyDescent="0.25">
      <c r="A1016" s="6" t="str">
        <f>IF(F1016&lt;&gt;"",SUBTOTAL(103,F$5:F1016),"")</f>
        <v/>
      </c>
      <c r="H1016" s="6"/>
      <c r="I1016" s="6"/>
      <c r="K1016" s="7">
        <f t="shared" si="32"/>
        <v>0</v>
      </c>
      <c r="M1016" s="7">
        <f>COUNTIF(TB_GSHT!$B$5:$B$4765,Dulieu!F1016)</f>
        <v>0</v>
      </c>
      <c r="N1016" s="7" t="str">
        <f t="shared" ca="1" si="33"/>
        <v/>
      </c>
      <c r="P1016" s="4"/>
    </row>
    <row r="1017" spans="1:16" s="7" customFormat="1" x14ac:dyDescent="0.25">
      <c r="A1017" s="6" t="str">
        <f>IF(F1017&lt;&gt;"",SUBTOTAL(103,F$5:F1017),"")</f>
        <v/>
      </c>
      <c r="H1017" s="6"/>
      <c r="I1017" s="6"/>
      <c r="K1017" s="7">
        <f t="shared" si="32"/>
        <v>0</v>
      </c>
      <c r="M1017" s="7">
        <f>COUNTIF(TB_GSHT!$B$5:$B$4765,Dulieu!F1017)</f>
        <v>0</v>
      </c>
      <c r="N1017" s="7" t="str">
        <f t="shared" ca="1" si="33"/>
        <v/>
      </c>
      <c r="P1017" s="4"/>
    </row>
    <row r="1018" spans="1:16" s="7" customFormat="1" x14ac:dyDescent="0.25">
      <c r="A1018" s="6" t="str">
        <f>IF(F1018&lt;&gt;"",SUBTOTAL(103,F$5:F1018),"")</f>
        <v/>
      </c>
      <c r="H1018" s="6"/>
      <c r="I1018" s="6"/>
      <c r="K1018" s="7">
        <f t="shared" si="32"/>
        <v>0</v>
      </c>
      <c r="M1018" s="7">
        <f>COUNTIF(TB_GSHT!$B$5:$B$4765,Dulieu!F1018)</f>
        <v>0</v>
      </c>
      <c r="N1018" s="7" t="str">
        <f t="shared" ca="1" si="33"/>
        <v/>
      </c>
      <c r="P1018" s="4"/>
    </row>
    <row r="1019" spans="1:16" s="7" customFormat="1" x14ac:dyDescent="0.25">
      <c r="A1019" s="6" t="str">
        <f>IF(F1019&lt;&gt;"",SUBTOTAL(103,F$5:F1019),"")</f>
        <v/>
      </c>
      <c r="H1019" s="6"/>
      <c r="I1019" s="6"/>
      <c r="K1019" s="7">
        <f t="shared" si="32"/>
        <v>0</v>
      </c>
      <c r="M1019" s="7">
        <f>COUNTIF(TB_GSHT!$B$5:$B$4765,Dulieu!F1019)</f>
        <v>0</v>
      </c>
      <c r="N1019" s="7" t="str">
        <f t="shared" ca="1" si="33"/>
        <v/>
      </c>
      <c r="P1019" s="4"/>
    </row>
    <row r="1020" spans="1:16" s="7" customFormat="1" x14ac:dyDescent="0.25">
      <c r="A1020" s="6" t="str">
        <f>IF(F1020&lt;&gt;"",SUBTOTAL(103,F$5:F1020),"")</f>
        <v/>
      </c>
      <c r="H1020" s="6"/>
      <c r="I1020" s="6"/>
      <c r="K1020" s="7">
        <f t="shared" si="32"/>
        <v>0</v>
      </c>
      <c r="M1020" s="7">
        <f>COUNTIF(TB_GSHT!$B$5:$B$4765,Dulieu!F1020)</f>
        <v>0</v>
      </c>
      <c r="N1020" s="7" t="str">
        <f t="shared" ca="1" si="33"/>
        <v/>
      </c>
      <c r="P1020" s="4"/>
    </row>
    <row r="1021" spans="1:16" s="7" customFormat="1" x14ac:dyDescent="0.25">
      <c r="A1021" s="6" t="str">
        <f>IF(F1021&lt;&gt;"",SUBTOTAL(103,F$5:F1021),"")</f>
        <v/>
      </c>
      <c r="H1021" s="6"/>
      <c r="I1021" s="6"/>
      <c r="K1021" s="7">
        <f t="shared" si="32"/>
        <v>0</v>
      </c>
      <c r="M1021" s="7">
        <f>COUNTIF(TB_GSHT!$B$5:$B$4765,Dulieu!F1021)</f>
        <v>0</v>
      </c>
      <c r="N1021" s="7" t="str">
        <f t="shared" ca="1" si="33"/>
        <v/>
      </c>
      <c r="P1021" s="4"/>
    </row>
    <row r="1022" spans="1:16" s="7" customFormat="1" x14ac:dyDescent="0.25">
      <c r="A1022" s="6" t="str">
        <f>IF(F1022&lt;&gt;"",SUBTOTAL(103,F$5:F1022),"")</f>
        <v/>
      </c>
      <c r="H1022" s="6"/>
      <c r="I1022" s="6"/>
      <c r="K1022" s="7">
        <f t="shared" si="32"/>
        <v>0</v>
      </c>
      <c r="M1022" s="7">
        <f>COUNTIF(TB_GSHT!$B$5:$B$4765,Dulieu!F1022)</f>
        <v>0</v>
      </c>
      <c r="N1022" s="7" t="str">
        <f t="shared" ca="1" si="33"/>
        <v/>
      </c>
      <c r="P1022" s="4"/>
    </row>
    <row r="1023" spans="1:16" s="7" customFormat="1" x14ac:dyDescent="0.25">
      <c r="A1023" s="6" t="str">
        <f>IF(F1023&lt;&gt;"",SUBTOTAL(103,F$5:F1023),"")</f>
        <v/>
      </c>
      <c r="H1023" s="6"/>
      <c r="I1023" s="6"/>
      <c r="K1023" s="7">
        <f t="shared" si="32"/>
        <v>0</v>
      </c>
      <c r="M1023" s="7">
        <f>COUNTIF(TB_GSHT!$B$5:$B$4765,Dulieu!F1023)</f>
        <v>0</v>
      </c>
      <c r="N1023" s="7" t="str">
        <f t="shared" ca="1" si="33"/>
        <v/>
      </c>
      <c r="P1023" s="4"/>
    </row>
    <row r="1024" spans="1:16" s="7" customFormat="1" x14ac:dyDescent="0.25">
      <c r="A1024" s="6" t="str">
        <f>IF(F1024&lt;&gt;"",SUBTOTAL(103,F$5:F1024),"")</f>
        <v/>
      </c>
      <c r="H1024" s="6"/>
      <c r="I1024" s="6"/>
      <c r="K1024" s="7">
        <f t="shared" si="32"/>
        <v>0</v>
      </c>
      <c r="M1024" s="7">
        <f>COUNTIF(TB_GSHT!$B$5:$B$4765,Dulieu!F1024)</f>
        <v>0</v>
      </c>
      <c r="N1024" s="7" t="str">
        <f t="shared" ca="1" si="33"/>
        <v/>
      </c>
      <c r="P1024" s="4"/>
    </row>
    <row r="1025" spans="1:16" s="7" customFormat="1" x14ac:dyDescent="0.25">
      <c r="A1025" s="6" t="str">
        <f>IF(F1025&lt;&gt;"",SUBTOTAL(103,F$5:F1025),"")</f>
        <v/>
      </c>
      <c r="H1025" s="6"/>
      <c r="I1025" s="6"/>
      <c r="K1025" s="7">
        <f t="shared" si="32"/>
        <v>0</v>
      </c>
      <c r="M1025" s="7">
        <f>COUNTIF(TB_GSHT!$B$5:$B$4765,Dulieu!F1025)</f>
        <v>0</v>
      </c>
      <c r="N1025" s="7" t="str">
        <f t="shared" ca="1" si="33"/>
        <v/>
      </c>
      <c r="P1025" s="4"/>
    </row>
    <row r="1026" spans="1:16" s="7" customFormat="1" x14ac:dyDescent="0.25">
      <c r="A1026" s="6" t="str">
        <f>IF(F1026&lt;&gt;"",SUBTOTAL(103,F$5:F1026),"")</f>
        <v/>
      </c>
      <c r="H1026" s="6"/>
      <c r="I1026" s="6"/>
      <c r="K1026" s="7">
        <f t="shared" si="32"/>
        <v>0</v>
      </c>
      <c r="M1026" s="7">
        <f>COUNTIF(TB_GSHT!$B$5:$B$4765,Dulieu!F1026)</f>
        <v>0</v>
      </c>
      <c r="N1026" s="7" t="str">
        <f t="shared" ca="1" si="33"/>
        <v/>
      </c>
      <c r="P1026" s="4"/>
    </row>
    <row r="1027" spans="1:16" s="7" customFormat="1" x14ac:dyDescent="0.25">
      <c r="A1027" s="6" t="str">
        <f>IF(F1027&lt;&gt;"",SUBTOTAL(103,F$5:F1027),"")</f>
        <v/>
      </c>
      <c r="H1027" s="6"/>
      <c r="I1027" s="6"/>
      <c r="K1027" s="7">
        <f t="shared" si="32"/>
        <v>0</v>
      </c>
      <c r="M1027" s="7">
        <f>COUNTIF(TB_GSHT!$B$5:$B$4765,Dulieu!F1027)</f>
        <v>0</v>
      </c>
      <c r="N1027" s="7" t="str">
        <f t="shared" ca="1" si="33"/>
        <v/>
      </c>
      <c r="P1027" s="4"/>
    </row>
    <row r="1028" spans="1:16" s="7" customFormat="1" x14ac:dyDescent="0.25">
      <c r="A1028" s="6" t="str">
        <f>IF(F1028&lt;&gt;"",SUBTOTAL(103,F$5:F1028),"")</f>
        <v/>
      </c>
      <c r="H1028" s="6"/>
      <c r="I1028" s="6"/>
      <c r="K1028" s="7">
        <f t="shared" si="32"/>
        <v>0</v>
      </c>
      <c r="M1028" s="7">
        <f>COUNTIF(TB_GSHT!$B$5:$B$4765,Dulieu!F1028)</f>
        <v>0</v>
      </c>
      <c r="N1028" s="7" t="str">
        <f t="shared" ca="1" si="33"/>
        <v/>
      </c>
      <c r="P1028" s="4"/>
    </row>
    <row r="1029" spans="1:16" s="7" customFormat="1" x14ac:dyDescent="0.25">
      <c r="A1029" s="6" t="str">
        <f>IF(F1029&lt;&gt;"",SUBTOTAL(103,F$5:F1029),"")</f>
        <v/>
      </c>
      <c r="H1029" s="6"/>
      <c r="I1029" s="6"/>
      <c r="K1029" s="7">
        <f t="shared" ref="K1029:K1092" si="34">COUNTIF($F$5:$F$7775,F1029)</f>
        <v>0</v>
      </c>
      <c r="M1029" s="7">
        <f>COUNTIF(TB_GSHT!$B$5:$B$4765,Dulieu!F1029)</f>
        <v>0</v>
      </c>
      <c r="N1029" s="7" t="str">
        <f t="shared" ca="1" si="33"/>
        <v/>
      </c>
      <c r="P1029" s="4"/>
    </row>
    <row r="1030" spans="1:16" s="7" customFormat="1" x14ac:dyDescent="0.25">
      <c r="A1030" s="6" t="str">
        <f>IF(F1030&lt;&gt;"",SUBTOTAL(103,F$5:F1030),"")</f>
        <v/>
      </c>
      <c r="H1030" s="6"/>
      <c r="I1030" s="6"/>
      <c r="K1030" s="7">
        <f t="shared" si="34"/>
        <v>0</v>
      </c>
      <c r="M1030" s="7">
        <f>COUNTIF(TB_GSHT!$B$5:$B$4765,Dulieu!F1030)</f>
        <v>0</v>
      </c>
      <c r="N1030" s="7" t="str">
        <f t="shared" ca="1" si="33"/>
        <v/>
      </c>
      <c r="P1030" s="4"/>
    </row>
    <row r="1031" spans="1:16" s="7" customFormat="1" x14ac:dyDescent="0.25">
      <c r="A1031" s="6" t="str">
        <f>IF(F1031&lt;&gt;"",SUBTOTAL(103,F$5:F1031),"")</f>
        <v/>
      </c>
      <c r="H1031" s="6"/>
      <c r="I1031" s="6"/>
      <c r="K1031" s="7">
        <f t="shared" si="34"/>
        <v>0</v>
      </c>
      <c r="M1031" s="7">
        <f>COUNTIF(TB_GSHT!$B$5:$B$4765,Dulieu!F1031)</f>
        <v>0</v>
      </c>
      <c r="N1031" s="7" t="str">
        <f t="shared" ca="1" si="33"/>
        <v/>
      </c>
      <c r="P1031" s="4"/>
    </row>
    <row r="1032" spans="1:16" s="7" customFormat="1" x14ac:dyDescent="0.25">
      <c r="A1032" s="6" t="str">
        <f>IF(F1032&lt;&gt;"",SUBTOTAL(103,F$5:F1032),"")</f>
        <v/>
      </c>
      <c r="H1032" s="6"/>
      <c r="I1032" s="6"/>
      <c r="K1032" s="7">
        <f t="shared" si="34"/>
        <v>0</v>
      </c>
      <c r="M1032" s="7">
        <f>COUNTIF(TB_GSHT!$B$5:$B$4765,Dulieu!F1032)</f>
        <v>0</v>
      </c>
      <c r="N1032" s="7" t="str">
        <f t="shared" ca="1" si="33"/>
        <v/>
      </c>
      <c r="P1032" s="4"/>
    </row>
    <row r="1033" spans="1:16" s="7" customFormat="1" x14ac:dyDescent="0.25">
      <c r="A1033" s="6" t="str">
        <f>IF(F1033&lt;&gt;"",SUBTOTAL(103,F$5:F1033),"")</f>
        <v/>
      </c>
      <c r="H1033" s="6"/>
      <c r="I1033" s="6"/>
      <c r="K1033" s="7">
        <f t="shared" si="34"/>
        <v>0</v>
      </c>
      <c r="M1033" s="7">
        <f>COUNTIF(TB_GSHT!$B$5:$B$4765,Dulieu!F1033)</f>
        <v>0</v>
      </c>
      <c r="N1033" s="7" t="str">
        <f t="shared" ref="N1033:N1096" ca="1" si="35">IF(E1033&lt;&gt;"",YEAR(E1033)-YEAR(TODAY()),"")</f>
        <v/>
      </c>
      <c r="P1033" s="4"/>
    </row>
    <row r="1034" spans="1:16" s="7" customFormat="1" x14ac:dyDescent="0.25">
      <c r="A1034" s="6" t="str">
        <f>IF(F1034&lt;&gt;"",SUBTOTAL(103,F$5:F1034),"")</f>
        <v/>
      </c>
      <c r="H1034" s="6"/>
      <c r="I1034" s="6"/>
      <c r="K1034" s="7">
        <f t="shared" si="34"/>
        <v>0</v>
      </c>
      <c r="M1034" s="7">
        <f>COUNTIF(TB_GSHT!$B$5:$B$4765,Dulieu!F1034)</f>
        <v>0</v>
      </c>
      <c r="N1034" s="7" t="str">
        <f t="shared" ca="1" si="35"/>
        <v/>
      </c>
      <c r="P1034" s="4"/>
    </row>
    <row r="1035" spans="1:16" s="7" customFormat="1" x14ac:dyDescent="0.25">
      <c r="A1035" s="6" t="str">
        <f>IF(F1035&lt;&gt;"",SUBTOTAL(103,F$5:F1035),"")</f>
        <v/>
      </c>
      <c r="H1035" s="6"/>
      <c r="I1035" s="6"/>
      <c r="K1035" s="7">
        <f t="shared" si="34"/>
        <v>0</v>
      </c>
      <c r="M1035" s="7">
        <f>COUNTIF(TB_GSHT!$B$5:$B$4765,Dulieu!F1035)</f>
        <v>0</v>
      </c>
      <c r="N1035" s="7" t="str">
        <f t="shared" ca="1" si="35"/>
        <v/>
      </c>
      <c r="P1035" s="4"/>
    </row>
    <row r="1036" spans="1:16" s="7" customFormat="1" x14ac:dyDescent="0.25">
      <c r="A1036" s="6" t="str">
        <f>IF(F1036&lt;&gt;"",SUBTOTAL(103,F$5:F1036),"")</f>
        <v/>
      </c>
      <c r="H1036" s="6"/>
      <c r="I1036" s="6"/>
      <c r="K1036" s="7">
        <f t="shared" si="34"/>
        <v>0</v>
      </c>
      <c r="M1036" s="7">
        <f>COUNTIF(TB_GSHT!$B$5:$B$4765,Dulieu!F1036)</f>
        <v>0</v>
      </c>
      <c r="N1036" s="7" t="str">
        <f t="shared" ca="1" si="35"/>
        <v/>
      </c>
      <c r="P1036" s="4"/>
    </row>
    <row r="1037" spans="1:16" s="7" customFormat="1" x14ac:dyDescent="0.25">
      <c r="A1037" s="6" t="str">
        <f>IF(F1037&lt;&gt;"",SUBTOTAL(103,F$5:F1037),"")</f>
        <v/>
      </c>
      <c r="H1037" s="6"/>
      <c r="I1037" s="6"/>
      <c r="K1037" s="7">
        <f t="shared" si="34"/>
        <v>0</v>
      </c>
      <c r="M1037" s="7">
        <f>COUNTIF(TB_GSHT!$B$5:$B$4765,Dulieu!F1037)</f>
        <v>0</v>
      </c>
      <c r="N1037" s="7" t="str">
        <f t="shared" ca="1" si="35"/>
        <v/>
      </c>
      <c r="P1037" s="4"/>
    </row>
    <row r="1038" spans="1:16" s="7" customFormat="1" x14ac:dyDescent="0.25">
      <c r="A1038" s="6" t="str">
        <f>IF(F1038&lt;&gt;"",SUBTOTAL(103,F$5:F1038),"")</f>
        <v/>
      </c>
      <c r="H1038" s="6"/>
      <c r="I1038" s="6"/>
      <c r="K1038" s="7">
        <f t="shared" si="34"/>
        <v>0</v>
      </c>
      <c r="M1038" s="7">
        <f>COUNTIF(TB_GSHT!$B$5:$B$4765,Dulieu!F1038)</f>
        <v>0</v>
      </c>
      <c r="N1038" s="7" t="str">
        <f t="shared" ca="1" si="35"/>
        <v/>
      </c>
      <c r="P1038" s="4"/>
    </row>
    <row r="1039" spans="1:16" s="7" customFormat="1" x14ac:dyDescent="0.25">
      <c r="A1039" s="6" t="str">
        <f>IF(F1039&lt;&gt;"",SUBTOTAL(103,F$5:F1039),"")</f>
        <v/>
      </c>
      <c r="H1039" s="6"/>
      <c r="I1039" s="6"/>
      <c r="K1039" s="7">
        <f t="shared" si="34"/>
        <v>0</v>
      </c>
      <c r="M1039" s="7">
        <f>COUNTIF(TB_GSHT!$B$5:$B$4765,Dulieu!F1039)</f>
        <v>0</v>
      </c>
      <c r="N1039" s="7" t="str">
        <f t="shared" ca="1" si="35"/>
        <v/>
      </c>
      <c r="P1039" s="4"/>
    </row>
    <row r="1040" spans="1:16" s="7" customFormat="1" x14ac:dyDescent="0.25">
      <c r="A1040" s="6" t="str">
        <f>IF(F1040&lt;&gt;"",SUBTOTAL(103,F$5:F1040),"")</f>
        <v/>
      </c>
      <c r="H1040" s="6"/>
      <c r="I1040" s="6"/>
      <c r="K1040" s="7">
        <f t="shared" si="34"/>
        <v>0</v>
      </c>
      <c r="M1040" s="7">
        <f>COUNTIF(TB_GSHT!$B$5:$B$4765,Dulieu!F1040)</f>
        <v>0</v>
      </c>
      <c r="N1040" s="7" t="str">
        <f t="shared" ca="1" si="35"/>
        <v/>
      </c>
      <c r="P1040" s="4"/>
    </row>
    <row r="1041" spans="1:16" s="7" customFormat="1" x14ac:dyDescent="0.25">
      <c r="A1041" s="6" t="str">
        <f>IF(F1041&lt;&gt;"",SUBTOTAL(103,F$5:F1041),"")</f>
        <v/>
      </c>
      <c r="H1041" s="6"/>
      <c r="I1041" s="6"/>
      <c r="K1041" s="7">
        <f t="shared" si="34"/>
        <v>0</v>
      </c>
      <c r="M1041" s="7">
        <f>COUNTIF(TB_GSHT!$B$5:$B$4765,Dulieu!F1041)</f>
        <v>0</v>
      </c>
      <c r="N1041" s="7" t="str">
        <f t="shared" ca="1" si="35"/>
        <v/>
      </c>
      <c r="P1041" s="4"/>
    </row>
    <row r="1042" spans="1:16" s="7" customFormat="1" x14ac:dyDescent="0.25">
      <c r="A1042" s="6" t="str">
        <f>IF(F1042&lt;&gt;"",SUBTOTAL(103,F$5:F1042),"")</f>
        <v/>
      </c>
      <c r="H1042" s="6"/>
      <c r="I1042" s="6"/>
      <c r="K1042" s="7">
        <f t="shared" si="34"/>
        <v>0</v>
      </c>
      <c r="M1042" s="7">
        <f>COUNTIF(TB_GSHT!$B$5:$B$4765,Dulieu!F1042)</f>
        <v>0</v>
      </c>
      <c r="N1042" s="7" t="str">
        <f t="shared" ca="1" si="35"/>
        <v/>
      </c>
      <c r="P1042" s="4"/>
    </row>
    <row r="1043" spans="1:16" s="7" customFormat="1" x14ac:dyDescent="0.25">
      <c r="A1043" s="6" t="str">
        <f>IF(F1043&lt;&gt;"",SUBTOTAL(103,F$5:F1043),"")</f>
        <v/>
      </c>
      <c r="H1043" s="6"/>
      <c r="I1043" s="6"/>
      <c r="K1043" s="7">
        <f t="shared" si="34"/>
        <v>0</v>
      </c>
      <c r="M1043" s="7">
        <f>COUNTIF(TB_GSHT!$B$5:$B$4765,Dulieu!F1043)</f>
        <v>0</v>
      </c>
      <c r="N1043" s="7" t="str">
        <f t="shared" ca="1" si="35"/>
        <v/>
      </c>
      <c r="P1043" s="4"/>
    </row>
    <row r="1044" spans="1:16" s="7" customFormat="1" x14ac:dyDescent="0.25">
      <c r="A1044" s="6" t="str">
        <f>IF(F1044&lt;&gt;"",SUBTOTAL(103,F$5:F1044),"")</f>
        <v/>
      </c>
      <c r="H1044" s="6"/>
      <c r="I1044" s="6"/>
      <c r="K1044" s="7">
        <f t="shared" si="34"/>
        <v>0</v>
      </c>
      <c r="M1044" s="7">
        <f>COUNTIF(TB_GSHT!$B$5:$B$4765,Dulieu!F1044)</f>
        <v>0</v>
      </c>
      <c r="N1044" s="7" t="str">
        <f t="shared" ca="1" si="35"/>
        <v/>
      </c>
      <c r="P1044" s="4"/>
    </row>
    <row r="1045" spans="1:16" s="7" customFormat="1" x14ac:dyDescent="0.25">
      <c r="A1045" s="6" t="str">
        <f>IF(F1045&lt;&gt;"",SUBTOTAL(103,F$5:F1045),"")</f>
        <v/>
      </c>
      <c r="H1045" s="6"/>
      <c r="I1045" s="6"/>
      <c r="K1045" s="7">
        <f t="shared" si="34"/>
        <v>0</v>
      </c>
      <c r="M1045" s="7">
        <f>COUNTIF(TB_GSHT!$B$5:$B$4765,Dulieu!F1045)</f>
        <v>0</v>
      </c>
      <c r="N1045" s="7" t="str">
        <f t="shared" ca="1" si="35"/>
        <v/>
      </c>
      <c r="P1045" s="4"/>
    </row>
    <row r="1046" spans="1:16" s="7" customFormat="1" x14ac:dyDescent="0.25">
      <c r="A1046" s="6" t="str">
        <f>IF(F1046&lt;&gt;"",SUBTOTAL(103,F$5:F1046),"")</f>
        <v/>
      </c>
      <c r="H1046" s="6"/>
      <c r="I1046" s="6"/>
      <c r="K1046" s="7">
        <f t="shared" si="34"/>
        <v>0</v>
      </c>
      <c r="M1046" s="7">
        <f>COUNTIF(TB_GSHT!$B$5:$B$4765,Dulieu!F1046)</f>
        <v>0</v>
      </c>
      <c r="N1046" s="7" t="str">
        <f t="shared" ca="1" si="35"/>
        <v/>
      </c>
      <c r="P1046" s="4"/>
    </row>
    <row r="1047" spans="1:16" s="7" customFormat="1" x14ac:dyDescent="0.25">
      <c r="A1047" s="6" t="str">
        <f>IF(F1047&lt;&gt;"",SUBTOTAL(103,F$5:F1047),"")</f>
        <v/>
      </c>
      <c r="H1047" s="6"/>
      <c r="I1047" s="6"/>
      <c r="K1047" s="7">
        <f t="shared" si="34"/>
        <v>0</v>
      </c>
      <c r="M1047" s="7">
        <f>COUNTIF(TB_GSHT!$B$5:$B$4765,Dulieu!F1047)</f>
        <v>0</v>
      </c>
      <c r="N1047" s="7" t="str">
        <f t="shared" ca="1" si="35"/>
        <v/>
      </c>
      <c r="P1047" s="4"/>
    </row>
    <row r="1048" spans="1:16" s="7" customFormat="1" x14ac:dyDescent="0.25">
      <c r="A1048" s="6" t="str">
        <f>IF(F1048&lt;&gt;"",SUBTOTAL(103,F$5:F1048),"")</f>
        <v/>
      </c>
      <c r="H1048" s="6"/>
      <c r="I1048" s="6"/>
      <c r="K1048" s="7">
        <f t="shared" si="34"/>
        <v>0</v>
      </c>
      <c r="M1048" s="7">
        <f>COUNTIF(TB_GSHT!$B$5:$B$4765,Dulieu!F1048)</f>
        <v>0</v>
      </c>
      <c r="N1048" s="7" t="str">
        <f t="shared" ca="1" si="35"/>
        <v/>
      </c>
      <c r="P1048" s="4"/>
    </row>
    <row r="1049" spans="1:16" s="7" customFormat="1" x14ac:dyDescent="0.25">
      <c r="A1049" s="6" t="str">
        <f>IF(F1049&lt;&gt;"",SUBTOTAL(103,F$5:F1049),"")</f>
        <v/>
      </c>
      <c r="H1049" s="6"/>
      <c r="I1049" s="6"/>
      <c r="K1049" s="7">
        <f t="shared" si="34"/>
        <v>0</v>
      </c>
      <c r="M1049" s="7">
        <f>COUNTIF(TB_GSHT!$B$5:$B$4765,Dulieu!F1049)</f>
        <v>0</v>
      </c>
      <c r="N1049" s="7" t="str">
        <f t="shared" ca="1" si="35"/>
        <v/>
      </c>
      <c r="P1049" s="4"/>
    </row>
    <row r="1050" spans="1:16" s="7" customFormat="1" x14ac:dyDescent="0.25">
      <c r="A1050" s="6" t="str">
        <f>IF(F1050&lt;&gt;"",SUBTOTAL(103,F$5:F1050),"")</f>
        <v/>
      </c>
      <c r="H1050" s="6"/>
      <c r="I1050" s="6"/>
      <c r="K1050" s="7">
        <f t="shared" si="34"/>
        <v>0</v>
      </c>
      <c r="M1050" s="7">
        <f>COUNTIF(TB_GSHT!$B$5:$B$4765,Dulieu!F1050)</f>
        <v>0</v>
      </c>
      <c r="N1050" s="7" t="str">
        <f t="shared" ca="1" si="35"/>
        <v/>
      </c>
      <c r="P1050" s="4"/>
    </row>
    <row r="1051" spans="1:16" s="7" customFormat="1" x14ac:dyDescent="0.25">
      <c r="A1051" s="6" t="str">
        <f>IF(F1051&lt;&gt;"",SUBTOTAL(103,F$5:F1051),"")</f>
        <v/>
      </c>
      <c r="H1051" s="6"/>
      <c r="I1051" s="6"/>
      <c r="K1051" s="7">
        <f t="shared" si="34"/>
        <v>0</v>
      </c>
      <c r="M1051" s="7">
        <f>COUNTIF(TB_GSHT!$B$5:$B$4765,Dulieu!F1051)</f>
        <v>0</v>
      </c>
      <c r="N1051" s="7" t="str">
        <f t="shared" ca="1" si="35"/>
        <v/>
      </c>
      <c r="P1051" s="4"/>
    </row>
    <row r="1052" spans="1:16" s="7" customFormat="1" x14ac:dyDescent="0.25">
      <c r="A1052" s="6" t="str">
        <f>IF(F1052&lt;&gt;"",SUBTOTAL(103,F$5:F1052),"")</f>
        <v/>
      </c>
      <c r="H1052" s="6"/>
      <c r="I1052" s="6"/>
      <c r="K1052" s="7">
        <f t="shared" si="34"/>
        <v>0</v>
      </c>
      <c r="M1052" s="7">
        <f>COUNTIF(TB_GSHT!$B$5:$B$4765,Dulieu!F1052)</f>
        <v>0</v>
      </c>
      <c r="N1052" s="7" t="str">
        <f t="shared" ca="1" si="35"/>
        <v/>
      </c>
      <c r="P1052" s="4"/>
    </row>
    <row r="1053" spans="1:16" s="7" customFormat="1" x14ac:dyDescent="0.25">
      <c r="A1053" s="6" t="str">
        <f>IF(F1053&lt;&gt;"",SUBTOTAL(103,F$5:F1053),"")</f>
        <v/>
      </c>
      <c r="H1053" s="6"/>
      <c r="I1053" s="6"/>
      <c r="K1053" s="7">
        <f t="shared" si="34"/>
        <v>0</v>
      </c>
      <c r="M1053" s="7">
        <f>COUNTIF(TB_GSHT!$B$5:$B$4765,Dulieu!F1053)</f>
        <v>0</v>
      </c>
      <c r="N1053" s="7" t="str">
        <f t="shared" ca="1" si="35"/>
        <v/>
      </c>
      <c r="P1053" s="4"/>
    </row>
    <row r="1054" spans="1:16" s="7" customFormat="1" x14ac:dyDescent="0.25">
      <c r="A1054" s="6" t="str">
        <f>IF(F1054&lt;&gt;"",SUBTOTAL(103,F$5:F1054),"")</f>
        <v/>
      </c>
      <c r="H1054" s="6"/>
      <c r="I1054" s="6"/>
      <c r="K1054" s="7">
        <f t="shared" si="34"/>
        <v>0</v>
      </c>
      <c r="M1054" s="7">
        <f>COUNTIF(TB_GSHT!$B$5:$B$4765,Dulieu!F1054)</f>
        <v>0</v>
      </c>
      <c r="N1054" s="7" t="str">
        <f t="shared" ca="1" si="35"/>
        <v/>
      </c>
      <c r="P1054" s="4"/>
    </row>
    <row r="1055" spans="1:16" s="7" customFormat="1" x14ac:dyDescent="0.25">
      <c r="A1055" s="6" t="str">
        <f>IF(F1055&lt;&gt;"",SUBTOTAL(103,F$5:F1055),"")</f>
        <v/>
      </c>
      <c r="H1055" s="6"/>
      <c r="I1055" s="6"/>
      <c r="K1055" s="7">
        <f t="shared" si="34"/>
        <v>0</v>
      </c>
      <c r="M1055" s="7">
        <f>COUNTIF(TB_GSHT!$B$5:$B$4765,Dulieu!F1055)</f>
        <v>0</v>
      </c>
      <c r="N1055" s="7" t="str">
        <f t="shared" ca="1" si="35"/>
        <v/>
      </c>
      <c r="P1055" s="4"/>
    </row>
    <row r="1056" spans="1:16" s="7" customFormat="1" x14ac:dyDescent="0.25">
      <c r="A1056" s="6" t="str">
        <f>IF(F1056&lt;&gt;"",SUBTOTAL(103,F$5:F1056),"")</f>
        <v/>
      </c>
      <c r="H1056" s="6"/>
      <c r="I1056" s="6"/>
      <c r="K1056" s="7">
        <f t="shared" si="34"/>
        <v>0</v>
      </c>
      <c r="M1056" s="7">
        <f>COUNTIF(TB_GSHT!$B$5:$B$4765,Dulieu!F1056)</f>
        <v>0</v>
      </c>
      <c r="N1056" s="7" t="str">
        <f t="shared" ca="1" si="35"/>
        <v/>
      </c>
      <c r="P1056" s="4"/>
    </row>
    <row r="1057" spans="1:16" s="7" customFormat="1" x14ac:dyDescent="0.25">
      <c r="A1057" s="6" t="str">
        <f>IF(F1057&lt;&gt;"",SUBTOTAL(103,F$5:F1057),"")</f>
        <v/>
      </c>
      <c r="H1057" s="6"/>
      <c r="I1057" s="6"/>
      <c r="K1057" s="7">
        <f t="shared" si="34"/>
        <v>0</v>
      </c>
      <c r="M1057" s="7">
        <f>COUNTIF(TB_GSHT!$B$5:$B$4765,Dulieu!F1057)</f>
        <v>0</v>
      </c>
      <c r="N1057" s="7" t="str">
        <f t="shared" ca="1" si="35"/>
        <v/>
      </c>
      <c r="P1057" s="4"/>
    </row>
    <row r="1058" spans="1:16" s="7" customFormat="1" x14ac:dyDescent="0.25">
      <c r="A1058" s="6" t="str">
        <f>IF(F1058&lt;&gt;"",SUBTOTAL(103,F$5:F1058),"")</f>
        <v/>
      </c>
      <c r="H1058" s="6"/>
      <c r="I1058" s="6"/>
      <c r="K1058" s="7">
        <f t="shared" si="34"/>
        <v>0</v>
      </c>
      <c r="M1058" s="7">
        <f>COUNTIF(TB_GSHT!$B$5:$B$4765,Dulieu!F1058)</f>
        <v>0</v>
      </c>
      <c r="N1058" s="7" t="str">
        <f t="shared" ca="1" si="35"/>
        <v/>
      </c>
      <c r="P1058" s="4"/>
    </row>
    <row r="1059" spans="1:16" s="7" customFormat="1" x14ac:dyDescent="0.25">
      <c r="A1059" s="6" t="str">
        <f>IF(F1059&lt;&gt;"",SUBTOTAL(103,F$5:F1059),"")</f>
        <v/>
      </c>
      <c r="H1059" s="6"/>
      <c r="I1059" s="6"/>
      <c r="K1059" s="7">
        <f t="shared" si="34"/>
        <v>0</v>
      </c>
      <c r="M1059" s="7">
        <f>COUNTIF(TB_GSHT!$B$5:$B$4765,Dulieu!F1059)</f>
        <v>0</v>
      </c>
      <c r="N1059" s="7" t="str">
        <f t="shared" ca="1" si="35"/>
        <v/>
      </c>
      <c r="P1059" s="4"/>
    </row>
    <row r="1060" spans="1:16" s="7" customFormat="1" x14ac:dyDescent="0.25">
      <c r="A1060" s="6" t="str">
        <f>IF(F1060&lt;&gt;"",SUBTOTAL(103,F$5:F1060),"")</f>
        <v/>
      </c>
      <c r="H1060" s="6"/>
      <c r="I1060" s="6"/>
      <c r="K1060" s="7">
        <f t="shared" si="34"/>
        <v>0</v>
      </c>
      <c r="M1060" s="7">
        <f>COUNTIF(TB_GSHT!$B$5:$B$4765,Dulieu!F1060)</f>
        <v>0</v>
      </c>
      <c r="N1060" s="7" t="str">
        <f t="shared" ca="1" si="35"/>
        <v/>
      </c>
      <c r="P1060" s="4"/>
    </row>
    <row r="1061" spans="1:16" s="7" customFormat="1" x14ac:dyDescent="0.25">
      <c r="A1061" s="6" t="str">
        <f>IF(F1061&lt;&gt;"",SUBTOTAL(103,F$5:F1061),"")</f>
        <v/>
      </c>
      <c r="H1061" s="6"/>
      <c r="I1061" s="6"/>
      <c r="K1061" s="7">
        <f t="shared" si="34"/>
        <v>0</v>
      </c>
      <c r="M1061" s="7">
        <f>COUNTIF(TB_GSHT!$B$5:$B$4765,Dulieu!F1061)</f>
        <v>0</v>
      </c>
      <c r="N1061" s="7" t="str">
        <f t="shared" ca="1" si="35"/>
        <v/>
      </c>
      <c r="P1061" s="4"/>
    </row>
    <row r="1062" spans="1:16" s="7" customFormat="1" x14ac:dyDescent="0.25">
      <c r="A1062" s="6" t="str">
        <f>IF(F1062&lt;&gt;"",SUBTOTAL(103,F$5:F1062),"")</f>
        <v/>
      </c>
      <c r="H1062" s="6"/>
      <c r="I1062" s="6"/>
      <c r="K1062" s="7">
        <f t="shared" si="34"/>
        <v>0</v>
      </c>
      <c r="M1062" s="7">
        <f>COUNTIF(TB_GSHT!$B$5:$B$4765,Dulieu!F1062)</f>
        <v>0</v>
      </c>
      <c r="N1062" s="7" t="str">
        <f t="shared" ca="1" si="35"/>
        <v/>
      </c>
      <c r="P1062" s="4"/>
    </row>
    <row r="1063" spans="1:16" s="7" customFormat="1" x14ac:dyDescent="0.25">
      <c r="A1063" s="6" t="str">
        <f>IF(F1063&lt;&gt;"",SUBTOTAL(103,F$5:F1063),"")</f>
        <v/>
      </c>
      <c r="H1063" s="6"/>
      <c r="I1063" s="6"/>
      <c r="K1063" s="7">
        <f t="shared" si="34"/>
        <v>0</v>
      </c>
      <c r="M1063" s="7">
        <f>COUNTIF(TB_GSHT!$B$5:$B$4765,Dulieu!F1063)</f>
        <v>0</v>
      </c>
      <c r="N1063" s="7" t="str">
        <f t="shared" ca="1" si="35"/>
        <v/>
      </c>
      <c r="P1063" s="4"/>
    </row>
    <row r="1064" spans="1:16" s="7" customFormat="1" x14ac:dyDescent="0.25">
      <c r="A1064" s="6" t="str">
        <f>IF(F1064&lt;&gt;"",SUBTOTAL(103,F$5:F1064),"")</f>
        <v/>
      </c>
      <c r="H1064" s="6"/>
      <c r="I1064" s="6"/>
      <c r="K1064" s="7">
        <f t="shared" si="34"/>
        <v>0</v>
      </c>
      <c r="M1064" s="7">
        <f>COUNTIF(TB_GSHT!$B$5:$B$4765,Dulieu!F1064)</f>
        <v>0</v>
      </c>
      <c r="N1064" s="7" t="str">
        <f t="shared" ca="1" si="35"/>
        <v/>
      </c>
      <c r="P1064" s="4"/>
    </row>
    <row r="1065" spans="1:16" s="7" customFormat="1" x14ac:dyDescent="0.25">
      <c r="A1065" s="6" t="str">
        <f>IF(F1065&lt;&gt;"",SUBTOTAL(103,F$5:F1065),"")</f>
        <v/>
      </c>
      <c r="H1065" s="6"/>
      <c r="I1065" s="6"/>
      <c r="K1065" s="7">
        <f t="shared" si="34"/>
        <v>0</v>
      </c>
      <c r="M1065" s="7">
        <f>COUNTIF(TB_GSHT!$B$5:$B$4765,Dulieu!F1065)</f>
        <v>0</v>
      </c>
      <c r="N1065" s="7" t="str">
        <f t="shared" ca="1" si="35"/>
        <v/>
      </c>
      <c r="P1065" s="4"/>
    </row>
    <row r="1066" spans="1:16" s="7" customFormat="1" x14ac:dyDescent="0.25">
      <c r="A1066" s="6" t="str">
        <f>IF(F1066&lt;&gt;"",SUBTOTAL(103,F$5:F1066),"")</f>
        <v/>
      </c>
      <c r="H1066" s="6"/>
      <c r="I1066" s="6"/>
      <c r="K1066" s="7">
        <f t="shared" si="34"/>
        <v>0</v>
      </c>
      <c r="M1066" s="7">
        <f>COUNTIF(TB_GSHT!$B$5:$B$4765,Dulieu!F1066)</f>
        <v>0</v>
      </c>
      <c r="N1066" s="7" t="str">
        <f t="shared" ca="1" si="35"/>
        <v/>
      </c>
      <c r="P1066" s="4"/>
    </row>
    <row r="1067" spans="1:16" s="7" customFormat="1" x14ac:dyDescent="0.25">
      <c r="A1067" s="6" t="str">
        <f>IF(F1067&lt;&gt;"",SUBTOTAL(103,F$5:F1067),"")</f>
        <v/>
      </c>
      <c r="H1067" s="6"/>
      <c r="I1067" s="6"/>
      <c r="K1067" s="7">
        <f t="shared" si="34"/>
        <v>0</v>
      </c>
      <c r="M1067" s="7">
        <f>COUNTIF(TB_GSHT!$B$5:$B$4765,Dulieu!F1067)</f>
        <v>0</v>
      </c>
      <c r="N1067" s="7" t="str">
        <f t="shared" ca="1" si="35"/>
        <v/>
      </c>
      <c r="P1067" s="4"/>
    </row>
    <row r="1068" spans="1:16" s="7" customFormat="1" x14ac:dyDescent="0.25">
      <c r="A1068" s="6" t="str">
        <f>IF(F1068&lt;&gt;"",SUBTOTAL(103,F$5:F1068),"")</f>
        <v/>
      </c>
      <c r="H1068" s="6"/>
      <c r="I1068" s="6"/>
      <c r="K1068" s="7">
        <f t="shared" si="34"/>
        <v>0</v>
      </c>
      <c r="M1068" s="7">
        <f>COUNTIF(TB_GSHT!$B$5:$B$4765,Dulieu!F1068)</f>
        <v>0</v>
      </c>
      <c r="N1068" s="7" t="str">
        <f t="shared" ca="1" si="35"/>
        <v/>
      </c>
      <c r="P1068" s="4"/>
    </row>
    <row r="1069" spans="1:16" s="7" customFormat="1" x14ac:dyDescent="0.25">
      <c r="A1069" s="6" t="str">
        <f>IF(F1069&lt;&gt;"",SUBTOTAL(103,F$5:F1069),"")</f>
        <v/>
      </c>
      <c r="H1069" s="6"/>
      <c r="I1069" s="6"/>
      <c r="K1069" s="7">
        <f t="shared" si="34"/>
        <v>0</v>
      </c>
      <c r="M1069" s="7">
        <f>COUNTIF(TB_GSHT!$B$5:$B$4765,Dulieu!F1069)</f>
        <v>0</v>
      </c>
      <c r="N1069" s="7" t="str">
        <f t="shared" ca="1" si="35"/>
        <v/>
      </c>
      <c r="P1069" s="4"/>
    </row>
    <row r="1070" spans="1:16" s="7" customFormat="1" x14ac:dyDescent="0.25">
      <c r="A1070" s="6" t="str">
        <f>IF(F1070&lt;&gt;"",SUBTOTAL(103,F$5:F1070),"")</f>
        <v/>
      </c>
      <c r="H1070" s="6"/>
      <c r="I1070" s="6"/>
      <c r="K1070" s="7">
        <f t="shared" si="34"/>
        <v>0</v>
      </c>
      <c r="M1070" s="7">
        <f>COUNTIF(TB_GSHT!$B$5:$B$4765,Dulieu!F1070)</f>
        <v>0</v>
      </c>
      <c r="N1070" s="7" t="str">
        <f t="shared" ca="1" si="35"/>
        <v/>
      </c>
      <c r="P1070" s="4"/>
    </row>
    <row r="1071" spans="1:16" s="7" customFormat="1" x14ac:dyDescent="0.25">
      <c r="A1071" s="6" t="str">
        <f>IF(F1071&lt;&gt;"",SUBTOTAL(103,F$5:F1071),"")</f>
        <v/>
      </c>
      <c r="H1071" s="6"/>
      <c r="I1071" s="6"/>
      <c r="K1071" s="7">
        <f t="shared" si="34"/>
        <v>0</v>
      </c>
      <c r="M1071" s="7">
        <f>COUNTIF(TB_GSHT!$B$5:$B$4765,Dulieu!F1071)</f>
        <v>0</v>
      </c>
      <c r="N1071" s="7" t="str">
        <f t="shared" ca="1" si="35"/>
        <v/>
      </c>
      <c r="P1071" s="4"/>
    </row>
    <row r="1072" spans="1:16" s="7" customFormat="1" x14ac:dyDescent="0.25">
      <c r="A1072" s="6" t="str">
        <f>IF(F1072&lt;&gt;"",SUBTOTAL(103,F$5:F1072),"")</f>
        <v/>
      </c>
      <c r="H1072" s="6"/>
      <c r="I1072" s="6"/>
      <c r="K1072" s="7">
        <f t="shared" si="34"/>
        <v>0</v>
      </c>
      <c r="M1072" s="7">
        <f>COUNTIF(TB_GSHT!$B$5:$B$4765,Dulieu!F1072)</f>
        <v>0</v>
      </c>
      <c r="N1072" s="7" t="str">
        <f t="shared" ca="1" si="35"/>
        <v/>
      </c>
      <c r="P1072" s="4"/>
    </row>
    <row r="1073" spans="1:16" s="7" customFormat="1" x14ac:dyDescent="0.25">
      <c r="A1073" s="6" t="str">
        <f>IF(F1073&lt;&gt;"",SUBTOTAL(103,F$5:F1073),"")</f>
        <v/>
      </c>
      <c r="H1073" s="6"/>
      <c r="I1073" s="6"/>
      <c r="K1073" s="7">
        <f t="shared" si="34"/>
        <v>0</v>
      </c>
      <c r="M1073" s="7">
        <f>COUNTIF(TB_GSHT!$B$5:$B$4765,Dulieu!F1073)</f>
        <v>0</v>
      </c>
      <c r="N1073" s="7" t="str">
        <f t="shared" ca="1" si="35"/>
        <v/>
      </c>
      <c r="P1073" s="4"/>
    </row>
    <row r="1074" spans="1:16" s="7" customFormat="1" x14ac:dyDescent="0.25">
      <c r="A1074" s="6" t="str">
        <f>IF(F1074&lt;&gt;"",SUBTOTAL(103,F$5:F1074),"")</f>
        <v/>
      </c>
      <c r="H1074" s="6"/>
      <c r="I1074" s="6"/>
      <c r="K1074" s="7">
        <f t="shared" si="34"/>
        <v>0</v>
      </c>
      <c r="M1074" s="7">
        <f>COUNTIF(TB_GSHT!$B$5:$B$4765,Dulieu!F1074)</f>
        <v>0</v>
      </c>
      <c r="N1074" s="7" t="str">
        <f t="shared" ca="1" si="35"/>
        <v/>
      </c>
      <c r="P1074" s="4"/>
    </row>
    <row r="1075" spans="1:16" s="7" customFormat="1" x14ac:dyDescent="0.25">
      <c r="A1075" s="6" t="str">
        <f>IF(F1075&lt;&gt;"",SUBTOTAL(103,F$5:F1075),"")</f>
        <v/>
      </c>
      <c r="H1075" s="6"/>
      <c r="I1075" s="6"/>
      <c r="K1075" s="7">
        <f t="shared" si="34"/>
        <v>0</v>
      </c>
      <c r="M1075" s="7">
        <f>COUNTIF(TB_GSHT!$B$5:$B$4765,Dulieu!F1075)</f>
        <v>0</v>
      </c>
      <c r="N1075" s="7" t="str">
        <f t="shared" ca="1" si="35"/>
        <v/>
      </c>
      <c r="P1075" s="4"/>
    </row>
    <row r="1076" spans="1:16" s="7" customFormat="1" x14ac:dyDescent="0.25">
      <c r="A1076" s="6" t="str">
        <f>IF(F1076&lt;&gt;"",SUBTOTAL(103,F$5:F1076),"")</f>
        <v/>
      </c>
      <c r="H1076" s="6"/>
      <c r="I1076" s="6"/>
      <c r="K1076" s="7">
        <f t="shared" si="34"/>
        <v>0</v>
      </c>
      <c r="M1076" s="7">
        <f>COUNTIF(TB_GSHT!$B$5:$B$4765,Dulieu!F1076)</f>
        <v>0</v>
      </c>
      <c r="N1076" s="7" t="str">
        <f t="shared" ca="1" si="35"/>
        <v/>
      </c>
      <c r="P1076" s="4"/>
    </row>
    <row r="1077" spans="1:16" s="7" customFormat="1" x14ac:dyDescent="0.25">
      <c r="A1077" s="6" t="str">
        <f>IF(F1077&lt;&gt;"",SUBTOTAL(103,F$5:F1077),"")</f>
        <v/>
      </c>
      <c r="H1077" s="6"/>
      <c r="I1077" s="6"/>
      <c r="K1077" s="7">
        <f t="shared" si="34"/>
        <v>0</v>
      </c>
      <c r="M1077" s="7">
        <f>COUNTIF(TB_GSHT!$B$5:$B$4765,Dulieu!F1077)</f>
        <v>0</v>
      </c>
      <c r="N1077" s="7" t="str">
        <f t="shared" ca="1" si="35"/>
        <v/>
      </c>
      <c r="P1077" s="4"/>
    </row>
    <row r="1078" spans="1:16" s="7" customFormat="1" x14ac:dyDescent="0.25">
      <c r="A1078" s="6" t="str">
        <f>IF(F1078&lt;&gt;"",SUBTOTAL(103,F$5:F1078),"")</f>
        <v/>
      </c>
      <c r="H1078" s="6"/>
      <c r="I1078" s="6"/>
      <c r="K1078" s="7">
        <f t="shared" si="34"/>
        <v>0</v>
      </c>
      <c r="M1078" s="7">
        <f>COUNTIF(TB_GSHT!$B$5:$B$4765,Dulieu!F1078)</f>
        <v>0</v>
      </c>
      <c r="N1078" s="7" t="str">
        <f t="shared" ca="1" si="35"/>
        <v/>
      </c>
      <c r="P1078" s="4"/>
    </row>
    <row r="1079" spans="1:16" s="7" customFormat="1" x14ac:dyDescent="0.25">
      <c r="A1079" s="6" t="str">
        <f>IF(F1079&lt;&gt;"",SUBTOTAL(103,F$5:F1079),"")</f>
        <v/>
      </c>
      <c r="H1079" s="6"/>
      <c r="I1079" s="6"/>
      <c r="K1079" s="7">
        <f t="shared" si="34"/>
        <v>0</v>
      </c>
      <c r="M1079" s="7">
        <f>COUNTIF(TB_GSHT!$B$5:$B$4765,Dulieu!F1079)</f>
        <v>0</v>
      </c>
      <c r="N1079" s="7" t="str">
        <f t="shared" ca="1" si="35"/>
        <v/>
      </c>
      <c r="P1079" s="4"/>
    </row>
    <row r="1080" spans="1:16" s="7" customFormat="1" x14ac:dyDescent="0.25">
      <c r="A1080" s="6" t="str">
        <f>IF(F1080&lt;&gt;"",SUBTOTAL(103,F$5:F1080),"")</f>
        <v/>
      </c>
      <c r="H1080" s="6"/>
      <c r="I1080" s="6"/>
      <c r="K1080" s="7">
        <f t="shared" si="34"/>
        <v>0</v>
      </c>
      <c r="M1080" s="7">
        <f>COUNTIF(TB_GSHT!$B$5:$B$4765,Dulieu!F1080)</f>
        <v>0</v>
      </c>
      <c r="N1080" s="7" t="str">
        <f t="shared" ca="1" si="35"/>
        <v/>
      </c>
      <c r="P1080" s="4"/>
    </row>
    <row r="1081" spans="1:16" s="7" customFormat="1" x14ac:dyDescent="0.25">
      <c r="A1081" s="6" t="str">
        <f>IF(F1081&lt;&gt;"",SUBTOTAL(103,F$5:F1081),"")</f>
        <v/>
      </c>
      <c r="H1081" s="6"/>
      <c r="I1081" s="6"/>
      <c r="K1081" s="7">
        <f t="shared" si="34"/>
        <v>0</v>
      </c>
      <c r="M1081" s="7">
        <f>COUNTIF(TB_GSHT!$B$5:$B$4765,Dulieu!F1081)</f>
        <v>0</v>
      </c>
      <c r="N1081" s="7" t="str">
        <f t="shared" ca="1" si="35"/>
        <v/>
      </c>
      <c r="P1081" s="4"/>
    </row>
    <row r="1082" spans="1:16" s="7" customFormat="1" x14ac:dyDescent="0.25">
      <c r="A1082" s="6" t="str">
        <f>IF(F1082&lt;&gt;"",SUBTOTAL(103,F$5:F1082),"")</f>
        <v/>
      </c>
      <c r="H1082" s="6"/>
      <c r="I1082" s="6"/>
      <c r="K1082" s="7">
        <f t="shared" si="34"/>
        <v>0</v>
      </c>
      <c r="M1082" s="7">
        <f>COUNTIF(TB_GSHT!$B$5:$B$4765,Dulieu!F1082)</f>
        <v>0</v>
      </c>
      <c r="N1082" s="7" t="str">
        <f t="shared" ca="1" si="35"/>
        <v/>
      </c>
      <c r="P1082" s="4"/>
    </row>
    <row r="1083" spans="1:16" s="7" customFormat="1" x14ac:dyDescent="0.25">
      <c r="A1083" s="6" t="str">
        <f>IF(F1083&lt;&gt;"",SUBTOTAL(103,F$5:F1083),"")</f>
        <v/>
      </c>
      <c r="H1083" s="6"/>
      <c r="I1083" s="6"/>
      <c r="K1083" s="7">
        <f t="shared" si="34"/>
        <v>0</v>
      </c>
      <c r="M1083" s="7">
        <f>COUNTIF(TB_GSHT!$B$5:$B$4765,Dulieu!F1083)</f>
        <v>0</v>
      </c>
      <c r="N1083" s="7" t="str">
        <f t="shared" ca="1" si="35"/>
        <v/>
      </c>
      <c r="P1083" s="4"/>
    </row>
    <row r="1084" spans="1:16" s="7" customFormat="1" x14ac:dyDescent="0.25">
      <c r="A1084" s="6" t="str">
        <f>IF(F1084&lt;&gt;"",SUBTOTAL(103,F$5:F1084),"")</f>
        <v/>
      </c>
      <c r="H1084" s="6"/>
      <c r="I1084" s="6"/>
      <c r="K1084" s="7">
        <f t="shared" si="34"/>
        <v>0</v>
      </c>
      <c r="M1084" s="7">
        <f>COUNTIF(TB_GSHT!$B$5:$B$4765,Dulieu!F1084)</f>
        <v>0</v>
      </c>
      <c r="N1084" s="7" t="str">
        <f t="shared" ca="1" si="35"/>
        <v/>
      </c>
      <c r="P1084" s="4"/>
    </row>
    <row r="1085" spans="1:16" s="7" customFormat="1" x14ac:dyDescent="0.25">
      <c r="A1085" s="6" t="str">
        <f>IF(F1085&lt;&gt;"",SUBTOTAL(103,F$5:F1085),"")</f>
        <v/>
      </c>
      <c r="H1085" s="6"/>
      <c r="I1085" s="6"/>
      <c r="K1085" s="7">
        <f t="shared" si="34"/>
        <v>0</v>
      </c>
      <c r="M1085" s="7">
        <f>COUNTIF(TB_GSHT!$B$5:$B$4765,Dulieu!F1085)</f>
        <v>0</v>
      </c>
      <c r="N1085" s="7" t="str">
        <f t="shared" ca="1" si="35"/>
        <v/>
      </c>
      <c r="P1085" s="4"/>
    </row>
    <row r="1086" spans="1:16" s="7" customFormat="1" x14ac:dyDescent="0.25">
      <c r="A1086" s="6" t="str">
        <f>IF(F1086&lt;&gt;"",SUBTOTAL(103,F$5:F1086),"")</f>
        <v/>
      </c>
      <c r="H1086" s="6"/>
      <c r="I1086" s="6"/>
      <c r="K1086" s="7">
        <f t="shared" si="34"/>
        <v>0</v>
      </c>
      <c r="M1086" s="7">
        <f>COUNTIF(TB_GSHT!$B$5:$B$4765,Dulieu!F1086)</f>
        <v>0</v>
      </c>
      <c r="N1086" s="7" t="str">
        <f t="shared" ca="1" si="35"/>
        <v/>
      </c>
      <c r="P1086" s="4"/>
    </row>
    <row r="1087" spans="1:16" s="7" customFormat="1" x14ac:dyDescent="0.25">
      <c r="A1087" s="6" t="str">
        <f>IF(F1087&lt;&gt;"",SUBTOTAL(103,F$5:F1087),"")</f>
        <v/>
      </c>
      <c r="H1087" s="6"/>
      <c r="I1087" s="6"/>
      <c r="K1087" s="7">
        <f t="shared" si="34"/>
        <v>0</v>
      </c>
      <c r="M1087" s="7">
        <f>COUNTIF(TB_GSHT!$B$5:$B$4765,Dulieu!F1087)</f>
        <v>0</v>
      </c>
      <c r="N1087" s="7" t="str">
        <f t="shared" ca="1" si="35"/>
        <v/>
      </c>
      <c r="P1087" s="4"/>
    </row>
    <row r="1088" spans="1:16" s="7" customFormat="1" x14ac:dyDescent="0.25">
      <c r="A1088" s="6" t="str">
        <f>IF(F1088&lt;&gt;"",SUBTOTAL(103,F$5:F1088),"")</f>
        <v/>
      </c>
      <c r="H1088" s="6"/>
      <c r="I1088" s="6"/>
      <c r="K1088" s="7">
        <f t="shared" si="34"/>
        <v>0</v>
      </c>
      <c r="M1088" s="7">
        <f>COUNTIF(TB_GSHT!$B$5:$B$4765,Dulieu!F1088)</f>
        <v>0</v>
      </c>
      <c r="N1088" s="7" t="str">
        <f t="shared" ca="1" si="35"/>
        <v/>
      </c>
      <c r="P1088" s="4"/>
    </row>
    <row r="1089" spans="1:16" s="7" customFormat="1" x14ac:dyDescent="0.25">
      <c r="A1089" s="6" t="str">
        <f>IF(F1089&lt;&gt;"",SUBTOTAL(103,F$5:F1089),"")</f>
        <v/>
      </c>
      <c r="H1089" s="6"/>
      <c r="I1089" s="6"/>
      <c r="K1089" s="7">
        <f t="shared" si="34"/>
        <v>0</v>
      </c>
      <c r="M1089" s="7">
        <f>COUNTIF(TB_GSHT!$B$5:$B$4765,Dulieu!F1089)</f>
        <v>0</v>
      </c>
      <c r="N1089" s="7" t="str">
        <f t="shared" ca="1" si="35"/>
        <v/>
      </c>
      <c r="P1089" s="4"/>
    </row>
    <row r="1090" spans="1:16" s="7" customFormat="1" x14ac:dyDescent="0.25">
      <c r="A1090" s="6" t="str">
        <f>IF(F1090&lt;&gt;"",SUBTOTAL(103,F$5:F1090),"")</f>
        <v/>
      </c>
      <c r="H1090" s="6"/>
      <c r="I1090" s="6"/>
      <c r="K1090" s="7">
        <f t="shared" si="34"/>
        <v>0</v>
      </c>
      <c r="M1090" s="7">
        <f>COUNTIF(TB_GSHT!$B$5:$B$4765,Dulieu!F1090)</f>
        <v>0</v>
      </c>
      <c r="N1090" s="7" t="str">
        <f t="shared" ca="1" si="35"/>
        <v/>
      </c>
      <c r="P1090" s="4"/>
    </row>
    <row r="1091" spans="1:16" s="7" customFormat="1" x14ac:dyDescent="0.25">
      <c r="A1091" s="6" t="str">
        <f>IF(F1091&lt;&gt;"",SUBTOTAL(103,F$5:F1091),"")</f>
        <v/>
      </c>
      <c r="H1091" s="6"/>
      <c r="I1091" s="6"/>
      <c r="K1091" s="7">
        <f t="shared" si="34"/>
        <v>0</v>
      </c>
      <c r="M1091" s="7">
        <f>COUNTIF(TB_GSHT!$B$5:$B$4765,Dulieu!F1091)</f>
        <v>0</v>
      </c>
      <c r="N1091" s="7" t="str">
        <f t="shared" ca="1" si="35"/>
        <v/>
      </c>
      <c r="P1091" s="4"/>
    </row>
    <row r="1092" spans="1:16" s="7" customFormat="1" x14ac:dyDescent="0.25">
      <c r="A1092" s="6" t="str">
        <f>IF(F1092&lt;&gt;"",SUBTOTAL(103,F$5:F1092),"")</f>
        <v/>
      </c>
      <c r="H1092" s="6"/>
      <c r="I1092" s="6"/>
      <c r="K1092" s="7">
        <f t="shared" si="34"/>
        <v>0</v>
      </c>
      <c r="M1092" s="7">
        <f>COUNTIF(TB_GSHT!$B$5:$B$4765,Dulieu!F1092)</f>
        <v>0</v>
      </c>
      <c r="N1092" s="7" t="str">
        <f t="shared" ca="1" si="35"/>
        <v/>
      </c>
      <c r="P1092" s="4"/>
    </row>
    <row r="1093" spans="1:16" s="7" customFormat="1" x14ac:dyDescent="0.25">
      <c r="A1093" s="6" t="str">
        <f>IF(F1093&lt;&gt;"",SUBTOTAL(103,F$5:F1093),"")</f>
        <v/>
      </c>
      <c r="H1093" s="6"/>
      <c r="I1093" s="6"/>
      <c r="K1093" s="7">
        <f t="shared" ref="K1093:K1156" si="36">COUNTIF($F$5:$F$7775,F1093)</f>
        <v>0</v>
      </c>
      <c r="M1093" s="7">
        <f>COUNTIF(TB_GSHT!$B$5:$B$4765,Dulieu!F1093)</f>
        <v>0</v>
      </c>
      <c r="N1093" s="7" t="str">
        <f t="shared" ca="1" si="35"/>
        <v/>
      </c>
      <c r="P1093" s="4"/>
    </row>
    <row r="1094" spans="1:16" s="7" customFormat="1" x14ac:dyDescent="0.25">
      <c r="A1094" s="6" t="str">
        <f>IF(F1094&lt;&gt;"",SUBTOTAL(103,F$5:F1094),"")</f>
        <v/>
      </c>
      <c r="H1094" s="6"/>
      <c r="I1094" s="6"/>
      <c r="K1094" s="7">
        <f t="shared" si="36"/>
        <v>0</v>
      </c>
      <c r="M1094" s="7">
        <f>COUNTIF(TB_GSHT!$B$5:$B$4765,Dulieu!F1094)</f>
        <v>0</v>
      </c>
      <c r="N1094" s="7" t="str">
        <f t="shared" ca="1" si="35"/>
        <v/>
      </c>
      <c r="P1094" s="4"/>
    </row>
    <row r="1095" spans="1:16" s="7" customFormat="1" x14ac:dyDescent="0.25">
      <c r="A1095" s="6" t="str">
        <f>IF(F1095&lt;&gt;"",SUBTOTAL(103,F$5:F1095),"")</f>
        <v/>
      </c>
      <c r="H1095" s="6"/>
      <c r="I1095" s="6"/>
      <c r="K1095" s="7">
        <f t="shared" si="36"/>
        <v>0</v>
      </c>
      <c r="M1095" s="7">
        <f>COUNTIF(TB_GSHT!$B$5:$B$4765,Dulieu!F1095)</f>
        <v>0</v>
      </c>
      <c r="N1095" s="7" t="str">
        <f t="shared" ca="1" si="35"/>
        <v/>
      </c>
      <c r="P1095" s="4"/>
    </row>
    <row r="1096" spans="1:16" s="7" customFormat="1" x14ac:dyDescent="0.25">
      <c r="A1096" s="6" t="str">
        <f>IF(F1096&lt;&gt;"",SUBTOTAL(103,F$5:F1096),"")</f>
        <v/>
      </c>
      <c r="H1096" s="6"/>
      <c r="I1096" s="6"/>
      <c r="K1096" s="7">
        <f t="shared" si="36"/>
        <v>0</v>
      </c>
      <c r="M1096" s="7">
        <f>COUNTIF(TB_GSHT!$B$5:$B$4765,Dulieu!F1096)</f>
        <v>0</v>
      </c>
      <c r="N1096" s="7" t="str">
        <f t="shared" ca="1" si="35"/>
        <v/>
      </c>
      <c r="P1096" s="4"/>
    </row>
    <row r="1097" spans="1:16" s="7" customFormat="1" x14ac:dyDescent="0.25">
      <c r="A1097" s="6" t="str">
        <f>IF(F1097&lt;&gt;"",SUBTOTAL(103,F$5:F1097),"")</f>
        <v/>
      </c>
      <c r="H1097" s="6"/>
      <c r="I1097" s="6"/>
      <c r="K1097" s="7">
        <f t="shared" si="36"/>
        <v>0</v>
      </c>
      <c r="M1097" s="7">
        <f>COUNTIF(TB_GSHT!$B$5:$B$4765,Dulieu!F1097)</f>
        <v>0</v>
      </c>
      <c r="N1097" s="7" t="str">
        <f t="shared" ref="N1097:N1160" ca="1" si="37">IF(E1097&lt;&gt;"",YEAR(E1097)-YEAR(TODAY()),"")</f>
        <v/>
      </c>
      <c r="P1097" s="4"/>
    </row>
    <row r="1098" spans="1:16" s="7" customFormat="1" x14ac:dyDescent="0.25">
      <c r="A1098" s="6" t="str">
        <f>IF(F1098&lt;&gt;"",SUBTOTAL(103,F$5:F1098),"")</f>
        <v/>
      </c>
      <c r="H1098" s="6"/>
      <c r="I1098" s="6"/>
      <c r="K1098" s="7">
        <f t="shared" si="36"/>
        <v>0</v>
      </c>
      <c r="M1098" s="7">
        <f>COUNTIF(TB_GSHT!$B$5:$B$4765,Dulieu!F1098)</f>
        <v>0</v>
      </c>
      <c r="N1098" s="7" t="str">
        <f t="shared" ca="1" si="37"/>
        <v/>
      </c>
      <c r="P1098" s="4"/>
    </row>
    <row r="1099" spans="1:16" s="7" customFormat="1" x14ac:dyDescent="0.25">
      <c r="A1099" s="6" t="str">
        <f>IF(F1099&lt;&gt;"",SUBTOTAL(103,F$5:F1099),"")</f>
        <v/>
      </c>
      <c r="H1099" s="6"/>
      <c r="I1099" s="6"/>
      <c r="K1099" s="7">
        <f t="shared" si="36"/>
        <v>0</v>
      </c>
      <c r="M1099" s="7">
        <f>COUNTIF(TB_GSHT!$B$5:$B$4765,Dulieu!F1099)</f>
        <v>0</v>
      </c>
      <c r="N1099" s="7" t="str">
        <f t="shared" ca="1" si="37"/>
        <v/>
      </c>
      <c r="P1099" s="4"/>
    </row>
    <row r="1100" spans="1:16" s="7" customFormat="1" x14ac:dyDescent="0.25">
      <c r="A1100" s="6" t="str">
        <f>IF(F1100&lt;&gt;"",SUBTOTAL(103,F$5:F1100),"")</f>
        <v/>
      </c>
      <c r="H1100" s="6"/>
      <c r="I1100" s="6"/>
      <c r="K1100" s="7">
        <f t="shared" si="36"/>
        <v>0</v>
      </c>
      <c r="M1100" s="7">
        <f>COUNTIF(TB_GSHT!$B$5:$B$4765,Dulieu!F1100)</f>
        <v>0</v>
      </c>
      <c r="N1100" s="7" t="str">
        <f t="shared" ca="1" si="37"/>
        <v/>
      </c>
      <c r="P1100" s="4"/>
    </row>
    <row r="1101" spans="1:16" s="7" customFormat="1" x14ac:dyDescent="0.25">
      <c r="A1101" s="6" t="str">
        <f>IF(F1101&lt;&gt;"",SUBTOTAL(103,F$5:F1101),"")</f>
        <v/>
      </c>
      <c r="H1101" s="6"/>
      <c r="I1101" s="6"/>
      <c r="K1101" s="7">
        <f t="shared" si="36"/>
        <v>0</v>
      </c>
      <c r="M1101" s="7">
        <f>COUNTIF(TB_GSHT!$B$5:$B$4765,Dulieu!F1101)</f>
        <v>0</v>
      </c>
      <c r="N1101" s="7" t="str">
        <f t="shared" ca="1" si="37"/>
        <v/>
      </c>
      <c r="P1101" s="4"/>
    </row>
    <row r="1102" spans="1:16" s="7" customFormat="1" x14ac:dyDescent="0.25">
      <c r="A1102" s="6" t="str">
        <f>IF(F1102&lt;&gt;"",SUBTOTAL(103,F$5:F1102),"")</f>
        <v/>
      </c>
      <c r="H1102" s="6"/>
      <c r="I1102" s="6"/>
      <c r="K1102" s="7">
        <f t="shared" si="36"/>
        <v>0</v>
      </c>
      <c r="M1102" s="7">
        <f>COUNTIF(TB_GSHT!$B$5:$B$4765,Dulieu!F1102)</f>
        <v>0</v>
      </c>
      <c r="N1102" s="7" t="str">
        <f t="shared" ca="1" si="37"/>
        <v/>
      </c>
      <c r="P1102" s="4"/>
    </row>
    <row r="1103" spans="1:16" s="7" customFormat="1" x14ac:dyDescent="0.25">
      <c r="A1103" s="6" t="str">
        <f>IF(F1103&lt;&gt;"",SUBTOTAL(103,F$5:F1103),"")</f>
        <v/>
      </c>
      <c r="H1103" s="6"/>
      <c r="I1103" s="6"/>
      <c r="K1103" s="7">
        <f t="shared" si="36"/>
        <v>0</v>
      </c>
      <c r="M1103" s="7">
        <f>COUNTIF(TB_GSHT!$B$5:$B$4765,Dulieu!F1103)</f>
        <v>0</v>
      </c>
      <c r="N1103" s="7" t="str">
        <f t="shared" ca="1" si="37"/>
        <v/>
      </c>
      <c r="P1103" s="4"/>
    </row>
    <row r="1104" spans="1:16" s="7" customFormat="1" x14ac:dyDescent="0.25">
      <c r="A1104" s="6" t="str">
        <f>IF(F1104&lt;&gt;"",SUBTOTAL(103,F$5:F1104),"")</f>
        <v/>
      </c>
      <c r="H1104" s="6"/>
      <c r="I1104" s="6"/>
      <c r="K1104" s="7">
        <f t="shared" si="36"/>
        <v>0</v>
      </c>
      <c r="M1104" s="7">
        <f>COUNTIF(TB_GSHT!$B$5:$B$4765,Dulieu!F1104)</f>
        <v>0</v>
      </c>
      <c r="N1104" s="7" t="str">
        <f t="shared" ca="1" si="37"/>
        <v/>
      </c>
      <c r="P1104" s="4"/>
    </row>
    <row r="1105" spans="1:16" s="7" customFormat="1" x14ac:dyDescent="0.25">
      <c r="A1105" s="6" t="str">
        <f>IF(F1105&lt;&gt;"",SUBTOTAL(103,F$5:F1105),"")</f>
        <v/>
      </c>
      <c r="H1105" s="6"/>
      <c r="I1105" s="6"/>
      <c r="K1105" s="7">
        <f t="shared" si="36"/>
        <v>0</v>
      </c>
      <c r="M1105" s="7">
        <f>COUNTIF(TB_GSHT!$B$5:$B$4765,Dulieu!F1105)</f>
        <v>0</v>
      </c>
      <c r="N1105" s="7" t="str">
        <f t="shared" ca="1" si="37"/>
        <v/>
      </c>
      <c r="P1105" s="4"/>
    </row>
    <row r="1106" spans="1:16" s="7" customFormat="1" x14ac:dyDescent="0.25">
      <c r="A1106" s="6" t="str">
        <f>IF(F1106&lt;&gt;"",SUBTOTAL(103,F$5:F1106),"")</f>
        <v/>
      </c>
      <c r="H1106" s="6"/>
      <c r="I1106" s="6"/>
      <c r="K1106" s="7">
        <f t="shared" si="36"/>
        <v>0</v>
      </c>
      <c r="M1106" s="7">
        <f>COUNTIF(TB_GSHT!$B$5:$B$4765,Dulieu!F1106)</f>
        <v>0</v>
      </c>
      <c r="N1106" s="7" t="str">
        <f t="shared" ca="1" si="37"/>
        <v/>
      </c>
      <c r="P1106" s="4"/>
    </row>
    <row r="1107" spans="1:16" s="7" customFormat="1" x14ac:dyDescent="0.25">
      <c r="A1107" s="6" t="str">
        <f>IF(F1107&lt;&gt;"",SUBTOTAL(103,F$5:F1107),"")</f>
        <v/>
      </c>
      <c r="H1107" s="6"/>
      <c r="I1107" s="6"/>
      <c r="K1107" s="7">
        <f t="shared" si="36"/>
        <v>0</v>
      </c>
      <c r="M1107" s="7">
        <f>COUNTIF(TB_GSHT!$B$5:$B$4765,Dulieu!F1107)</f>
        <v>0</v>
      </c>
      <c r="N1107" s="7" t="str">
        <f t="shared" ca="1" si="37"/>
        <v/>
      </c>
      <c r="P1107" s="4"/>
    </row>
    <row r="1108" spans="1:16" s="7" customFormat="1" x14ac:dyDescent="0.25">
      <c r="A1108" s="6" t="str">
        <f>IF(F1108&lt;&gt;"",SUBTOTAL(103,F$5:F1108),"")</f>
        <v/>
      </c>
      <c r="H1108" s="6"/>
      <c r="I1108" s="6"/>
      <c r="K1108" s="7">
        <f t="shared" si="36"/>
        <v>0</v>
      </c>
      <c r="M1108" s="7">
        <f>COUNTIF(TB_GSHT!$B$5:$B$4765,Dulieu!F1108)</f>
        <v>0</v>
      </c>
      <c r="N1108" s="7" t="str">
        <f t="shared" ca="1" si="37"/>
        <v/>
      </c>
      <c r="P1108" s="4"/>
    </row>
    <row r="1109" spans="1:16" s="7" customFormat="1" x14ac:dyDescent="0.25">
      <c r="A1109" s="6" t="str">
        <f>IF(F1109&lt;&gt;"",SUBTOTAL(103,F$5:F1109),"")</f>
        <v/>
      </c>
      <c r="H1109" s="6"/>
      <c r="I1109" s="6"/>
      <c r="K1109" s="7">
        <f t="shared" si="36"/>
        <v>0</v>
      </c>
      <c r="M1109" s="7">
        <f>COUNTIF(TB_GSHT!$B$5:$B$4765,Dulieu!F1109)</f>
        <v>0</v>
      </c>
      <c r="N1109" s="7" t="str">
        <f t="shared" ca="1" si="37"/>
        <v/>
      </c>
      <c r="P1109" s="4"/>
    </row>
    <row r="1110" spans="1:16" s="7" customFormat="1" x14ac:dyDescent="0.25">
      <c r="A1110" s="6" t="str">
        <f>IF(F1110&lt;&gt;"",SUBTOTAL(103,F$5:F1110),"")</f>
        <v/>
      </c>
      <c r="H1110" s="6"/>
      <c r="I1110" s="6"/>
      <c r="K1110" s="7">
        <f t="shared" si="36"/>
        <v>0</v>
      </c>
      <c r="M1110" s="7">
        <f>COUNTIF(TB_GSHT!$B$5:$B$4765,Dulieu!F1110)</f>
        <v>0</v>
      </c>
      <c r="N1110" s="7" t="str">
        <f t="shared" ca="1" si="37"/>
        <v/>
      </c>
      <c r="P1110" s="4"/>
    </row>
    <row r="1111" spans="1:16" s="7" customFormat="1" x14ac:dyDescent="0.25">
      <c r="A1111" s="6" t="str">
        <f>IF(F1111&lt;&gt;"",SUBTOTAL(103,F$5:F1111),"")</f>
        <v/>
      </c>
      <c r="H1111" s="6"/>
      <c r="I1111" s="6"/>
      <c r="K1111" s="7">
        <f t="shared" si="36"/>
        <v>0</v>
      </c>
      <c r="M1111" s="7">
        <f>COUNTIF(TB_GSHT!$B$5:$B$4765,Dulieu!F1111)</f>
        <v>0</v>
      </c>
      <c r="N1111" s="7" t="str">
        <f t="shared" ca="1" si="37"/>
        <v/>
      </c>
      <c r="P1111" s="4"/>
    </row>
    <row r="1112" spans="1:16" s="7" customFormat="1" x14ac:dyDescent="0.25">
      <c r="A1112" s="6" t="str">
        <f>IF(F1112&lt;&gt;"",SUBTOTAL(103,F$5:F1112),"")</f>
        <v/>
      </c>
      <c r="H1112" s="6"/>
      <c r="I1112" s="6"/>
      <c r="K1112" s="7">
        <f t="shared" si="36"/>
        <v>0</v>
      </c>
      <c r="M1112" s="7">
        <f>COUNTIF(TB_GSHT!$B$5:$B$4765,Dulieu!F1112)</f>
        <v>0</v>
      </c>
      <c r="N1112" s="7" t="str">
        <f t="shared" ca="1" si="37"/>
        <v/>
      </c>
      <c r="P1112" s="4"/>
    </row>
    <row r="1113" spans="1:16" s="7" customFormat="1" x14ac:dyDescent="0.25">
      <c r="A1113" s="6" t="str">
        <f>IF(F1113&lt;&gt;"",SUBTOTAL(103,F$5:F1113),"")</f>
        <v/>
      </c>
      <c r="H1113" s="6"/>
      <c r="I1113" s="6"/>
      <c r="K1113" s="7">
        <f t="shared" si="36"/>
        <v>0</v>
      </c>
      <c r="M1113" s="7">
        <f>COUNTIF(TB_GSHT!$B$5:$B$4765,Dulieu!F1113)</f>
        <v>0</v>
      </c>
      <c r="N1113" s="7" t="str">
        <f t="shared" ca="1" si="37"/>
        <v/>
      </c>
      <c r="P1113" s="4"/>
    </row>
    <row r="1114" spans="1:16" s="7" customFormat="1" x14ac:dyDescent="0.25">
      <c r="A1114" s="6" t="str">
        <f>IF(F1114&lt;&gt;"",SUBTOTAL(103,F$5:F1114),"")</f>
        <v/>
      </c>
      <c r="H1114" s="6"/>
      <c r="I1114" s="6"/>
      <c r="K1114" s="7">
        <f t="shared" si="36"/>
        <v>0</v>
      </c>
      <c r="M1114" s="7">
        <f>COUNTIF(TB_GSHT!$B$5:$B$4765,Dulieu!F1114)</f>
        <v>0</v>
      </c>
      <c r="N1114" s="7" t="str">
        <f t="shared" ca="1" si="37"/>
        <v/>
      </c>
      <c r="P1114" s="4"/>
    </row>
    <row r="1115" spans="1:16" s="7" customFormat="1" x14ac:dyDescent="0.25">
      <c r="A1115" s="6" t="str">
        <f>IF(F1115&lt;&gt;"",SUBTOTAL(103,F$5:F1115),"")</f>
        <v/>
      </c>
      <c r="H1115" s="6"/>
      <c r="I1115" s="6"/>
      <c r="K1115" s="7">
        <f t="shared" si="36"/>
        <v>0</v>
      </c>
      <c r="M1115" s="7">
        <f>COUNTIF(TB_GSHT!$B$5:$B$4765,Dulieu!F1115)</f>
        <v>0</v>
      </c>
      <c r="N1115" s="7" t="str">
        <f t="shared" ca="1" si="37"/>
        <v/>
      </c>
      <c r="P1115" s="4"/>
    </row>
    <row r="1116" spans="1:16" s="7" customFormat="1" x14ac:dyDescent="0.25">
      <c r="A1116" s="6" t="str">
        <f>IF(F1116&lt;&gt;"",SUBTOTAL(103,F$5:F1116),"")</f>
        <v/>
      </c>
      <c r="H1116" s="6"/>
      <c r="I1116" s="6"/>
      <c r="K1116" s="7">
        <f t="shared" si="36"/>
        <v>0</v>
      </c>
      <c r="M1116" s="7">
        <f>COUNTIF(TB_GSHT!$B$5:$B$4765,Dulieu!F1116)</f>
        <v>0</v>
      </c>
      <c r="N1116" s="7" t="str">
        <f t="shared" ca="1" si="37"/>
        <v/>
      </c>
      <c r="P1116" s="4"/>
    </row>
    <row r="1117" spans="1:16" s="7" customFormat="1" x14ac:dyDescent="0.25">
      <c r="A1117" s="6" t="str">
        <f>IF(F1117&lt;&gt;"",SUBTOTAL(103,F$5:F1117),"")</f>
        <v/>
      </c>
      <c r="H1117" s="6"/>
      <c r="I1117" s="6"/>
      <c r="K1117" s="7">
        <f t="shared" si="36"/>
        <v>0</v>
      </c>
      <c r="M1117" s="7">
        <f>COUNTIF(TB_GSHT!$B$5:$B$4765,Dulieu!F1117)</f>
        <v>0</v>
      </c>
      <c r="N1117" s="7" t="str">
        <f t="shared" ca="1" si="37"/>
        <v/>
      </c>
      <c r="P1117" s="4"/>
    </row>
    <row r="1118" spans="1:16" s="7" customFormat="1" x14ac:dyDescent="0.25">
      <c r="A1118" s="6" t="str">
        <f>IF(F1118&lt;&gt;"",SUBTOTAL(103,F$5:F1118),"")</f>
        <v/>
      </c>
      <c r="H1118" s="6"/>
      <c r="I1118" s="6"/>
      <c r="K1118" s="7">
        <f t="shared" si="36"/>
        <v>0</v>
      </c>
      <c r="M1118" s="7">
        <f>COUNTIF(TB_GSHT!$B$5:$B$4765,Dulieu!F1118)</f>
        <v>0</v>
      </c>
      <c r="N1118" s="7" t="str">
        <f t="shared" ca="1" si="37"/>
        <v/>
      </c>
      <c r="P1118" s="4"/>
    </row>
    <row r="1119" spans="1:16" s="7" customFormat="1" x14ac:dyDescent="0.25">
      <c r="A1119" s="6" t="str">
        <f>IF(F1119&lt;&gt;"",SUBTOTAL(103,F$5:F1119),"")</f>
        <v/>
      </c>
      <c r="H1119" s="6"/>
      <c r="I1119" s="6"/>
      <c r="K1119" s="7">
        <f t="shared" si="36"/>
        <v>0</v>
      </c>
      <c r="M1119" s="7">
        <f>COUNTIF(TB_GSHT!$B$5:$B$4765,Dulieu!F1119)</f>
        <v>0</v>
      </c>
      <c r="N1119" s="7" t="str">
        <f t="shared" ca="1" si="37"/>
        <v/>
      </c>
      <c r="P1119" s="4"/>
    </row>
    <row r="1120" spans="1:16" s="7" customFormat="1" x14ac:dyDescent="0.25">
      <c r="A1120" s="6" t="str">
        <f>IF(F1120&lt;&gt;"",SUBTOTAL(103,F$5:F1120),"")</f>
        <v/>
      </c>
      <c r="H1120" s="6"/>
      <c r="I1120" s="6"/>
      <c r="K1120" s="7">
        <f t="shared" si="36"/>
        <v>0</v>
      </c>
      <c r="M1120" s="7">
        <f>COUNTIF(TB_GSHT!$B$5:$B$4765,Dulieu!F1120)</f>
        <v>0</v>
      </c>
      <c r="N1120" s="7" t="str">
        <f t="shared" ca="1" si="37"/>
        <v/>
      </c>
      <c r="P1120" s="4"/>
    </row>
    <row r="1121" spans="1:16" s="7" customFormat="1" x14ac:dyDescent="0.25">
      <c r="A1121" s="6" t="str">
        <f>IF(F1121&lt;&gt;"",SUBTOTAL(103,F$5:F1121),"")</f>
        <v/>
      </c>
      <c r="H1121" s="6"/>
      <c r="I1121" s="6"/>
      <c r="K1121" s="7">
        <f t="shared" si="36"/>
        <v>0</v>
      </c>
      <c r="M1121" s="7">
        <f>COUNTIF(TB_GSHT!$B$5:$B$4765,Dulieu!F1121)</f>
        <v>0</v>
      </c>
      <c r="N1121" s="7" t="str">
        <f t="shared" ca="1" si="37"/>
        <v/>
      </c>
      <c r="P1121" s="4"/>
    </row>
    <row r="1122" spans="1:16" s="7" customFormat="1" x14ac:dyDescent="0.25">
      <c r="A1122" s="6" t="str">
        <f>IF(F1122&lt;&gt;"",SUBTOTAL(103,F$5:F1122),"")</f>
        <v/>
      </c>
      <c r="H1122" s="6"/>
      <c r="I1122" s="6"/>
      <c r="K1122" s="7">
        <f t="shared" si="36"/>
        <v>0</v>
      </c>
      <c r="M1122" s="7">
        <f>COUNTIF(TB_GSHT!$B$5:$B$4765,Dulieu!F1122)</f>
        <v>0</v>
      </c>
      <c r="N1122" s="7" t="str">
        <f t="shared" ca="1" si="37"/>
        <v/>
      </c>
      <c r="P1122" s="4"/>
    </row>
    <row r="1123" spans="1:16" s="7" customFormat="1" x14ac:dyDescent="0.25">
      <c r="A1123" s="6" t="str">
        <f>IF(F1123&lt;&gt;"",SUBTOTAL(103,F$5:F1123),"")</f>
        <v/>
      </c>
      <c r="H1123" s="6"/>
      <c r="I1123" s="6"/>
      <c r="K1123" s="7">
        <f t="shared" si="36"/>
        <v>0</v>
      </c>
      <c r="M1123" s="7">
        <f>COUNTIF(TB_GSHT!$B$5:$B$4765,Dulieu!F1123)</f>
        <v>0</v>
      </c>
      <c r="N1123" s="7" t="str">
        <f t="shared" ca="1" si="37"/>
        <v/>
      </c>
      <c r="P1123" s="4"/>
    </row>
    <row r="1124" spans="1:16" s="7" customFormat="1" x14ac:dyDescent="0.25">
      <c r="A1124" s="6" t="str">
        <f>IF(F1124&lt;&gt;"",SUBTOTAL(103,F$5:F1124),"")</f>
        <v/>
      </c>
      <c r="H1124" s="6"/>
      <c r="I1124" s="6"/>
      <c r="K1124" s="7">
        <f t="shared" si="36"/>
        <v>0</v>
      </c>
      <c r="M1124" s="7">
        <f>COUNTIF(TB_GSHT!$B$5:$B$4765,Dulieu!F1124)</f>
        <v>0</v>
      </c>
      <c r="N1124" s="7" t="str">
        <f t="shared" ca="1" si="37"/>
        <v/>
      </c>
      <c r="P1124" s="4"/>
    </row>
    <row r="1125" spans="1:16" s="7" customFormat="1" x14ac:dyDescent="0.25">
      <c r="A1125" s="6" t="str">
        <f>IF(F1125&lt;&gt;"",SUBTOTAL(103,F$5:F1125),"")</f>
        <v/>
      </c>
      <c r="H1125" s="6"/>
      <c r="I1125" s="6"/>
      <c r="K1125" s="7">
        <f t="shared" si="36"/>
        <v>0</v>
      </c>
      <c r="M1125" s="7">
        <f>COUNTIF(TB_GSHT!$B$5:$B$4765,Dulieu!F1125)</f>
        <v>0</v>
      </c>
      <c r="N1125" s="7" t="str">
        <f t="shared" ca="1" si="37"/>
        <v/>
      </c>
      <c r="P1125" s="4"/>
    </row>
    <row r="1126" spans="1:16" s="7" customFormat="1" x14ac:dyDescent="0.25">
      <c r="A1126" s="6" t="str">
        <f>IF(F1126&lt;&gt;"",SUBTOTAL(103,F$5:F1126),"")</f>
        <v/>
      </c>
      <c r="H1126" s="6"/>
      <c r="I1126" s="6"/>
      <c r="K1126" s="7">
        <f t="shared" si="36"/>
        <v>0</v>
      </c>
      <c r="M1126" s="7">
        <f>COUNTIF(TB_GSHT!$B$5:$B$4765,Dulieu!F1126)</f>
        <v>0</v>
      </c>
      <c r="N1126" s="7" t="str">
        <f t="shared" ca="1" si="37"/>
        <v/>
      </c>
      <c r="P1126" s="4"/>
    </row>
    <row r="1127" spans="1:16" s="7" customFormat="1" x14ac:dyDescent="0.25">
      <c r="A1127" s="6" t="str">
        <f>IF(F1127&lt;&gt;"",SUBTOTAL(103,F$5:F1127),"")</f>
        <v/>
      </c>
      <c r="H1127" s="6"/>
      <c r="I1127" s="6"/>
      <c r="K1127" s="7">
        <f t="shared" si="36"/>
        <v>0</v>
      </c>
      <c r="M1127" s="7">
        <f>COUNTIF(TB_GSHT!$B$5:$B$4765,Dulieu!F1127)</f>
        <v>0</v>
      </c>
      <c r="N1127" s="7" t="str">
        <f t="shared" ca="1" si="37"/>
        <v/>
      </c>
      <c r="P1127" s="4"/>
    </row>
    <row r="1128" spans="1:16" s="7" customFormat="1" x14ac:dyDescent="0.25">
      <c r="A1128" s="6" t="str">
        <f>IF(F1128&lt;&gt;"",SUBTOTAL(103,F$5:F1128),"")</f>
        <v/>
      </c>
      <c r="H1128" s="6"/>
      <c r="I1128" s="6"/>
      <c r="K1128" s="7">
        <f t="shared" si="36"/>
        <v>0</v>
      </c>
      <c r="M1128" s="7">
        <f>COUNTIF(TB_GSHT!$B$5:$B$4765,Dulieu!F1128)</f>
        <v>0</v>
      </c>
      <c r="N1128" s="7" t="str">
        <f t="shared" ca="1" si="37"/>
        <v/>
      </c>
      <c r="P1128" s="4"/>
    </row>
    <row r="1129" spans="1:16" s="7" customFormat="1" x14ac:dyDescent="0.25">
      <c r="A1129" s="6" t="str">
        <f>IF(F1129&lt;&gt;"",SUBTOTAL(103,F$5:F1129),"")</f>
        <v/>
      </c>
      <c r="H1129" s="6"/>
      <c r="I1129" s="6"/>
      <c r="K1129" s="7">
        <f t="shared" si="36"/>
        <v>0</v>
      </c>
      <c r="M1129" s="7">
        <f>COUNTIF(TB_GSHT!$B$5:$B$4765,Dulieu!F1129)</f>
        <v>0</v>
      </c>
      <c r="N1129" s="7" t="str">
        <f t="shared" ca="1" si="37"/>
        <v/>
      </c>
      <c r="P1129" s="4"/>
    </row>
    <row r="1130" spans="1:16" s="7" customFormat="1" x14ac:dyDescent="0.25">
      <c r="A1130" s="6" t="str">
        <f>IF(F1130&lt;&gt;"",SUBTOTAL(103,F$5:F1130),"")</f>
        <v/>
      </c>
      <c r="H1130" s="6"/>
      <c r="I1130" s="6"/>
      <c r="K1130" s="7">
        <f t="shared" si="36"/>
        <v>0</v>
      </c>
      <c r="M1130" s="7">
        <f>COUNTIF(TB_GSHT!$B$5:$B$4765,Dulieu!F1130)</f>
        <v>0</v>
      </c>
      <c r="N1130" s="7" t="str">
        <f t="shared" ca="1" si="37"/>
        <v/>
      </c>
      <c r="P1130" s="4"/>
    </row>
    <row r="1131" spans="1:16" s="7" customFormat="1" x14ac:dyDescent="0.25">
      <c r="A1131" s="6" t="str">
        <f>IF(F1131&lt;&gt;"",SUBTOTAL(103,F$5:F1131),"")</f>
        <v/>
      </c>
      <c r="H1131" s="6"/>
      <c r="I1131" s="6"/>
      <c r="K1131" s="7">
        <f t="shared" si="36"/>
        <v>0</v>
      </c>
      <c r="M1131" s="7">
        <f>COUNTIF(TB_GSHT!$B$5:$B$4765,Dulieu!F1131)</f>
        <v>0</v>
      </c>
      <c r="N1131" s="7" t="str">
        <f t="shared" ca="1" si="37"/>
        <v/>
      </c>
      <c r="P1131" s="4"/>
    </row>
    <row r="1132" spans="1:16" s="7" customFormat="1" x14ac:dyDescent="0.25">
      <c r="A1132" s="6" t="str">
        <f>IF(F1132&lt;&gt;"",SUBTOTAL(103,F$5:F1132),"")</f>
        <v/>
      </c>
      <c r="H1132" s="6"/>
      <c r="I1132" s="6"/>
      <c r="K1132" s="7">
        <f t="shared" si="36"/>
        <v>0</v>
      </c>
      <c r="M1132" s="7">
        <f>COUNTIF(TB_GSHT!$B$5:$B$4765,Dulieu!F1132)</f>
        <v>0</v>
      </c>
      <c r="N1132" s="7" t="str">
        <f t="shared" ca="1" si="37"/>
        <v/>
      </c>
      <c r="P1132" s="4"/>
    </row>
    <row r="1133" spans="1:16" s="7" customFormat="1" x14ac:dyDescent="0.25">
      <c r="A1133" s="6" t="str">
        <f>IF(F1133&lt;&gt;"",SUBTOTAL(103,F$5:F1133),"")</f>
        <v/>
      </c>
      <c r="H1133" s="6"/>
      <c r="I1133" s="6"/>
      <c r="K1133" s="7">
        <f t="shared" si="36"/>
        <v>0</v>
      </c>
      <c r="M1133" s="7">
        <f>COUNTIF(TB_GSHT!$B$5:$B$4765,Dulieu!F1133)</f>
        <v>0</v>
      </c>
      <c r="N1133" s="7" t="str">
        <f t="shared" ca="1" si="37"/>
        <v/>
      </c>
      <c r="P1133" s="4"/>
    </row>
    <row r="1134" spans="1:16" s="7" customFormat="1" x14ac:dyDescent="0.25">
      <c r="A1134" s="6" t="str">
        <f>IF(F1134&lt;&gt;"",SUBTOTAL(103,F$5:F1134),"")</f>
        <v/>
      </c>
      <c r="H1134" s="6"/>
      <c r="I1134" s="6"/>
      <c r="K1134" s="7">
        <f t="shared" si="36"/>
        <v>0</v>
      </c>
      <c r="M1134" s="7">
        <f>COUNTIF(TB_GSHT!$B$5:$B$4765,Dulieu!F1134)</f>
        <v>0</v>
      </c>
      <c r="N1134" s="7" t="str">
        <f t="shared" ca="1" si="37"/>
        <v/>
      </c>
      <c r="P1134" s="4"/>
    </row>
    <row r="1135" spans="1:16" s="7" customFormat="1" x14ac:dyDescent="0.25">
      <c r="A1135" s="6" t="str">
        <f>IF(F1135&lt;&gt;"",SUBTOTAL(103,F$5:F1135),"")</f>
        <v/>
      </c>
      <c r="H1135" s="6"/>
      <c r="I1135" s="6"/>
      <c r="K1135" s="7">
        <f t="shared" si="36"/>
        <v>0</v>
      </c>
      <c r="M1135" s="7">
        <f>COUNTIF(TB_GSHT!$B$5:$B$4765,Dulieu!F1135)</f>
        <v>0</v>
      </c>
      <c r="N1135" s="7" t="str">
        <f t="shared" ca="1" si="37"/>
        <v/>
      </c>
      <c r="P1135" s="4"/>
    </row>
    <row r="1136" spans="1:16" s="7" customFormat="1" x14ac:dyDescent="0.25">
      <c r="A1136" s="6" t="str">
        <f>IF(F1136&lt;&gt;"",SUBTOTAL(103,F$5:F1136),"")</f>
        <v/>
      </c>
      <c r="H1136" s="6"/>
      <c r="I1136" s="6"/>
      <c r="K1136" s="7">
        <f t="shared" si="36"/>
        <v>0</v>
      </c>
      <c r="M1136" s="7">
        <f>COUNTIF(TB_GSHT!$B$5:$B$4765,Dulieu!F1136)</f>
        <v>0</v>
      </c>
      <c r="N1136" s="7" t="str">
        <f t="shared" ca="1" si="37"/>
        <v/>
      </c>
      <c r="P1136" s="4"/>
    </row>
    <row r="1137" spans="1:16" s="7" customFormat="1" x14ac:dyDescent="0.25">
      <c r="A1137" s="6" t="str">
        <f>IF(F1137&lt;&gt;"",SUBTOTAL(103,F$5:F1137),"")</f>
        <v/>
      </c>
      <c r="H1137" s="6"/>
      <c r="I1137" s="6"/>
      <c r="K1137" s="7">
        <f t="shared" si="36"/>
        <v>0</v>
      </c>
      <c r="M1137" s="7">
        <f>COUNTIF(TB_GSHT!$B$5:$B$4765,Dulieu!F1137)</f>
        <v>0</v>
      </c>
      <c r="N1137" s="7" t="str">
        <f t="shared" ca="1" si="37"/>
        <v/>
      </c>
      <c r="P1137" s="4"/>
    </row>
    <row r="1138" spans="1:16" s="7" customFormat="1" x14ac:dyDescent="0.25">
      <c r="A1138" s="6" t="str">
        <f>IF(F1138&lt;&gt;"",SUBTOTAL(103,F$5:F1138),"")</f>
        <v/>
      </c>
      <c r="H1138" s="6"/>
      <c r="I1138" s="6"/>
      <c r="K1138" s="7">
        <f t="shared" si="36"/>
        <v>0</v>
      </c>
      <c r="M1138" s="7">
        <f>COUNTIF(TB_GSHT!$B$5:$B$4765,Dulieu!F1138)</f>
        <v>0</v>
      </c>
      <c r="N1138" s="7" t="str">
        <f t="shared" ca="1" si="37"/>
        <v/>
      </c>
      <c r="P1138" s="4"/>
    </row>
    <row r="1139" spans="1:16" s="7" customFormat="1" x14ac:dyDescent="0.25">
      <c r="A1139" s="6" t="str">
        <f>IF(F1139&lt;&gt;"",SUBTOTAL(103,F$5:F1139),"")</f>
        <v/>
      </c>
      <c r="H1139" s="6"/>
      <c r="I1139" s="6"/>
      <c r="K1139" s="7">
        <f t="shared" si="36"/>
        <v>0</v>
      </c>
      <c r="M1139" s="7">
        <f>COUNTIF(TB_GSHT!$B$5:$B$4765,Dulieu!F1139)</f>
        <v>0</v>
      </c>
      <c r="N1139" s="7" t="str">
        <f t="shared" ca="1" si="37"/>
        <v/>
      </c>
      <c r="P1139" s="4"/>
    </row>
    <row r="1140" spans="1:16" s="7" customFormat="1" x14ac:dyDescent="0.25">
      <c r="A1140" s="6" t="str">
        <f>IF(F1140&lt;&gt;"",SUBTOTAL(103,F$5:F1140),"")</f>
        <v/>
      </c>
      <c r="H1140" s="6"/>
      <c r="I1140" s="6"/>
      <c r="K1140" s="7">
        <f t="shared" si="36"/>
        <v>0</v>
      </c>
      <c r="M1140" s="7">
        <f>COUNTIF(TB_GSHT!$B$5:$B$4765,Dulieu!F1140)</f>
        <v>0</v>
      </c>
      <c r="N1140" s="7" t="str">
        <f t="shared" ca="1" si="37"/>
        <v/>
      </c>
      <c r="P1140" s="4"/>
    </row>
    <row r="1141" spans="1:16" s="7" customFormat="1" x14ac:dyDescent="0.25">
      <c r="A1141" s="6" t="str">
        <f>IF(F1141&lt;&gt;"",SUBTOTAL(103,F$5:F1141),"")</f>
        <v/>
      </c>
      <c r="H1141" s="6"/>
      <c r="I1141" s="6"/>
      <c r="K1141" s="7">
        <f t="shared" si="36"/>
        <v>0</v>
      </c>
      <c r="M1141" s="7">
        <f>COUNTIF(TB_GSHT!$B$5:$B$4765,Dulieu!F1141)</f>
        <v>0</v>
      </c>
      <c r="N1141" s="7" t="str">
        <f t="shared" ca="1" si="37"/>
        <v/>
      </c>
      <c r="P1141" s="4"/>
    </row>
    <row r="1142" spans="1:16" s="7" customFormat="1" x14ac:dyDescent="0.25">
      <c r="A1142" s="6" t="str">
        <f>IF(F1142&lt;&gt;"",SUBTOTAL(103,F$5:F1142),"")</f>
        <v/>
      </c>
      <c r="H1142" s="6"/>
      <c r="I1142" s="6"/>
      <c r="K1142" s="7">
        <f t="shared" si="36"/>
        <v>0</v>
      </c>
      <c r="M1142" s="7">
        <f>COUNTIF(TB_GSHT!$B$5:$B$4765,Dulieu!F1142)</f>
        <v>0</v>
      </c>
      <c r="N1142" s="7" t="str">
        <f t="shared" ca="1" si="37"/>
        <v/>
      </c>
      <c r="P1142" s="4"/>
    </row>
    <row r="1143" spans="1:16" s="7" customFormat="1" x14ac:dyDescent="0.25">
      <c r="A1143" s="6" t="str">
        <f>IF(F1143&lt;&gt;"",SUBTOTAL(103,F$5:F1143),"")</f>
        <v/>
      </c>
      <c r="H1143" s="6"/>
      <c r="I1143" s="6"/>
      <c r="K1143" s="7">
        <f t="shared" si="36"/>
        <v>0</v>
      </c>
      <c r="M1143" s="7">
        <f>COUNTIF(TB_GSHT!$B$5:$B$4765,Dulieu!F1143)</f>
        <v>0</v>
      </c>
      <c r="N1143" s="7" t="str">
        <f t="shared" ca="1" si="37"/>
        <v/>
      </c>
      <c r="P1143" s="4"/>
    </row>
    <row r="1144" spans="1:16" s="7" customFormat="1" x14ac:dyDescent="0.25">
      <c r="A1144" s="6" t="str">
        <f>IF(F1144&lt;&gt;"",SUBTOTAL(103,F$5:F1144),"")</f>
        <v/>
      </c>
      <c r="H1144" s="6"/>
      <c r="I1144" s="6"/>
      <c r="K1144" s="7">
        <f t="shared" si="36"/>
        <v>0</v>
      </c>
      <c r="M1144" s="7">
        <f>COUNTIF(TB_GSHT!$B$5:$B$4765,Dulieu!F1144)</f>
        <v>0</v>
      </c>
      <c r="N1144" s="7" t="str">
        <f t="shared" ca="1" si="37"/>
        <v/>
      </c>
      <c r="P1144" s="4"/>
    </row>
    <row r="1145" spans="1:16" s="7" customFormat="1" x14ac:dyDescent="0.25">
      <c r="A1145" s="6" t="str">
        <f>IF(F1145&lt;&gt;"",SUBTOTAL(103,F$5:F1145),"")</f>
        <v/>
      </c>
      <c r="H1145" s="6"/>
      <c r="I1145" s="6"/>
      <c r="K1145" s="7">
        <f t="shared" si="36"/>
        <v>0</v>
      </c>
      <c r="M1145" s="7">
        <f>COUNTIF(TB_GSHT!$B$5:$B$4765,Dulieu!F1145)</f>
        <v>0</v>
      </c>
      <c r="N1145" s="7" t="str">
        <f t="shared" ca="1" si="37"/>
        <v/>
      </c>
      <c r="P1145" s="4"/>
    </row>
    <row r="1146" spans="1:16" s="7" customFormat="1" x14ac:dyDescent="0.25">
      <c r="A1146" s="6" t="str">
        <f>IF(F1146&lt;&gt;"",SUBTOTAL(103,F$5:F1146),"")</f>
        <v/>
      </c>
      <c r="H1146" s="6"/>
      <c r="I1146" s="6"/>
      <c r="K1146" s="7">
        <f t="shared" si="36"/>
        <v>0</v>
      </c>
      <c r="M1146" s="7">
        <f>COUNTIF(TB_GSHT!$B$5:$B$4765,Dulieu!F1146)</f>
        <v>0</v>
      </c>
      <c r="N1146" s="7" t="str">
        <f t="shared" ca="1" si="37"/>
        <v/>
      </c>
      <c r="P1146" s="4"/>
    </row>
    <row r="1147" spans="1:16" s="7" customFormat="1" x14ac:dyDescent="0.25">
      <c r="A1147" s="6" t="str">
        <f>IF(F1147&lt;&gt;"",SUBTOTAL(103,F$5:F1147),"")</f>
        <v/>
      </c>
      <c r="H1147" s="6"/>
      <c r="I1147" s="6"/>
      <c r="K1147" s="7">
        <f t="shared" si="36"/>
        <v>0</v>
      </c>
      <c r="M1147" s="7">
        <f>COUNTIF(TB_GSHT!$B$5:$B$4765,Dulieu!F1147)</f>
        <v>0</v>
      </c>
      <c r="N1147" s="7" t="str">
        <f t="shared" ca="1" si="37"/>
        <v/>
      </c>
      <c r="P1147" s="4"/>
    </row>
    <row r="1148" spans="1:16" s="7" customFormat="1" x14ac:dyDescent="0.25">
      <c r="A1148" s="6" t="str">
        <f>IF(F1148&lt;&gt;"",SUBTOTAL(103,F$5:F1148),"")</f>
        <v/>
      </c>
      <c r="H1148" s="6"/>
      <c r="I1148" s="6"/>
      <c r="K1148" s="7">
        <f t="shared" si="36"/>
        <v>0</v>
      </c>
      <c r="M1148" s="7">
        <f>COUNTIF(TB_GSHT!$B$5:$B$4765,Dulieu!F1148)</f>
        <v>0</v>
      </c>
      <c r="N1148" s="7" t="str">
        <f t="shared" ca="1" si="37"/>
        <v/>
      </c>
      <c r="P1148" s="4"/>
    </row>
    <row r="1149" spans="1:16" s="7" customFormat="1" x14ac:dyDescent="0.25">
      <c r="A1149" s="6" t="str">
        <f>IF(F1149&lt;&gt;"",SUBTOTAL(103,F$5:F1149),"")</f>
        <v/>
      </c>
      <c r="H1149" s="6"/>
      <c r="I1149" s="6"/>
      <c r="K1149" s="7">
        <f t="shared" si="36"/>
        <v>0</v>
      </c>
      <c r="M1149" s="7">
        <f>COUNTIF(TB_GSHT!$B$5:$B$4765,Dulieu!F1149)</f>
        <v>0</v>
      </c>
      <c r="N1149" s="7" t="str">
        <f t="shared" ca="1" si="37"/>
        <v/>
      </c>
      <c r="P1149" s="4"/>
    </row>
    <row r="1150" spans="1:16" s="7" customFormat="1" x14ac:dyDescent="0.25">
      <c r="A1150" s="6" t="str">
        <f>IF(F1150&lt;&gt;"",SUBTOTAL(103,F$5:F1150),"")</f>
        <v/>
      </c>
      <c r="H1150" s="6"/>
      <c r="I1150" s="6"/>
      <c r="K1150" s="7">
        <f t="shared" si="36"/>
        <v>0</v>
      </c>
      <c r="M1150" s="7">
        <f>COUNTIF(TB_GSHT!$B$5:$B$4765,Dulieu!F1150)</f>
        <v>0</v>
      </c>
      <c r="N1150" s="7" t="str">
        <f t="shared" ca="1" si="37"/>
        <v/>
      </c>
      <c r="P1150" s="4"/>
    </row>
    <row r="1151" spans="1:16" s="7" customFormat="1" x14ac:dyDescent="0.25">
      <c r="A1151" s="6" t="str">
        <f>IF(F1151&lt;&gt;"",SUBTOTAL(103,F$5:F1151),"")</f>
        <v/>
      </c>
      <c r="H1151" s="6"/>
      <c r="I1151" s="6"/>
      <c r="K1151" s="7">
        <f t="shared" si="36"/>
        <v>0</v>
      </c>
      <c r="M1151" s="7">
        <f>COUNTIF(TB_GSHT!$B$5:$B$4765,Dulieu!F1151)</f>
        <v>0</v>
      </c>
      <c r="N1151" s="7" t="str">
        <f t="shared" ca="1" si="37"/>
        <v/>
      </c>
      <c r="P1151" s="4"/>
    </row>
    <row r="1152" spans="1:16" s="7" customFormat="1" x14ac:dyDescent="0.25">
      <c r="A1152" s="6" t="str">
        <f>IF(F1152&lt;&gt;"",SUBTOTAL(103,F$5:F1152),"")</f>
        <v/>
      </c>
      <c r="H1152" s="6"/>
      <c r="I1152" s="6"/>
      <c r="K1152" s="7">
        <f t="shared" si="36"/>
        <v>0</v>
      </c>
      <c r="M1152" s="7">
        <f>COUNTIF(TB_GSHT!$B$5:$B$4765,Dulieu!F1152)</f>
        <v>0</v>
      </c>
      <c r="N1152" s="7" t="str">
        <f t="shared" ca="1" si="37"/>
        <v/>
      </c>
      <c r="P1152" s="4"/>
    </row>
    <row r="1153" spans="1:16" s="7" customFormat="1" x14ac:dyDescent="0.25">
      <c r="A1153" s="6" t="str">
        <f>IF(F1153&lt;&gt;"",SUBTOTAL(103,F$5:F1153),"")</f>
        <v/>
      </c>
      <c r="H1153" s="6"/>
      <c r="I1153" s="6"/>
      <c r="K1153" s="7">
        <f t="shared" si="36"/>
        <v>0</v>
      </c>
      <c r="M1153" s="7">
        <f>COUNTIF(TB_GSHT!$B$5:$B$4765,Dulieu!F1153)</f>
        <v>0</v>
      </c>
      <c r="N1153" s="7" t="str">
        <f t="shared" ca="1" si="37"/>
        <v/>
      </c>
      <c r="P1153" s="4"/>
    </row>
    <row r="1154" spans="1:16" s="7" customFormat="1" x14ac:dyDescent="0.25">
      <c r="A1154" s="6" t="str">
        <f>IF(F1154&lt;&gt;"",SUBTOTAL(103,F$5:F1154),"")</f>
        <v/>
      </c>
      <c r="H1154" s="6"/>
      <c r="I1154" s="6"/>
      <c r="K1154" s="7">
        <f t="shared" si="36"/>
        <v>0</v>
      </c>
      <c r="M1154" s="7">
        <f>COUNTIF(TB_GSHT!$B$5:$B$4765,Dulieu!F1154)</f>
        <v>0</v>
      </c>
      <c r="N1154" s="7" t="str">
        <f t="shared" ca="1" si="37"/>
        <v/>
      </c>
      <c r="P1154" s="4"/>
    </row>
    <row r="1155" spans="1:16" s="7" customFormat="1" x14ac:dyDescent="0.25">
      <c r="A1155" s="6" t="str">
        <f>IF(F1155&lt;&gt;"",SUBTOTAL(103,F$5:F1155),"")</f>
        <v/>
      </c>
      <c r="H1155" s="6"/>
      <c r="I1155" s="6"/>
      <c r="K1155" s="7">
        <f t="shared" si="36"/>
        <v>0</v>
      </c>
      <c r="M1155" s="7">
        <f>COUNTIF(TB_GSHT!$B$5:$B$4765,Dulieu!F1155)</f>
        <v>0</v>
      </c>
      <c r="N1155" s="7" t="str">
        <f t="shared" ca="1" si="37"/>
        <v/>
      </c>
      <c r="P1155" s="4"/>
    </row>
    <row r="1156" spans="1:16" s="7" customFormat="1" x14ac:dyDescent="0.25">
      <c r="A1156" s="6" t="str">
        <f>IF(F1156&lt;&gt;"",SUBTOTAL(103,F$5:F1156),"")</f>
        <v/>
      </c>
      <c r="H1156" s="6"/>
      <c r="I1156" s="6"/>
      <c r="K1156" s="7">
        <f t="shared" si="36"/>
        <v>0</v>
      </c>
      <c r="M1156" s="7">
        <f>COUNTIF(TB_GSHT!$B$5:$B$4765,Dulieu!F1156)</f>
        <v>0</v>
      </c>
      <c r="N1156" s="7" t="str">
        <f t="shared" ca="1" si="37"/>
        <v/>
      </c>
      <c r="P1156" s="4"/>
    </row>
    <row r="1157" spans="1:16" s="7" customFormat="1" x14ac:dyDescent="0.25">
      <c r="A1157" s="6" t="str">
        <f>IF(F1157&lt;&gt;"",SUBTOTAL(103,F$5:F1157),"")</f>
        <v/>
      </c>
      <c r="H1157" s="6"/>
      <c r="I1157" s="6"/>
      <c r="K1157" s="7">
        <f t="shared" ref="K1157:K1220" si="38">COUNTIF($F$5:$F$7775,F1157)</f>
        <v>0</v>
      </c>
      <c r="M1157" s="7">
        <f>COUNTIF(TB_GSHT!$B$5:$B$4765,Dulieu!F1157)</f>
        <v>0</v>
      </c>
      <c r="N1157" s="7" t="str">
        <f t="shared" ca="1" si="37"/>
        <v/>
      </c>
      <c r="P1157" s="4"/>
    </row>
    <row r="1158" spans="1:16" s="7" customFormat="1" x14ac:dyDescent="0.25">
      <c r="A1158" s="6" t="str">
        <f>IF(F1158&lt;&gt;"",SUBTOTAL(103,F$5:F1158),"")</f>
        <v/>
      </c>
      <c r="H1158" s="6"/>
      <c r="I1158" s="6"/>
      <c r="K1158" s="7">
        <f t="shared" si="38"/>
        <v>0</v>
      </c>
      <c r="M1158" s="7">
        <f>COUNTIF(TB_GSHT!$B$5:$B$4765,Dulieu!F1158)</f>
        <v>0</v>
      </c>
      <c r="N1158" s="7" t="str">
        <f t="shared" ca="1" si="37"/>
        <v/>
      </c>
      <c r="P1158" s="4"/>
    </row>
    <row r="1159" spans="1:16" s="7" customFormat="1" x14ac:dyDescent="0.25">
      <c r="A1159" s="6" t="str">
        <f>IF(F1159&lt;&gt;"",SUBTOTAL(103,F$5:F1159),"")</f>
        <v/>
      </c>
      <c r="H1159" s="6"/>
      <c r="I1159" s="6"/>
      <c r="K1159" s="7">
        <f t="shared" si="38"/>
        <v>0</v>
      </c>
      <c r="M1159" s="7">
        <f>COUNTIF(TB_GSHT!$B$5:$B$4765,Dulieu!F1159)</f>
        <v>0</v>
      </c>
      <c r="N1159" s="7" t="str">
        <f t="shared" ca="1" si="37"/>
        <v/>
      </c>
      <c r="P1159" s="4"/>
    </row>
    <row r="1160" spans="1:16" s="7" customFormat="1" x14ac:dyDescent="0.25">
      <c r="A1160" s="6" t="str">
        <f>IF(F1160&lt;&gt;"",SUBTOTAL(103,F$5:F1160),"")</f>
        <v/>
      </c>
      <c r="H1160" s="6"/>
      <c r="I1160" s="6"/>
      <c r="K1160" s="7">
        <f t="shared" si="38"/>
        <v>0</v>
      </c>
      <c r="M1160" s="7">
        <f>COUNTIF(TB_GSHT!$B$5:$B$4765,Dulieu!F1160)</f>
        <v>0</v>
      </c>
      <c r="N1160" s="7" t="str">
        <f t="shared" ca="1" si="37"/>
        <v/>
      </c>
      <c r="P1160" s="4"/>
    </row>
    <row r="1161" spans="1:16" s="7" customFormat="1" x14ac:dyDescent="0.25">
      <c r="A1161" s="6" t="str">
        <f>IF(F1161&lt;&gt;"",SUBTOTAL(103,F$5:F1161),"")</f>
        <v/>
      </c>
      <c r="H1161" s="6"/>
      <c r="I1161" s="6"/>
      <c r="K1161" s="7">
        <f t="shared" si="38"/>
        <v>0</v>
      </c>
      <c r="M1161" s="7">
        <f>COUNTIF(TB_GSHT!$B$5:$B$4765,Dulieu!F1161)</f>
        <v>0</v>
      </c>
      <c r="N1161" s="7" t="str">
        <f t="shared" ref="N1161:N1224" ca="1" si="39">IF(E1161&lt;&gt;"",YEAR(E1161)-YEAR(TODAY()),"")</f>
        <v/>
      </c>
      <c r="P1161" s="4"/>
    </row>
    <row r="1162" spans="1:16" s="7" customFormat="1" x14ac:dyDescent="0.25">
      <c r="A1162" s="6" t="str">
        <f>IF(F1162&lt;&gt;"",SUBTOTAL(103,F$5:F1162),"")</f>
        <v/>
      </c>
      <c r="H1162" s="6"/>
      <c r="I1162" s="6"/>
      <c r="K1162" s="7">
        <f t="shared" si="38"/>
        <v>0</v>
      </c>
      <c r="M1162" s="7">
        <f>COUNTIF(TB_GSHT!$B$5:$B$4765,Dulieu!F1162)</f>
        <v>0</v>
      </c>
      <c r="N1162" s="7" t="str">
        <f t="shared" ca="1" si="39"/>
        <v/>
      </c>
      <c r="P1162" s="4"/>
    </row>
    <row r="1163" spans="1:16" s="7" customFormat="1" x14ac:dyDescent="0.25">
      <c r="A1163" s="6" t="str">
        <f>IF(F1163&lt;&gt;"",SUBTOTAL(103,F$5:F1163),"")</f>
        <v/>
      </c>
      <c r="H1163" s="6"/>
      <c r="I1163" s="6"/>
      <c r="K1163" s="7">
        <f t="shared" si="38"/>
        <v>0</v>
      </c>
      <c r="M1163" s="7">
        <f>COUNTIF(TB_GSHT!$B$5:$B$4765,Dulieu!F1163)</f>
        <v>0</v>
      </c>
      <c r="N1163" s="7" t="str">
        <f t="shared" ca="1" si="39"/>
        <v/>
      </c>
      <c r="P1163" s="4"/>
    </row>
    <row r="1164" spans="1:16" s="7" customFormat="1" x14ac:dyDescent="0.25">
      <c r="A1164" s="6" t="str">
        <f>IF(F1164&lt;&gt;"",SUBTOTAL(103,F$5:F1164),"")</f>
        <v/>
      </c>
      <c r="H1164" s="6"/>
      <c r="I1164" s="6"/>
      <c r="K1164" s="7">
        <f t="shared" si="38"/>
        <v>0</v>
      </c>
      <c r="M1164" s="7">
        <f>COUNTIF(TB_GSHT!$B$5:$B$4765,Dulieu!F1164)</f>
        <v>0</v>
      </c>
      <c r="N1164" s="7" t="str">
        <f t="shared" ca="1" si="39"/>
        <v/>
      </c>
      <c r="P1164" s="4"/>
    </row>
    <row r="1165" spans="1:16" s="7" customFormat="1" x14ac:dyDescent="0.25">
      <c r="A1165" s="6" t="str">
        <f>IF(F1165&lt;&gt;"",SUBTOTAL(103,F$5:F1165),"")</f>
        <v/>
      </c>
      <c r="H1165" s="6"/>
      <c r="I1165" s="6"/>
      <c r="K1165" s="7">
        <f t="shared" si="38"/>
        <v>0</v>
      </c>
      <c r="M1165" s="7">
        <f>COUNTIF(TB_GSHT!$B$5:$B$4765,Dulieu!F1165)</f>
        <v>0</v>
      </c>
      <c r="N1165" s="7" t="str">
        <f t="shared" ca="1" si="39"/>
        <v/>
      </c>
      <c r="P1165" s="4"/>
    </row>
    <row r="1166" spans="1:16" s="7" customFormat="1" x14ac:dyDescent="0.25">
      <c r="A1166" s="6" t="str">
        <f>IF(F1166&lt;&gt;"",SUBTOTAL(103,F$5:F1166),"")</f>
        <v/>
      </c>
      <c r="H1166" s="6"/>
      <c r="I1166" s="6"/>
      <c r="K1166" s="7">
        <f t="shared" si="38"/>
        <v>0</v>
      </c>
      <c r="M1166" s="7">
        <f>COUNTIF(TB_GSHT!$B$5:$B$4765,Dulieu!F1166)</f>
        <v>0</v>
      </c>
      <c r="N1166" s="7" t="str">
        <f t="shared" ca="1" si="39"/>
        <v/>
      </c>
      <c r="P1166" s="4"/>
    </row>
    <row r="1167" spans="1:16" s="7" customFormat="1" x14ac:dyDescent="0.25">
      <c r="A1167" s="6" t="str">
        <f>IF(F1167&lt;&gt;"",SUBTOTAL(103,F$5:F1167),"")</f>
        <v/>
      </c>
      <c r="H1167" s="6"/>
      <c r="I1167" s="6"/>
      <c r="K1167" s="7">
        <f t="shared" si="38"/>
        <v>0</v>
      </c>
      <c r="M1167" s="7">
        <f>COUNTIF(TB_GSHT!$B$5:$B$4765,Dulieu!F1167)</f>
        <v>0</v>
      </c>
      <c r="N1167" s="7" t="str">
        <f t="shared" ca="1" si="39"/>
        <v/>
      </c>
      <c r="P1167" s="4"/>
    </row>
    <row r="1168" spans="1:16" s="7" customFormat="1" x14ac:dyDescent="0.25">
      <c r="A1168" s="6" t="str">
        <f>IF(F1168&lt;&gt;"",SUBTOTAL(103,F$5:F1168),"")</f>
        <v/>
      </c>
      <c r="H1168" s="6"/>
      <c r="I1168" s="6"/>
      <c r="K1168" s="7">
        <f t="shared" si="38"/>
        <v>0</v>
      </c>
      <c r="M1168" s="7">
        <f>COUNTIF(TB_GSHT!$B$5:$B$4765,Dulieu!F1168)</f>
        <v>0</v>
      </c>
      <c r="N1168" s="7" t="str">
        <f t="shared" ca="1" si="39"/>
        <v/>
      </c>
      <c r="P1168" s="4"/>
    </row>
    <row r="1169" spans="1:16" s="7" customFormat="1" x14ac:dyDescent="0.25">
      <c r="A1169" s="6" t="str">
        <f>IF(F1169&lt;&gt;"",SUBTOTAL(103,F$5:F1169),"")</f>
        <v/>
      </c>
      <c r="H1169" s="6"/>
      <c r="I1169" s="6"/>
      <c r="K1169" s="7">
        <f t="shared" si="38"/>
        <v>0</v>
      </c>
      <c r="M1169" s="7">
        <f>COUNTIF(TB_GSHT!$B$5:$B$4765,Dulieu!F1169)</f>
        <v>0</v>
      </c>
      <c r="N1169" s="7" t="str">
        <f t="shared" ca="1" si="39"/>
        <v/>
      </c>
      <c r="P1169" s="4"/>
    </row>
    <row r="1170" spans="1:16" s="7" customFormat="1" x14ac:dyDescent="0.25">
      <c r="A1170" s="6" t="str">
        <f>IF(F1170&lt;&gt;"",SUBTOTAL(103,F$5:F1170),"")</f>
        <v/>
      </c>
      <c r="H1170" s="6"/>
      <c r="I1170" s="6"/>
      <c r="K1170" s="7">
        <f t="shared" si="38"/>
        <v>0</v>
      </c>
      <c r="M1170" s="7">
        <f>COUNTIF(TB_GSHT!$B$5:$B$4765,Dulieu!F1170)</f>
        <v>0</v>
      </c>
      <c r="N1170" s="7" t="str">
        <f t="shared" ca="1" si="39"/>
        <v/>
      </c>
      <c r="P1170" s="4"/>
    </row>
    <row r="1171" spans="1:16" s="7" customFormat="1" x14ac:dyDescent="0.25">
      <c r="A1171" s="6" t="str">
        <f>IF(F1171&lt;&gt;"",SUBTOTAL(103,F$5:F1171),"")</f>
        <v/>
      </c>
      <c r="H1171" s="6"/>
      <c r="I1171" s="6"/>
      <c r="K1171" s="7">
        <f t="shared" si="38"/>
        <v>0</v>
      </c>
      <c r="M1171" s="7">
        <f>COUNTIF(TB_GSHT!$B$5:$B$4765,Dulieu!F1171)</f>
        <v>0</v>
      </c>
      <c r="N1171" s="7" t="str">
        <f t="shared" ca="1" si="39"/>
        <v/>
      </c>
      <c r="P1171" s="4"/>
    </row>
    <row r="1172" spans="1:16" s="7" customFormat="1" x14ac:dyDescent="0.25">
      <c r="A1172" s="6" t="str">
        <f>IF(F1172&lt;&gt;"",SUBTOTAL(103,F$5:F1172),"")</f>
        <v/>
      </c>
      <c r="H1172" s="6"/>
      <c r="I1172" s="6"/>
      <c r="K1172" s="7">
        <f t="shared" si="38"/>
        <v>0</v>
      </c>
      <c r="M1172" s="7">
        <f>COUNTIF(TB_GSHT!$B$5:$B$4765,Dulieu!F1172)</f>
        <v>0</v>
      </c>
      <c r="N1172" s="7" t="str">
        <f t="shared" ca="1" si="39"/>
        <v/>
      </c>
      <c r="P1172" s="4"/>
    </row>
    <row r="1173" spans="1:16" s="7" customFormat="1" x14ac:dyDescent="0.25">
      <c r="A1173" s="6" t="str">
        <f>IF(F1173&lt;&gt;"",SUBTOTAL(103,F$5:F1173),"")</f>
        <v/>
      </c>
      <c r="H1173" s="6"/>
      <c r="I1173" s="6"/>
      <c r="K1173" s="7">
        <f t="shared" si="38"/>
        <v>0</v>
      </c>
      <c r="M1173" s="7">
        <f>COUNTIF(TB_GSHT!$B$5:$B$4765,Dulieu!F1173)</f>
        <v>0</v>
      </c>
      <c r="N1173" s="7" t="str">
        <f t="shared" ca="1" si="39"/>
        <v/>
      </c>
      <c r="P1173" s="4"/>
    </row>
    <row r="1174" spans="1:16" s="7" customFormat="1" x14ac:dyDescent="0.25">
      <c r="A1174" s="6" t="str">
        <f>IF(F1174&lt;&gt;"",SUBTOTAL(103,F$5:F1174),"")</f>
        <v/>
      </c>
      <c r="H1174" s="6"/>
      <c r="I1174" s="6"/>
      <c r="K1174" s="7">
        <f t="shared" si="38"/>
        <v>0</v>
      </c>
      <c r="M1174" s="7">
        <f>COUNTIF(TB_GSHT!$B$5:$B$4765,Dulieu!F1174)</f>
        <v>0</v>
      </c>
      <c r="N1174" s="7" t="str">
        <f t="shared" ca="1" si="39"/>
        <v/>
      </c>
      <c r="P1174" s="4"/>
    </row>
    <row r="1175" spans="1:16" s="7" customFormat="1" x14ac:dyDescent="0.25">
      <c r="A1175" s="6" t="str">
        <f>IF(F1175&lt;&gt;"",SUBTOTAL(103,F$5:F1175),"")</f>
        <v/>
      </c>
      <c r="H1175" s="6"/>
      <c r="I1175" s="6"/>
      <c r="K1175" s="7">
        <f t="shared" si="38"/>
        <v>0</v>
      </c>
      <c r="M1175" s="7">
        <f>COUNTIF(TB_GSHT!$B$5:$B$4765,Dulieu!F1175)</f>
        <v>0</v>
      </c>
      <c r="N1175" s="7" t="str">
        <f t="shared" ca="1" si="39"/>
        <v/>
      </c>
      <c r="P1175" s="4"/>
    </row>
    <row r="1176" spans="1:16" s="7" customFormat="1" x14ac:dyDescent="0.25">
      <c r="A1176" s="6" t="str">
        <f>IF(F1176&lt;&gt;"",SUBTOTAL(103,F$5:F1176),"")</f>
        <v/>
      </c>
      <c r="H1176" s="6"/>
      <c r="I1176" s="6"/>
      <c r="K1176" s="7">
        <f t="shared" si="38"/>
        <v>0</v>
      </c>
      <c r="M1176" s="7">
        <f>COUNTIF(TB_GSHT!$B$5:$B$4765,Dulieu!F1176)</f>
        <v>0</v>
      </c>
      <c r="N1176" s="7" t="str">
        <f t="shared" ca="1" si="39"/>
        <v/>
      </c>
      <c r="P1176" s="4"/>
    </row>
    <row r="1177" spans="1:16" s="7" customFormat="1" x14ac:dyDescent="0.25">
      <c r="A1177" s="6" t="str">
        <f>IF(F1177&lt;&gt;"",SUBTOTAL(103,F$5:F1177),"")</f>
        <v/>
      </c>
      <c r="H1177" s="6"/>
      <c r="I1177" s="6"/>
      <c r="K1177" s="7">
        <f t="shared" si="38"/>
        <v>0</v>
      </c>
      <c r="M1177" s="7">
        <f>COUNTIF(TB_GSHT!$B$5:$B$4765,Dulieu!F1177)</f>
        <v>0</v>
      </c>
      <c r="N1177" s="7" t="str">
        <f t="shared" ca="1" si="39"/>
        <v/>
      </c>
      <c r="P1177" s="4"/>
    </row>
    <row r="1178" spans="1:16" s="7" customFormat="1" x14ac:dyDescent="0.25">
      <c r="A1178" s="6" t="str">
        <f>IF(F1178&lt;&gt;"",SUBTOTAL(103,F$5:F1178),"")</f>
        <v/>
      </c>
      <c r="H1178" s="6"/>
      <c r="I1178" s="6"/>
      <c r="K1178" s="7">
        <f t="shared" si="38"/>
        <v>0</v>
      </c>
      <c r="M1178" s="7">
        <f>COUNTIF(TB_GSHT!$B$5:$B$4765,Dulieu!F1178)</f>
        <v>0</v>
      </c>
      <c r="N1178" s="7" t="str">
        <f t="shared" ca="1" si="39"/>
        <v/>
      </c>
      <c r="P1178" s="4"/>
    </row>
    <row r="1179" spans="1:16" s="7" customFormat="1" x14ac:dyDescent="0.25">
      <c r="A1179" s="6" t="str">
        <f>IF(F1179&lt;&gt;"",SUBTOTAL(103,F$5:F1179),"")</f>
        <v/>
      </c>
      <c r="H1179" s="6"/>
      <c r="I1179" s="6"/>
      <c r="K1179" s="7">
        <f t="shared" si="38"/>
        <v>0</v>
      </c>
      <c r="M1179" s="7">
        <f>COUNTIF(TB_GSHT!$B$5:$B$4765,Dulieu!F1179)</f>
        <v>0</v>
      </c>
      <c r="N1179" s="7" t="str">
        <f t="shared" ca="1" si="39"/>
        <v/>
      </c>
      <c r="P1179" s="4"/>
    </row>
    <row r="1180" spans="1:16" s="7" customFormat="1" x14ac:dyDescent="0.25">
      <c r="A1180" s="6" t="str">
        <f>IF(F1180&lt;&gt;"",SUBTOTAL(103,F$5:F1180),"")</f>
        <v/>
      </c>
      <c r="H1180" s="6"/>
      <c r="I1180" s="6"/>
      <c r="K1180" s="7">
        <f t="shared" si="38"/>
        <v>0</v>
      </c>
      <c r="M1180" s="7">
        <f>COUNTIF(TB_GSHT!$B$5:$B$4765,Dulieu!F1180)</f>
        <v>0</v>
      </c>
      <c r="N1180" s="7" t="str">
        <f t="shared" ca="1" si="39"/>
        <v/>
      </c>
      <c r="P1180" s="4"/>
    </row>
    <row r="1181" spans="1:16" s="7" customFormat="1" x14ac:dyDescent="0.25">
      <c r="A1181" s="6" t="str">
        <f>IF(F1181&lt;&gt;"",SUBTOTAL(103,F$5:F1181),"")</f>
        <v/>
      </c>
      <c r="H1181" s="6"/>
      <c r="I1181" s="6"/>
      <c r="K1181" s="7">
        <f t="shared" si="38"/>
        <v>0</v>
      </c>
      <c r="M1181" s="7">
        <f>COUNTIF(TB_GSHT!$B$5:$B$4765,Dulieu!F1181)</f>
        <v>0</v>
      </c>
      <c r="N1181" s="7" t="str">
        <f t="shared" ca="1" si="39"/>
        <v/>
      </c>
      <c r="P1181" s="4"/>
    </row>
    <row r="1182" spans="1:16" s="7" customFormat="1" x14ac:dyDescent="0.25">
      <c r="A1182" s="6" t="str">
        <f>IF(F1182&lt;&gt;"",SUBTOTAL(103,F$5:F1182),"")</f>
        <v/>
      </c>
      <c r="H1182" s="6"/>
      <c r="I1182" s="6"/>
      <c r="K1182" s="7">
        <f t="shared" si="38"/>
        <v>0</v>
      </c>
      <c r="M1182" s="7">
        <f>COUNTIF(TB_GSHT!$B$5:$B$4765,Dulieu!F1182)</f>
        <v>0</v>
      </c>
      <c r="N1182" s="7" t="str">
        <f t="shared" ca="1" si="39"/>
        <v/>
      </c>
      <c r="P1182" s="4"/>
    </row>
    <row r="1183" spans="1:16" s="7" customFormat="1" x14ac:dyDescent="0.25">
      <c r="A1183" s="6" t="str">
        <f>IF(F1183&lt;&gt;"",SUBTOTAL(103,F$5:F1183),"")</f>
        <v/>
      </c>
      <c r="H1183" s="6"/>
      <c r="I1183" s="6"/>
      <c r="K1183" s="7">
        <f t="shared" si="38"/>
        <v>0</v>
      </c>
      <c r="M1183" s="7">
        <f>COUNTIF(TB_GSHT!$B$5:$B$4765,Dulieu!F1183)</f>
        <v>0</v>
      </c>
      <c r="N1183" s="7" t="str">
        <f t="shared" ca="1" si="39"/>
        <v/>
      </c>
      <c r="P1183" s="4"/>
    </row>
    <row r="1184" spans="1:16" s="7" customFormat="1" x14ac:dyDescent="0.25">
      <c r="A1184" s="6" t="str">
        <f>IF(F1184&lt;&gt;"",SUBTOTAL(103,F$5:F1184),"")</f>
        <v/>
      </c>
      <c r="H1184" s="6"/>
      <c r="I1184" s="6"/>
      <c r="K1184" s="7">
        <f t="shared" si="38"/>
        <v>0</v>
      </c>
      <c r="M1184" s="7">
        <f>COUNTIF(TB_GSHT!$B$5:$B$4765,Dulieu!F1184)</f>
        <v>0</v>
      </c>
      <c r="N1184" s="7" t="str">
        <f t="shared" ca="1" si="39"/>
        <v/>
      </c>
      <c r="P1184" s="4"/>
    </row>
    <row r="1185" spans="1:16" s="7" customFormat="1" x14ac:dyDescent="0.25">
      <c r="A1185" s="6" t="str">
        <f>IF(F1185&lt;&gt;"",SUBTOTAL(103,F$5:F1185),"")</f>
        <v/>
      </c>
      <c r="H1185" s="6"/>
      <c r="I1185" s="6"/>
      <c r="K1185" s="7">
        <f t="shared" si="38"/>
        <v>0</v>
      </c>
      <c r="M1185" s="7">
        <f>COUNTIF(TB_GSHT!$B$5:$B$4765,Dulieu!F1185)</f>
        <v>0</v>
      </c>
      <c r="N1185" s="7" t="str">
        <f t="shared" ca="1" si="39"/>
        <v/>
      </c>
      <c r="P1185" s="4"/>
    </row>
    <row r="1186" spans="1:16" s="7" customFormat="1" x14ac:dyDescent="0.25">
      <c r="A1186" s="6" t="str">
        <f>IF(F1186&lt;&gt;"",SUBTOTAL(103,F$5:F1186),"")</f>
        <v/>
      </c>
      <c r="H1186" s="6"/>
      <c r="I1186" s="6"/>
      <c r="K1186" s="7">
        <f t="shared" si="38"/>
        <v>0</v>
      </c>
      <c r="M1186" s="7">
        <f>COUNTIF(TB_GSHT!$B$5:$B$4765,Dulieu!F1186)</f>
        <v>0</v>
      </c>
      <c r="N1186" s="7" t="str">
        <f t="shared" ca="1" si="39"/>
        <v/>
      </c>
      <c r="P1186" s="4"/>
    </row>
    <row r="1187" spans="1:16" s="7" customFormat="1" x14ac:dyDescent="0.25">
      <c r="A1187" s="6" t="str">
        <f>IF(F1187&lt;&gt;"",SUBTOTAL(103,F$5:F1187),"")</f>
        <v/>
      </c>
      <c r="H1187" s="6"/>
      <c r="I1187" s="6"/>
      <c r="K1187" s="7">
        <f t="shared" si="38"/>
        <v>0</v>
      </c>
      <c r="M1187" s="7">
        <f>COUNTIF(TB_GSHT!$B$5:$B$4765,Dulieu!F1187)</f>
        <v>0</v>
      </c>
      <c r="N1187" s="7" t="str">
        <f t="shared" ca="1" si="39"/>
        <v/>
      </c>
      <c r="P1187" s="4"/>
    </row>
    <row r="1188" spans="1:16" s="7" customFormat="1" x14ac:dyDescent="0.25">
      <c r="A1188" s="6" t="str">
        <f>IF(F1188&lt;&gt;"",SUBTOTAL(103,F$5:F1188),"")</f>
        <v/>
      </c>
      <c r="H1188" s="6"/>
      <c r="I1188" s="6"/>
      <c r="K1188" s="7">
        <f t="shared" si="38"/>
        <v>0</v>
      </c>
      <c r="M1188" s="7">
        <f>COUNTIF(TB_GSHT!$B$5:$B$4765,Dulieu!F1188)</f>
        <v>0</v>
      </c>
      <c r="N1188" s="7" t="str">
        <f t="shared" ca="1" si="39"/>
        <v/>
      </c>
      <c r="P1188" s="4"/>
    </row>
    <row r="1189" spans="1:16" s="7" customFormat="1" x14ac:dyDescent="0.25">
      <c r="A1189" s="6" t="str">
        <f>IF(F1189&lt;&gt;"",SUBTOTAL(103,F$5:F1189),"")</f>
        <v/>
      </c>
      <c r="H1189" s="6"/>
      <c r="I1189" s="6"/>
      <c r="K1189" s="7">
        <f t="shared" si="38"/>
        <v>0</v>
      </c>
      <c r="M1189" s="7">
        <f>COUNTIF(TB_GSHT!$B$5:$B$4765,Dulieu!F1189)</f>
        <v>0</v>
      </c>
      <c r="N1189" s="7" t="str">
        <f t="shared" ca="1" si="39"/>
        <v/>
      </c>
      <c r="P1189" s="4"/>
    </row>
    <row r="1190" spans="1:16" s="7" customFormat="1" x14ac:dyDescent="0.25">
      <c r="A1190" s="6" t="str">
        <f>IF(F1190&lt;&gt;"",SUBTOTAL(103,F$5:F1190),"")</f>
        <v/>
      </c>
      <c r="H1190" s="6"/>
      <c r="I1190" s="6"/>
      <c r="K1190" s="7">
        <f t="shared" si="38"/>
        <v>0</v>
      </c>
      <c r="M1190" s="7">
        <f>COUNTIF(TB_GSHT!$B$5:$B$4765,Dulieu!F1190)</f>
        <v>0</v>
      </c>
      <c r="N1190" s="7" t="str">
        <f t="shared" ca="1" si="39"/>
        <v/>
      </c>
      <c r="P1190" s="4"/>
    </row>
    <row r="1191" spans="1:16" s="7" customFormat="1" x14ac:dyDescent="0.25">
      <c r="A1191" s="6" t="str">
        <f>IF(F1191&lt;&gt;"",SUBTOTAL(103,F$5:F1191),"")</f>
        <v/>
      </c>
      <c r="H1191" s="6"/>
      <c r="I1191" s="6"/>
      <c r="K1191" s="7">
        <f t="shared" si="38"/>
        <v>0</v>
      </c>
      <c r="M1191" s="7">
        <f>COUNTIF(TB_GSHT!$B$5:$B$4765,Dulieu!F1191)</f>
        <v>0</v>
      </c>
      <c r="N1191" s="7" t="str">
        <f t="shared" ca="1" si="39"/>
        <v/>
      </c>
      <c r="P1191" s="4"/>
    </row>
    <row r="1192" spans="1:16" s="7" customFormat="1" x14ac:dyDescent="0.25">
      <c r="A1192" s="6" t="str">
        <f>IF(F1192&lt;&gt;"",SUBTOTAL(103,F$5:F1192),"")</f>
        <v/>
      </c>
      <c r="H1192" s="6"/>
      <c r="I1192" s="6"/>
      <c r="K1192" s="7">
        <f t="shared" si="38"/>
        <v>0</v>
      </c>
      <c r="M1192" s="7">
        <f>COUNTIF(TB_GSHT!$B$5:$B$4765,Dulieu!F1192)</f>
        <v>0</v>
      </c>
      <c r="N1192" s="7" t="str">
        <f t="shared" ca="1" si="39"/>
        <v/>
      </c>
      <c r="P1192" s="4"/>
    </row>
    <row r="1193" spans="1:16" s="7" customFormat="1" x14ac:dyDescent="0.25">
      <c r="A1193" s="6" t="str">
        <f>IF(F1193&lt;&gt;"",SUBTOTAL(103,F$5:F1193),"")</f>
        <v/>
      </c>
      <c r="H1193" s="6"/>
      <c r="I1193" s="6"/>
      <c r="K1193" s="7">
        <f t="shared" si="38"/>
        <v>0</v>
      </c>
      <c r="M1193" s="7">
        <f>COUNTIF(TB_GSHT!$B$5:$B$4765,Dulieu!F1193)</f>
        <v>0</v>
      </c>
      <c r="N1193" s="7" t="str">
        <f t="shared" ca="1" si="39"/>
        <v/>
      </c>
      <c r="P1193" s="4"/>
    </row>
    <row r="1194" spans="1:16" s="7" customFormat="1" x14ac:dyDescent="0.25">
      <c r="A1194" s="6" t="str">
        <f>IF(F1194&lt;&gt;"",SUBTOTAL(103,F$5:F1194),"")</f>
        <v/>
      </c>
      <c r="H1194" s="6"/>
      <c r="I1194" s="6"/>
      <c r="K1194" s="7">
        <f t="shared" si="38"/>
        <v>0</v>
      </c>
      <c r="M1194" s="7">
        <f>COUNTIF(TB_GSHT!$B$5:$B$4765,Dulieu!F1194)</f>
        <v>0</v>
      </c>
      <c r="N1194" s="7" t="str">
        <f t="shared" ca="1" si="39"/>
        <v/>
      </c>
      <c r="P1194" s="4"/>
    </row>
    <row r="1195" spans="1:16" s="7" customFormat="1" x14ac:dyDescent="0.25">
      <c r="A1195" s="6" t="str">
        <f>IF(F1195&lt;&gt;"",SUBTOTAL(103,F$5:F1195),"")</f>
        <v/>
      </c>
      <c r="H1195" s="6"/>
      <c r="I1195" s="6"/>
      <c r="K1195" s="7">
        <f t="shared" si="38"/>
        <v>0</v>
      </c>
      <c r="M1195" s="7">
        <f>COUNTIF(TB_GSHT!$B$5:$B$4765,Dulieu!F1195)</f>
        <v>0</v>
      </c>
      <c r="N1195" s="7" t="str">
        <f t="shared" ca="1" si="39"/>
        <v/>
      </c>
      <c r="P1195" s="4"/>
    </row>
    <row r="1196" spans="1:16" s="7" customFormat="1" x14ac:dyDescent="0.25">
      <c r="A1196" s="6" t="str">
        <f>IF(F1196&lt;&gt;"",SUBTOTAL(103,F$5:F1196),"")</f>
        <v/>
      </c>
      <c r="H1196" s="6"/>
      <c r="I1196" s="6"/>
      <c r="K1196" s="7">
        <f t="shared" si="38"/>
        <v>0</v>
      </c>
      <c r="M1196" s="7">
        <f>COUNTIF(TB_GSHT!$B$5:$B$4765,Dulieu!F1196)</f>
        <v>0</v>
      </c>
      <c r="N1196" s="7" t="str">
        <f t="shared" ca="1" si="39"/>
        <v/>
      </c>
      <c r="P1196" s="4"/>
    </row>
    <row r="1197" spans="1:16" s="7" customFormat="1" x14ac:dyDescent="0.25">
      <c r="A1197" s="6" t="str">
        <f>IF(F1197&lt;&gt;"",SUBTOTAL(103,F$5:F1197),"")</f>
        <v/>
      </c>
      <c r="H1197" s="6"/>
      <c r="I1197" s="6"/>
      <c r="K1197" s="7">
        <f t="shared" si="38"/>
        <v>0</v>
      </c>
      <c r="M1197" s="7">
        <f>COUNTIF(TB_GSHT!$B$5:$B$4765,Dulieu!F1197)</f>
        <v>0</v>
      </c>
      <c r="N1197" s="7" t="str">
        <f t="shared" ca="1" si="39"/>
        <v/>
      </c>
      <c r="P1197" s="4"/>
    </row>
    <row r="1198" spans="1:16" s="7" customFormat="1" x14ac:dyDescent="0.25">
      <c r="A1198" s="6" t="str">
        <f>IF(F1198&lt;&gt;"",SUBTOTAL(103,F$5:F1198),"")</f>
        <v/>
      </c>
      <c r="H1198" s="6"/>
      <c r="I1198" s="6"/>
      <c r="K1198" s="7">
        <f t="shared" si="38"/>
        <v>0</v>
      </c>
      <c r="M1198" s="7">
        <f>COUNTIF(TB_GSHT!$B$5:$B$4765,Dulieu!F1198)</f>
        <v>0</v>
      </c>
      <c r="N1198" s="7" t="str">
        <f t="shared" ca="1" si="39"/>
        <v/>
      </c>
      <c r="P1198" s="4"/>
    </row>
    <row r="1199" spans="1:16" s="7" customFormat="1" x14ac:dyDescent="0.25">
      <c r="A1199" s="6" t="str">
        <f>IF(F1199&lt;&gt;"",SUBTOTAL(103,F$5:F1199),"")</f>
        <v/>
      </c>
      <c r="H1199" s="6"/>
      <c r="I1199" s="6"/>
      <c r="K1199" s="7">
        <f t="shared" si="38"/>
        <v>0</v>
      </c>
      <c r="M1199" s="7">
        <f>COUNTIF(TB_GSHT!$B$5:$B$4765,Dulieu!F1199)</f>
        <v>0</v>
      </c>
      <c r="N1199" s="7" t="str">
        <f t="shared" ca="1" si="39"/>
        <v/>
      </c>
      <c r="P1199" s="4"/>
    </row>
    <row r="1200" spans="1:16" s="7" customFormat="1" x14ac:dyDescent="0.25">
      <c r="A1200" s="6" t="str">
        <f>IF(F1200&lt;&gt;"",SUBTOTAL(103,F$5:F1200),"")</f>
        <v/>
      </c>
      <c r="H1200" s="6"/>
      <c r="I1200" s="6"/>
      <c r="K1200" s="7">
        <f t="shared" si="38"/>
        <v>0</v>
      </c>
      <c r="M1200" s="7">
        <f>COUNTIF(TB_GSHT!$B$5:$B$4765,Dulieu!F1200)</f>
        <v>0</v>
      </c>
      <c r="N1200" s="7" t="str">
        <f t="shared" ca="1" si="39"/>
        <v/>
      </c>
      <c r="P1200" s="4"/>
    </row>
    <row r="1201" spans="1:16" s="7" customFormat="1" x14ac:dyDescent="0.25">
      <c r="A1201" s="6" t="str">
        <f>IF(F1201&lt;&gt;"",SUBTOTAL(103,F$5:F1201),"")</f>
        <v/>
      </c>
      <c r="H1201" s="6"/>
      <c r="I1201" s="6"/>
      <c r="K1201" s="7">
        <f t="shared" si="38"/>
        <v>0</v>
      </c>
      <c r="M1201" s="7">
        <f>COUNTIF(TB_GSHT!$B$5:$B$4765,Dulieu!F1201)</f>
        <v>0</v>
      </c>
      <c r="N1201" s="7" t="str">
        <f t="shared" ca="1" si="39"/>
        <v/>
      </c>
      <c r="P1201" s="4"/>
    </row>
    <row r="1202" spans="1:16" s="7" customFormat="1" x14ac:dyDescent="0.25">
      <c r="A1202" s="6" t="str">
        <f>IF(F1202&lt;&gt;"",SUBTOTAL(103,F$5:F1202),"")</f>
        <v/>
      </c>
      <c r="H1202" s="6"/>
      <c r="I1202" s="6"/>
      <c r="K1202" s="7">
        <f t="shared" si="38"/>
        <v>0</v>
      </c>
      <c r="M1202" s="7">
        <f>COUNTIF(TB_GSHT!$B$5:$B$4765,Dulieu!F1202)</f>
        <v>0</v>
      </c>
      <c r="N1202" s="7" t="str">
        <f t="shared" ca="1" si="39"/>
        <v/>
      </c>
      <c r="P1202" s="4"/>
    </row>
    <row r="1203" spans="1:16" s="7" customFormat="1" x14ac:dyDescent="0.25">
      <c r="A1203" s="6" t="str">
        <f>IF(F1203&lt;&gt;"",SUBTOTAL(103,F$5:F1203),"")</f>
        <v/>
      </c>
      <c r="H1203" s="6"/>
      <c r="I1203" s="6"/>
      <c r="K1203" s="7">
        <f t="shared" si="38"/>
        <v>0</v>
      </c>
      <c r="M1203" s="7">
        <f>COUNTIF(TB_GSHT!$B$5:$B$4765,Dulieu!F1203)</f>
        <v>0</v>
      </c>
      <c r="N1203" s="7" t="str">
        <f t="shared" ca="1" si="39"/>
        <v/>
      </c>
      <c r="P1203" s="4"/>
    </row>
    <row r="1204" spans="1:16" s="7" customFormat="1" x14ac:dyDescent="0.25">
      <c r="A1204" s="6" t="str">
        <f>IF(F1204&lt;&gt;"",SUBTOTAL(103,F$5:F1204),"")</f>
        <v/>
      </c>
      <c r="H1204" s="6"/>
      <c r="I1204" s="6"/>
      <c r="K1204" s="7">
        <f t="shared" si="38"/>
        <v>0</v>
      </c>
      <c r="M1204" s="7">
        <f>COUNTIF(TB_GSHT!$B$5:$B$4765,Dulieu!F1204)</f>
        <v>0</v>
      </c>
      <c r="N1204" s="7" t="str">
        <f t="shared" ca="1" si="39"/>
        <v/>
      </c>
      <c r="P1204" s="4"/>
    </row>
    <row r="1205" spans="1:16" s="7" customFormat="1" x14ac:dyDescent="0.25">
      <c r="A1205" s="6" t="str">
        <f>IF(F1205&lt;&gt;"",SUBTOTAL(103,F$5:F1205),"")</f>
        <v/>
      </c>
      <c r="H1205" s="6"/>
      <c r="I1205" s="6"/>
      <c r="K1205" s="7">
        <f t="shared" si="38"/>
        <v>0</v>
      </c>
      <c r="M1205" s="7">
        <f>COUNTIF(TB_GSHT!$B$5:$B$4765,Dulieu!F1205)</f>
        <v>0</v>
      </c>
      <c r="N1205" s="7" t="str">
        <f t="shared" ca="1" si="39"/>
        <v/>
      </c>
      <c r="P1205" s="4"/>
    </row>
    <row r="1206" spans="1:16" s="7" customFormat="1" x14ac:dyDescent="0.25">
      <c r="A1206" s="6" t="str">
        <f>IF(F1206&lt;&gt;"",SUBTOTAL(103,F$5:F1206),"")</f>
        <v/>
      </c>
      <c r="H1206" s="6"/>
      <c r="I1206" s="6"/>
      <c r="K1206" s="7">
        <f t="shared" si="38"/>
        <v>0</v>
      </c>
      <c r="M1206" s="7">
        <f>COUNTIF(TB_GSHT!$B$5:$B$4765,Dulieu!F1206)</f>
        <v>0</v>
      </c>
      <c r="N1206" s="7" t="str">
        <f t="shared" ca="1" si="39"/>
        <v/>
      </c>
      <c r="P1206" s="4"/>
    </row>
    <row r="1207" spans="1:16" s="7" customFormat="1" x14ac:dyDescent="0.25">
      <c r="A1207" s="6" t="str">
        <f>IF(F1207&lt;&gt;"",SUBTOTAL(103,F$5:F1207),"")</f>
        <v/>
      </c>
      <c r="H1207" s="6"/>
      <c r="I1207" s="6"/>
      <c r="K1207" s="7">
        <f t="shared" si="38"/>
        <v>0</v>
      </c>
      <c r="M1207" s="7">
        <f>COUNTIF(TB_GSHT!$B$5:$B$4765,Dulieu!F1207)</f>
        <v>0</v>
      </c>
      <c r="N1207" s="7" t="str">
        <f t="shared" ca="1" si="39"/>
        <v/>
      </c>
      <c r="P1207" s="4"/>
    </row>
    <row r="1208" spans="1:16" s="7" customFormat="1" x14ac:dyDescent="0.25">
      <c r="A1208" s="6" t="str">
        <f>IF(F1208&lt;&gt;"",SUBTOTAL(103,F$5:F1208),"")</f>
        <v/>
      </c>
      <c r="H1208" s="6"/>
      <c r="I1208" s="6"/>
      <c r="K1208" s="7">
        <f t="shared" si="38"/>
        <v>0</v>
      </c>
      <c r="M1208" s="7">
        <f>COUNTIF(TB_GSHT!$B$5:$B$4765,Dulieu!F1208)</f>
        <v>0</v>
      </c>
      <c r="N1208" s="7" t="str">
        <f t="shared" ca="1" si="39"/>
        <v/>
      </c>
      <c r="P1208" s="4"/>
    </row>
    <row r="1209" spans="1:16" s="7" customFormat="1" x14ac:dyDescent="0.25">
      <c r="A1209" s="6" t="str">
        <f>IF(F1209&lt;&gt;"",SUBTOTAL(103,F$5:F1209),"")</f>
        <v/>
      </c>
      <c r="H1209" s="6"/>
      <c r="I1209" s="6"/>
      <c r="K1209" s="7">
        <f t="shared" si="38"/>
        <v>0</v>
      </c>
      <c r="M1209" s="7">
        <f>COUNTIF(TB_GSHT!$B$5:$B$4765,Dulieu!F1209)</f>
        <v>0</v>
      </c>
      <c r="N1209" s="7" t="str">
        <f t="shared" ca="1" si="39"/>
        <v/>
      </c>
      <c r="P1209" s="4"/>
    </row>
    <row r="1210" spans="1:16" s="7" customFormat="1" x14ac:dyDescent="0.25">
      <c r="A1210" s="6" t="str">
        <f>IF(F1210&lt;&gt;"",SUBTOTAL(103,F$5:F1210),"")</f>
        <v/>
      </c>
      <c r="H1210" s="6"/>
      <c r="I1210" s="6"/>
      <c r="K1210" s="7">
        <f t="shared" si="38"/>
        <v>0</v>
      </c>
      <c r="M1210" s="7">
        <f>COUNTIF(TB_GSHT!$B$5:$B$4765,Dulieu!F1210)</f>
        <v>0</v>
      </c>
      <c r="N1210" s="7" t="str">
        <f t="shared" ca="1" si="39"/>
        <v/>
      </c>
      <c r="P1210" s="4"/>
    </row>
    <row r="1211" spans="1:16" s="7" customFormat="1" x14ac:dyDescent="0.25">
      <c r="A1211" s="6" t="str">
        <f>IF(F1211&lt;&gt;"",SUBTOTAL(103,F$5:F1211),"")</f>
        <v/>
      </c>
      <c r="H1211" s="6"/>
      <c r="I1211" s="6"/>
      <c r="K1211" s="7">
        <f t="shared" si="38"/>
        <v>0</v>
      </c>
      <c r="M1211" s="7">
        <f>COUNTIF(TB_GSHT!$B$5:$B$4765,Dulieu!F1211)</f>
        <v>0</v>
      </c>
      <c r="N1211" s="7" t="str">
        <f t="shared" ca="1" si="39"/>
        <v/>
      </c>
      <c r="P1211" s="4"/>
    </row>
    <row r="1212" spans="1:16" s="7" customFormat="1" x14ac:dyDescent="0.25">
      <c r="A1212" s="6" t="str">
        <f>IF(F1212&lt;&gt;"",SUBTOTAL(103,F$5:F1212),"")</f>
        <v/>
      </c>
      <c r="H1212" s="6"/>
      <c r="I1212" s="6"/>
      <c r="K1212" s="7">
        <f t="shared" si="38"/>
        <v>0</v>
      </c>
      <c r="M1212" s="7">
        <f>COUNTIF(TB_GSHT!$B$5:$B$4765,Dulieu!F1212)</f>
        <v>0</v>
      </c>
      <c r="N1212" s="7" t="str">
        <f t="shared" ca="1" si="39"/>
        <v/>
      </c>
      <c r="P1212" s="4"/>
    </row>
    <row r="1213" spans="1:16" s="7" customFormat="1" x14ac:dyDescent="0.25">
      <c r="A1213" s="6" t="str">
        <f>IF(F1213&lt;&gt;"",SUBTOTAL(103,F$5:F1213),"")</f>
        <v/>
      </c>
      <c r="H1213" s="6"/>
      <c r="I1213" s="6"/>
      <c r="K1213" s="7">
        <f t="shared" si="38"/>
        <v>0</v>
      </c>
      <c r="M1213" s="7">
        <f>COUNTIF(TB_GSHT!$B$5:$B$4765,Dulieu!F1213)</f>
        <v>0</v>
      </c>
      <c r="N1213" s="7" t="str">
        <f t="shared" ca="1" si="39"/>
        <v/>
      </c>
      <c r="P1213" s="4"/>
    </row>
    <row r="1214" spans="1:16" s="7" customFormat="1" x14ac:dyDescent="0.25">
      <c r="A1214" s="6" t="str">
        <f>IF(F1214&lt;&gt;"",SUBTOTAL(103,F$5:F1214),"")</f>
        <v/>
      </c>
      <c r="H1214" s="6"/>
      <c r="I1214" s="6"/>
      <c r="K1214" s="7">
        <f t="shared" si="38"/>
        <v>0</v>
      </c>
      <c r="M1214" s="7">
        <f>COUNTIF(TB_GSHT!$B$5:$B$4765,Dulieu!F1214)</f>
        <v>0</v>
      </c>
      <c r="N1214" s="7" t="str">
        <f t="shared" ca="1" si="39"/>
        <v/>
      </c>
      <c r="P1214" s="4"/>
    </row>
    <row r="1215" spans="1:16" s="7" customFormat="1" x14ac:dyDescent="0.25">
      <c r="A1215" s="6" t="str">
        <f>IF(F1215&lt;&gt;"",SUBTOTAL(103,F$5:F1215),"")</f>
        <v/>
      </c>
      <c r="H1215" s="6"/>
      <c r="I1215" s="6"/>
      <c r="K1215" s="7">
        <f t="shared" si="38"/>
        <v>0</v>
      </c>
      <c r="M1215" s="7">
        <f>COUNTIF(TB_GSHT!$B$5:$B$4765,Dulieu!F1215)</f>
        <v>0</v>
      </c>
      <c r="N1215" s="7" t="str">
        <f t="shared" ca="1" si="39"/>
        <v/>
      </c>
      <c r="P1215" s="4"/>
    </row>
    <row r="1216" spans="1:16" s="7" customFormat="1" x14ac:dyDescent="0.25">
      <c r="A1216" s="6" t="str">
        <f>IF(F1216&lt;&gt;"",SUBTOTAL(103,F$5:F1216),"")</f>
        <v/>
      </c>
      <c r="H1216" s="6"/>
      <c r="I1216" s="6"/>
      <c r="K1216" s="7">
        <f t="shared" si="38"/>
        <v>0</v>
      </c>
      <c r="M1216" s="7">
        <f>COUNTIF(TB_GSHT!$B$5:$B$4765,Dulieu!F1216)</f>
        <v>0</v>
      </c>
      <c r="N1216" s="7" t="str">
        <f t="shared" ca="1" si="39"/>
        <v/>
      </c>
      <c r="P1216" s="4"/>
    </row>
    <row r="1217" spans="1:16" s="7" customFormat="1" x14ac:dyDescent="0.25">
      <c r="A1217" s="6" t="str">
        <f>IF(F1217&lt;&gt;"",SUBTOTAL(103,F$5:F1217),"")</f>
        <v/>
      </c>
      <c r="H1217" s="6"/>
      <c r="I1217" s="6"/>
      <c r="K1217" s="7">
        <f t="shared" si="38"/>
        <v>0</v>
      </c>
      <c r="M1217" s="7">
        <f>COUNTIF(TB_GSHT!$B$5:$B$4765,Dulieu!F1217)</f>
        <v>0</v>
      </c>
      <c r="N1217" s="7" t="str">
        <f t="shared" ca="1" si="39"/>
        <v/>
      </c>
      <c r="P1217" s="4"/>
    </row>
    <row r="1218" spans="1:16" s="7" customFormat="1" x14ac:dyDescent="0.25">
      <c r="A1218" s="6" t="str">
        <f>IF(F1218&lt;&gt;"",SUBTOTAL(103,F$5:F1218),"")</f>
        <v/>
      </c>
      <c r="H1218" s="6"/>
      <c r="I1218" s="6"/>
      <c r="K1218" s="7">
        <f t="shared" si="38"/>
        <v>0</v>
      </c>
      <c r="M1218" s="7">
        <f>COUNTIF(TB_GSHT!$B$5:$B$4765,Dulieu!F1218)</f>
        <v>0</v>
      </c>
      <c r="N1218" s="7" t="str">
        <f t="shared" ca="1" si="39"/>
        <v/>
      </c>
      <c r="P1218" s="4"/>
    </row>
    <row r="1219" spans="1:16" s="7" customFormat="1" x14ac:dyDescent="0.25">
      <c r="A1219" s="6" t="str">
        <f>IF(F1219&lt;&gt;"",SUBTOTAL(103,F$5:F1219),"")</f>
        <v/>
      </c>
      <c r="H1219" s="6"/>
      <c r="I1219" s="6"/>
      <c r="K1219" s="7">
        <f t="shared" si="38"/>
        <v>0</v>
      </c>
      <c r="M1219" s="7">
        <f>COUNTIF(TB_GSHT!$B$5:$B$4765,Dulieu!F1219)</f>
        <v>0</v>
      </c>
      <c r="N1219" s="7" t="str">
        <f t="shared" ca="1" si="39"/>
        <v/>
      </c>
      <c r="P1219" s="4"/>
    </row>
    <row r="1220" spans="1:16" s="7" customFormat="1" x14ac:dyDescent="0.25">
      <c r="A1220" s="6" t="str">
        <f>IF(F1220&lt;&gt;"",SUBTOTAL(103,F$5:F1220),"")</f>
        <v/>
      </c>
      <c r="H1220" s="6"/>
      <c r="I1220" s="6"/>
      <c r="K1220" s="7">
        <f t="shared" si="38"/>
        <v>0</v>
      </c>
      <c r="M1220" s="7">
        <f>COUNTIF(TB_GSHT!$B$5:$B$4765,Dulieu!F1220)</f>
        <v>0</v>
      </c>
      <c r="N1220" s="7" t="str">
        <f t="shared" ca="1" si="39"/>
        <v/>
      </c>
      <c r="P1220" s="4"/>
    </row>
    <row r="1221" spans="1:16" s="7" customFormat="1" x14ac:dyDescent="0.25">
      <c r="A1221" s="6" t="str">
        <f>IF(F1221&lt;&gt;"",SUBTOTAL(103,F$5:F1221),"")</f>
        <v/>
      </c>
      <c r="H1221" s="6"/>
      <c r="I1221" s="6"/>
      <c r="K1221" s="7">
        <f t="shared" ref="K1221:K1284" si="40">COUNTIF($F$5:$F$7775,F1221)</f>
        <v>0</v>
      </c>
      <c r="M1221" s="7">
        <f>COUNTIF(TB_GSHT!$B$5:$B$4765,Dulieu!F1221)</f>
        <v>0</v>
      </c>
      <c r="N1221" s="7" t="str">
        <f t="shared" ca="1" si="39"/>
        <v/>
      </c>
      <c r="P1221" s="4"/>
    </row>
    <row r="1222" spans="1:16" s="7" customFormat="1" x14ac:dyDescent="0.25">
      <c r="A1222" s="6" t="str">
        <f>IF(F1222&lt;&gt;"",SUBTOTAL(103,F$5:F1222),"")</f>
        <v/>
      </c>
      <c r="H1222" s="6"/>
      <c r="I1222" s="6"/>
      <c r="K1222" s="7">
        <f t="shared" si="40"/>
        <v>0</v>
      </c>
      <c r="M1222" s="7">
        <f>COUNTIF(TB_GSHT!$B$5:$B$4765,Dulieu!F1222)</f>
        <v>0</v>
      </c>
      <c r="N1222" s="7" t="str">
        <f t="shared" ca="1" si="39"/>
        <v/>
      </c>
      <c r="P1222" s="4"/>
    </row>
    <row r="1223" spans="1:16" s="7" customFormat="1" x14ac:dyDescent="0.25">
      <c r="A1223" s="6" t="str">
        <f>IF(F1223&lt;&gt;"",SUBTOTAL(103,F$5:F1223),"")</f>
        <v/>
      </c>
      <c r="H1223" s="6"/>
      <c r="I1223" s="6"/>
      <c r="K1223" s="7">
        <f t="shared" si="40"/>
        <v>0</v>
      </c>
      <c r="M1223" s="7">
        <f>COUNTIF(TB_GSHT!$B$5:$B$4765,Dulieu!F1223)</f>
        <v>0</v>
      </c>
      <c r="N1223" s="7" t="str">
        <f t="shared" ca="1" si="39"/>
        <v/>
      </c>
      <c r="P1223" s="4"/>
    </row>
    <row r="1224" spans="1:16" s="7" customFormat="1" x14ac:dyDescent="0.25">
      <c r="A1224" s="6" t="str">
        <f>IF(F1224&lt;&gt;"",SUBTOTAL(103,F$5:F1224),"")</f>
        <v/>
      </c>
      <c r="H1224" s="6"/>
      <c r="I1224" s="6"/>
      <c r="K1224" s="7">
        <f t="shared" si="40"/>
        <v>0</v>
      </c>
      <c r="M1224" s="7">
        <f>COUNTIF(TB_GSHT!$B$5:$B$4765,Dulieu!F1224)</f>
        <v>0</v>
      </c>
      <c r="N1224" s="7" t="str">
        <f t="shared" ca="1" si="39"/>
        <v/>
      </c>
      <c r="P1224" s="4"/>
    </row>
    <row r="1225" spans="1:16" s="7" customFormat="1" x14ac:dyDescent="0.25">
      <c r="A1225" s="6" t="str">
        <f>IF(F1225&lt;&gt;"",SUBTOTAL(103,F$5:F1225),"")</f>
        <v/>
      </c>
      <c r="H1225" s="6"/>
      <c r="I1225" s="6"/>
      <c r="K1225" s="7">
        <f t="shared" si="40"/>
        <v>0</v>
      </c>
      <c r="M1225" s="7">
        <f>COUNTIF(TB_GSHT!$B$5:$B$4765,Dulieu!F1225)</f>
        <v>0</v>
      </c>
      <c r="N1225" s="7" t="str">
        <f t="shared" ref="N1225:N1288" ca="1" si="41">IF(E1225&lt;&gt;"",YEAR(E1225)-YEAR(TODAY()),"")</f>
        <v/>
      </c>
      <c r="P1225" s="4"/>
    </row>
    <row r="1226" spans="1:16" s="7" customFormat="1" x14ac:dyDescent="0.25">
      <c r="A1226" s="6" t="str">
        <f>IF(F1226&lt;&gt;"",SUBTOTAL(103,F$5:F1226),"")</f>
        <v/>
      </c>
      <c r="H1226" s="6"/>
      <c r="I1226" s="6"/>
      <c r="K1226" s="7">
        <f t="shared" si="40"/>
        <v>0</v>
      </c>
      <c r="M1226" s="7">
        <f>COUNTIF(TB_GSHT!$B$5:$B$4765,Dulieu!F1226)</f>
        <v>0</v>
      </c>
      <c r="N1226" s="7" t="str">
        <f t="shared" ca="1" si="41"/>
        <v/>
      </c>
      <c r="P1226" s="4"/>
    </row>
    <row r="1227" spans="1:16" s="7" customFormat="1" x14ac:dyDescent="0.25">
      <c r="A1227" s="6" t="str">
        <f>IF(F1227&lt;&gt;"",SUBTOTAL(103,F$5:F1227),"")</f>
        <v/>
      </c>
      <c r="H1227" s="6"/>
      <c r="I1227" s="6"/>
      <c r="K1227" s="7">
        <f t="shared" si="40"/>
        <v>0</v>
      </c>
      <c r="M1227" s="7">
        <f>COUNTIF(TB_GSHT!$B$5:$B$4765,Dulieu!F1227)</f>
        <v>0</v>
      </c>
      <c r="N1227" s="7" t="str">
        <f t="shared" ca="1" si="41"/>
        <v/>
      </c>
      <c r="P1227" s="4"/>
    </row>
    <row r="1228" spans="1:16" s="7" customFormat="1" x14ac:dyDescent="0.25">
      <c r="A1228" s="6" t="str">
        <f>IF(F1228&lt;&gt;"",SUBTOTAL(103,F$5:F1228),"")</f>
        <v/>
      </c>
      <c r="H1228" s="6"/>
      <c r="I1228" s="6"/>
      <c r="K1228" s="7">
        <f t="shared" si="40"/>
        <v>0</v>
      </c>
      <c r="M1228" s="7">
        <f>COUNTIF(TB_GSHT!$B$5:$B$4765,Dulieu!F1228)</f>
        <v>0</v>
      </c>
      <c r="N1228" s="7" t="str">
        <f t="shared" ca="1" si="41"/>
        <v/>
      </c>
      <c r="P1228" s="4"/>
    </row>
    <row r="1229" spans="1:16" s="7" customFormat="1" x14ac:dyDescent="0.25">
      <c r="A1229" s="6" t="str">
        <f>IF(F1229&lt;&gt;"",SUBTOTAL(103,F$5:F1229),"")</f>
        <v/>
      </c>
      <c r="H1229" s="6"/>
      <c r="I1229" s="6"/>
      <c r="K1229" s="7">
        <f t="shared" si="40"/>
        <v>0</v>
      </c>
      <c r="M1229" s="7">
        <f>COUNTIF(TB_GSHT!$B$5:$B$4765,Dulieu!F1229)</f>
        <v>0</v>
      </c>
      <c r="N1229" s="7" t="str">
        <f t="shared" ca="1" si="41"/>
        <v/>
      </c>
      <c r="P1229" s="4"/>
    </row>
    <row r="1230" spans="1:16" s="7" customFormat="1" x14ac:dyDescent="0.25">
      <c r="A1230" s="6" t="str">
        <f>IF(F1230&lt;&gt;"",SUBTOTAL(103,F$5:F1230),"")</f>
        <v/>
      </c>
      <c r="H1230" s="6"/>
      <c r="I1230" s="6"/>
      <c r="K1230" s="7">
        <f t="shared" si="40"/>
        <v>0</v>
      </c>
      <c r="M1230" s="7">
        <f>COUNTIF(TB_GSHT!$B$5:$B$4765,Dulieu!F1230)</f>
        <v>0</v>
      </c>
      <c r="N1230" s="7" t="str">
        <f t="shared" ca="1" si="41"/>
        <v/>
      </c>
      <c r="P1230" s="4"/>
    </row>
    <row r="1231" spans="1:16" s="7" customFormat="1" x14ac:dyDescent="0.25">
      <c r="A1231" s="6" t="str">
        <f>IF(F1231&lt;&gt;"",SUBTOTAL(103,F$5:F1231),"")</f>
        <v/>
      </c>
      <c r="H1231" s="6"/>
      <c r="I1231" s="6"/>
      <c r="K1231" s="7">
        <f t="shared" si="40"/>
        <v>0</v>
      </c>
      <c r="M1231" s="7">
        <f>COUNTIF(TB_GSHT!$B$5:$B$4765,Dulieu!F1231)</f>
        <v>0</v>
      </c>
      <c r="N1231" s="7" t="str">
        <f t="shared" ca="1" si="41"/>
        <v/>
      </c>
      <c r="P1231" s="4"/>
    </row>
    <row r="1232" spans="1:16" s="7" customFormat="1" x14ac:dyDescent="0.25">
      <c r="A1232" s="6" t="str">
        <f>IF(F1232&lt;&gt;"",SUBTOTAL(103,F$5:F1232),"")</f>
        <v/>
      </c>
      <c r="H1232" s="6"/>
      <c r="I1232" s="6"/>
      <c r="K1232" s="7">
        <f t="shared" si="40"/>
        <v>0</v>
      </c>
      <c r="M1232" s="7">
        <f>COUNTIF(TB_GSHT!$B$5:$B$4765,Dulieu!F1232)</f>
        <v>0</v>
      </c>
      <c r="N1232" s="7" t="str">
        <f t="shared" ca="1" si="41"/>
        <v/>
      </c>
      <c r="P1232" s="4"/>
    </row>
    <row r="1233" spans="1:16" s="7" customFormat="1" x14ac:dyDescent="0.25">
      <c r="A1233" s="6" t="str">
        <f>IF(F1233&lt;&gt;"",SUBTOTAL(103,F$5:F1233),"")</f>
        <v/>
      </c>
      <c r="H1233" s="6"/>
      <c r="I1233" s="6"/>
      <c r="K1233" s="7">
        <f t="shared" si="40"/>
        <v>0</v>
      </c>
      <c r="M1233" s="7">
        <f>COUNTIF(TB_GSHT!$B$5:$B$4765,Dulieu!F1233)</f>
        <v>0</v>
      </c>
      <c r="N1233" s="7" t="str">
        <f t="shared" ca="1" si="41"/>
        <v/>
      </c>
      <c r="P1233" s="4"/>
    </row>
    <row r="1234" spans="1:16" s="7" customFormat="1" x14ac:dyDescent="0.25">
      <c r="A1234" s="6" t="str">
        <f>IF(F1234&lt;&gt;"",SUBTOTAL(103,F$5:F1234),"")</f>
        <v/>
      </c>
      <c r="H1234" s="6"/>
      <c r="I1234" s="6"/>
      <c r="K1234" s="7">
        <f t="shared" si="40"/>
        <v>0</v>
      </c>
      <c r="M1234" s="7">
        <f>COUNTIF(TB_GSHT!$B$5:$B$4765,Dulieu!F1234)</f>
        <v>0</v>
      </c>
      <c r="N1234" s="7" t="str">
        <f t="shared" ca="1" si="41"/>
        <v/>
      </c>
      <c r="P1234" s="4"/>
    </row>
    <row r="1235" spans="1:16" s="7" customFormat="1" x14ac:dyDescent="0.25">
      <c r="A1235" s="6" t="str">
        <f>IF(F1235&lt;&gt;"",SUBTOTAL(103,F$5:F1235),"")</f>
        <v/>
      </c>
      <c r="H1235" s="6"/>
      <c r="I1235" s="6"/>
      <c r="K1235" s="7">
        <f t="shared" si="40"/>
        <v>0</v>
      </c>
      <c r="M1235" s="7">
        <f>COUNTIF(TB_GSHT!$B$5:$B$4765,Dulieu!F1235)</f>
        <v>0</v>
      </c>
      <c r="N1235" s="7" t="str">
        <f t="shared" ca="1" si="41"/>
        <v/>
      </c>
      <c r="P1235" s="4"/>
    </row>
    <row r="1236" spans="1:16" s="7" customFormat="1" x14ac:dyDescent="0.25">
      <c r="A1236" s="6" t="str">
        <f>IF(F1236&lt;&gt;"",SUBTOTAL(103,F$5:F1236),"")</f>
        <v/>
      </c>
      <c r="H1236" s="6"/>
      <c r="I1236" s="6"/>
      <c r="K1236" s="7">
        <f t="shared" si="40"/>
        <v>0</v>
      </c>
      <c r="M1236" s="7">
        <f>COUNTIF(TB_GSHT!$B$5:$B$4765,Dulieu!F1236)</f>
        <v>0</v>
      </c>
      <c r="N1236" s="7" t="str">
        <f t="shared" ca="1" si="41"/>
        <v/>
      </c>
      <c r="P1236" s="4"/>
    </row>
    <row r="1237" spans="1:16" s="7" customFormat="1" x14ac:dyDescent="0.25">
      <c r="A1237" s="6" t="str">
        <f>IF(F1237&lt;&gt;"",SUBTOTAL(103,F$5:F1237),"")</f>
        <v/>
      </c>
      <c r="H1237" s="6"/>
      <c r="I1237" s="6"/>
      <c r="K1237" s="7">
        <f t="shared" si="40"/>
        <v>0</v>
      </c>
      <c r="M1237" s="7">
        <f>COUNTIF(TB_GSHT!$B$5:$B$4765,Dulieu!F1237)</f>
        <v>0</v>
      </c>
      <c r="N1237" s="7" t="str">
        <f t="shared" ca="1" si="41"/>
        <v/>
      </c>
      <c r="P1237" s="4"/>
    </row>
    <row r="1238" spans="1:16" s="7" customFormat="1" x14ac:dyDescent="0.25">
      <c r="A1238" s="6" t="str">
        <f>IF(F1238&lt;&gt;"",SUBTOTAL(103,F$5:F1238),"")</f>
        <v/>
      </c>
      <c r="H1238" s="6"/>
      <c r="I1238" s="6"/>
      <c r="K1238" s="7">
        <f t="shared" si="40"/>
        <v>0</v>
      </c>
      <c r="M1238" s="7">
        <f>COUNTIF(TB_GSHT!$B$5:$B$4765,Dulieu!F1238)</f>
        <v>0</v>
      </c>
      <c r="N1238" s="7" t="str">
        <f t="shared" ca="1" si="41"/>
        <v/>
      </c>
      <c r="P1238" s="4"/>
    </row>
    <row r="1239" spans="1:16" s="7" customFormat="1" x14ac:dyDescent="0.25">
      <c r="A1239" s="6" t="str">
        <f>IF(F1239&lt;&gt;"",SUBTOTAL(103,F$5:F1239),"")</f>
        <v/>
      </c>
      <c r="H1239" s="6"/>
      <c r="I1239" s="6"/>
      <c r="K1239" s="7">
        <f t="shared" si="40"/>
        <v>0</v>
      </c>
      <c r="M1239" s="7">
        <f>COUNTIF(TB_GSHT!$B$5:$B$4765,Dulieu!F1239)</f>
        <v>0</v>
      </c>
      <c r="N1239" s="7" t="str">
        <f t="shared" ca="1" si="41"/>
        <v/>
      </c>
      <c r="P1239" s="4"/>
    </row>
    <row r="1240" spans="1:16" s="7" customFormat="1" x14ac:dyDescent="0.25">
      <c r="A1240" s="6" t="str">
        <f>IF(F1240&lt;&gt;"",SUBTOTAL(103,F$5:F1240),"")</f>
        <v/>
      </c>
      <c r="H1240" s="6"/>
      <c r="I1240" s="6"/>
      <c r="K1240" s="7">
        <f t="shared" si="40"/>
        <v>0</v>
      </c>
      <c r="M1240" s="7">
        <f>COUNTIF(TB_GSHT!$B$5:$B$4765,Dulieu!F1240)</f>
        <v>0</v>
      </c>
      <c r="N1240" s="7" t="str">
        <f t="shared" ca="1" si="41"/>
        <v/>
      </c>
      <c r="P1240" s="4"/>
    </row>
    <row r="1241" spans="1:16" s="7" customFormat="1" x14ac:dyDescent="0.25">
      <c r="A1241" s="6" t="str">
        <f>IF(F1241&lt;&gt;"",SUBTOTAL(103,F$5:F1241),"")</f>
        <v/>
      </c>
      <c r="H1241" s="6"/>
      <c r="I1241" s="6"/>
      <c r="K1241" s="7">
        <f t="shared" si="40"/>
        <v>0</v>
      </c>
      <c r="M1241" s="7">
        <f>COUNTIF(TB_GSHT!$B$5:$B$4765,Dulieu!F1241)</f>
        <v>0</v>
      </c>
      <c r="N1241" s="7" t="str">
        <f t="shared" ca="1" si="41"/>
        <v/>
      </c>
      <c r="P1241" s="4"/>
    </row>
    <row r="1242" spans="1:16" s="7" customFormat="1" x14ac:dyDescent="0.25">
      <c r="A1242" s="6" t="str">
        <f>IF(F1242&lt;&gt;"",SUBTOTAL(103,F$5:F1242),"")</f>
        <v/>
      </c>
      <c r="H1242" s="6"/>
      <c r="I1242" s="6"/>
      <c r="K1242" s="7">
        <f t="shared" si="40"/>
        <v>0</v>
      </c>
      <c r="M1242" s="7">
        <f>COUNTIF(TB_GSHT!$B$5:$B$4765,Dulieu!F1242)</f>
        <v>0</v>
      </c>
      <c r="N1242" s="7" t="str">
        <f t="shared" ca="1" si="41"/>
        <v/>
      </c>
      <c r="P1242" s="4"/>
    </row>
    <row r="1243" spans="1:16" s="7" customFormat="1" x14ac:dyDescent="0.25">
      <c r="A1243" s="6" t="str">
        <f>IF(F1243&lt;&gt;"",SUBTOTAL(103,F$5:F1243),"")</f>
        <v/>
      </c>
      <c r="H1243" s="6"/>
      <c r="I1243" s="6"/>
      <c r="K1243" s="7">
        <f t="shared" si="40"/>
        <v>0</v>
      </c>
      <c r="M1243" s="7">
        <f>COUNTIF(TB_GSHT!$B$5:$B$4765,Dulieu!F1243)</f>
        <v>0</v>
      </c>
      <c r="N1243" s="7" t="str">
        <f t="shared" ca="1" si="41"/>
        <v/>
      </c>
      <c r="P1243" s="4"/>
    </row>
    <row r="1244" spans="1:16" s="7" customFormat="1" x14ac:dyDescent="0.25">
      <c r="A1244" s="6" t="str">
        <f>IF(F1244&lt;&gt;"",SUBTOTAL(103,F$5:F1244),"")</f>
        <v/>
      </c>
      <c r="H1244" s="6"/>
      <c r="I1244" s="6"/>
      <c r="K1244" s="7">
        <f t="shared" si="40"/>
        <v>0</v>
      </c>
      <c r="M1244" s="7">
        <f>COUNTIF(TB_GSHT!$B$5:$B$4765,Dulieu!F1244)</f>
        <v>0</v>
      </c>
      <c r="N1244" s="7" t="str">
        <f t="shared" ca="1" si="41"/>
        <v/>
      </c>
      <c r="P1244" s="4"/>
    </row>
    <row r="1245" spans="1:16" s="7" customFormat="1" x14ac:dyDescent="0.25">
      <c r="A1245" s="6" t="str">
        <f>IF(F1245&lt;&gt;"",SUBTOTAL(103,F$5:F1245),"")</f>
        <v/>
      </c>
      <c r="H1245" s="6"/>
      <c r="I1245" s="6"/>
      <c r="K1245" s="7">
        <f t="shared" si="40"/>
        <v>0</v>
      </c>
      <c r="M1245" s="7">
        <f>COUNTIF(TB_GSHT!$B$5:$B$4765,Dulieu!F1245)</f>
        <v>0</v>
      </c>
      <c r="N1245" s="7" t="str">
        <f t="shared" ca="1" si="41"/>
        <v/>
      </c>
      <c r="P1245" s="4"/>
    </row>
    <row r="1246" spans="1:16" s="7" customFormat="1" x14ac:dyDescent="0.25">
      <c r="A1246" s="6" t="str">
        <f>IF(F1246&lt;&gt;"",SUBTOTAL(103,F$5:F1246),"")</f>
        <v/>
      </c>
      <c r="H1246" s="6"/>
      <c r="I1246" s="6"/>
      <c r="K1246" s="7">
        <f t="shared" si="40"/>
        <v>0</v>
      </c>
      <c r="M1246" s="7">
        <f>COUNTIF(TB_GSHT!$B$5:$B$4765,Dulieu!F1246)</f>
        <v>0</v>
      </c>
      <c r="N1246" s="7" t="str">
        <f t="shared" ca="1" si="41"/>
        <v/>
      </c>
      <c r="P1246" s="4"/>
    </row>
    <row r="1247" spans="1:16" s="7" customFormat="1" x14ac:dyDescent="0.25">
      <c r="A1247" s="6" t="str">
        <f>IF(F1247&lt;&gt;"",SUBTOTAL(103,F$5:F1247),"")</f>
        <v/>
      </c>
      <c r="H1247" s="6"/>
      <c r="I1247" s="6"/>
      <c r="K1247" s="7">
        <f t="shared" si="40"/>
        <v>0</v>
      </c>
      <c r="M1247" s="7">
        <f>COUNTIF(TB_GSHT!$B$5:$B$4765,Dulieu!F1247)</f>
        <v>0</v>
      </c>
      <c r="N1247" s="7" t="str">
        <f t="shared" ca="1" si="41"/>
        <v/>
      </c>
      <c r="P1247" s="4"/>
    </row>
    <row r="1248" spans="1:16" s="7" customFormat="1" x14ac:dyDescent="0.25">
      <c r="A1248" s="6" t="str">
        <f>IF(F1248&lt;&gt;"",SUBTOTAL(103,F$5:F1248),"")</f>
        <v/>
      </c>
      <c r="H1248" s="6"/>
      <c r="I1248" s="6"/>
      <c r="K1248" s="7">
        <f t="shared" si="40"/>
        <v>0</v>
      </c>
      <c r="M1248" s="7">
        <f>COUNTIF(TB_GSHT!$B$5:$B$4765,Dulieu!F1248)</f>
        <v>0</v>
      </c>
      <c r="N1248" s="7" t="str">
        <f t="shared" ca="1" si="41"/>
        <v/>
      </c>
      <c r="P1248" s="4"/>
    </row>
    <row r="1249" spans="1:16" s="7" customFormat="1" x14ac:dyDescent="0.25">
      <c r="A1249" s="6" t="str">
        <f>IF(F1249&lt;&gt;"",SUBTOTAL(103,F$5:F1249),"")</f>
        <v/>
      </c>
      <c r="H1249" s="6"/>
      <c r="I1249" s="6"/>
      <c r="K1249" s="7">
        <f t="shared" si="40"/>
        <v>0</v>
      </c>
      <c r="M1249" s="7">
        <f>COUNTIF(TB_GSHT!$B$5:$B$4765,Dulieu!F1249)</f>
        <v>0</v>
      </c>
      <c r="N1249" s="7" t="str">
        <f t="shared" ca="1" si="41"/>
        <v/>
      </c>
      <c r="P1249" s="4"/>
    </row>
    <row r="1250" spans="1:16" s="7" customFormat="1" x14ac:dyDescent="0.25">
      <c r="A1250" s="6" t="str">
        <f>IF(F1250&lt;&gt;"",SUBTOTAL(103,F$5:F1250),"")</f>
        <v/>
      </c>
      <c r="H1250" s="6"/>
      <c r="I1250" s="6"/>
      <c r="K1250" s="7">
        <f t="shared" si="40"/>
        <v>0</v>
      </c>
      <c r="M1250" s="7">
        <f>COUNTIF(TB_GSHT!$B$5:$B$4765,Dulieu!F1250)</f>
        <v>0</v>
      </c>
      <c r="N1250" s="7" t="str">
        <f t="shared" ca="1" si="41"/>
        <v/>
      </c>
      <c r="P1250" s="4"/>
    </row>
    <row r="1251" spans="1:16" s="7" customFormat="1" x14ac:dyDescent="0.25">
      <c r="A1251" s="6" t="str">
        <f>IF(F1251&lt;&gt;"",SUBTOTAL(103,F$5:F1251),"")</f>
        <v/>
      </c>
      <c r="H1251" s="6"/>
      <c r="I1251" s="6"/>
      <c r="K1251" s="7">
        <f t="shared" si="40"/>
        <v>0</v>
      </c>
      <c r="M1251" s="7">
        <f>COUNTIF(TB_GSHT!$B$5:$B$4765,Dulieu!F1251)</f>
        <v>0</v>
      </c>
      <c r="N1251" s="7" t="str">
        <f t="shared" ca="1" si="41"/>
        <v/>
      </c>
      <c r="P1251" s="4"/>
    </row>
    <row r="1252" spans="1:16" s="7" customFormat="1" x14ac:dyDescent="0.25">
      <c r="A1252" s="6" t="str">
        <f>IF(F1252&lt;&gt;"",SUBTOTAL(103,F$5:F1252),"")</f>
        <v/>
      </c>
      <c r="H1252" s="6"/>
      <c r="I1252" s="6"/>
      <c r="K1252" s="7">
        <f t="shared" si="40"/>
        <v>0</v>
      </c>
      <c r="M1252" s="7">
        <f>COUNTIF(TB_GSHT!$B$5:$B$4765,Dulieu!F1252)</f>
        <v>0</v>
      </c>
      <c r="N1252" s="7" t="str">
        <f t="shared" ca="1" si="41"/>
        <v/>
      </c>
      <c r="P1252" s="4"/>
    </row>
    <row r="1253" spans="1:16" s="7" customFormat="1" x14ac:dyDescent="0.25">
      <c r="A1253" s="6" t="str">
        <f>IF(F1253&lt;&gt;"",SUBTOTAL(103,F$5:F1253),"")</f>
        <v/>
      </c>
      <c r="H1253" s="6"/>
      <c r="I1253" s="6"/>
      <c r="K1253" s="7">
        <f t="shared" si="40"/>
        <v>0</v>
      </c>
      <c r="M1253" s="7">
        <f>COUNTIF(TB_GSHT!$B$5:$B$4765,Dulieu!F1253)</f>
        <v>0</v>
      </c>
      <c r="N1253" s="7" t="str">
        <f t="shared" ca="1" si="41"/>
        <v/>
      </c>
      <c r="P1253" s="4"/>
    </row>
    <row r="1254" spans="1:16" s="7" customFormat="1" x14ac:dyDescent="0.25">
      <c r="A1254" s="6" t="str">
        <f>IF(F1254&lt;&gt;"",SUBTOTAL(103,F$5:F1254),"")</f>
        <v/>
      </c>
      <c r="H1254" s="6"/>
      <c r="I1254" s="6"/>
      <c r="K1254" s="7">
        <f t="shared" si="40"/>
        <v>0</v>
      </c>
      <c r="M1254" s="7">
        <f>COUNTIF(TB_GSHT!$B$5:$B$4765,Dulieu!F1254)</f>
        <v>0</v>
      </c>
      <c r="N1254" s="7" t="str">
        <f t="shared" ca="1" si="41"/>
        <v/>
      </c>
      <c r="P1254" s="4"/>
    </row>
    <row r="1255" spans="1:16" s="7" customFormat="1" x14ac:dyDescent="0.25">
      <c r="A1255" s="6" t="str">
        <f>IF(F1255&lt;&gt;"",SUBTOTAL(103,F$5:F1255),"")</f>
        <v/>
      </c>
      <c r="H1255" s="6"/>
      <c r="I1255" s="6"/>
      <c r="K1255" s="7">
        <f t="shared" si="40"/>
        <v>0</v>
      </c>
      <c r="M1255" s="7">
        <f>COUNTIF(TB_GSHT!$B$5:$B$4765,Dulieu!F1255)</f>
        <v>0</v>
      </c>
      <c r="N1255" s="7" t="str">
        <f t="shared" ca="1" si="41"/>
        <v/>
      </c>
      <c r="P1255" s="4"/>
    </row>
    <row r="1256" spans="1:16" s="7" customFormat="1" x14ac:dyDescent="0.25">
      <c r="A1256" s="6" t="str">
        <f>IF(F1256&lt;&gt;"",SUBTOTAL(103,F$5:F1256),"")</f>
        <v/>
      </c>
      <c r="H1256" s="6"/>
      <c r="I1256" s="6"/>
      <c r="K1256" s="7">
        <f t="shared" si="40"/>
        <v>0</v>
      </c>
      <c r="M1256" s="7">
        <f>COUNTIF(TB_GSHT!$B$5:$B$4765,Dulieu!F1256)</f>
        <v>0</v>
      </c>
      <c r="N1256" s="7" t="str">
        <f t="shared" ca="1" si="41"/>
        <v/>
      </c>
      <c r="P1256" s="4"/>
    </row>
    <row r="1257" spans="1:16" s="7" customFormat="1" x14ac:dyDescent="0.25">
      <c r="A1257" s="6" t="str">
        <f>IF(F1257&lt;&gt;"",SUBTOTAL(103,F$5:F1257),"")</f>
        <v/>
      </c>
      <c r="H1257" s="6"/>
      <c r="I1257" s="6"/>
      <c r="K1257" s="7">
        <f t="shared" si="40"/>
        <v>0</v>
      </c>
      <c r="M1257" s="7">
        <f>COUNTIF(TB_GSHT!$B$5:$B$4765,Dulieu!F1257)</f>
        <v>0</v>
      </c>
      <c r="N1257" s="7" t="str">
        <f t="shared" ca="1" si="41"/>
        <v/>
      </c>
      <c r="P1257" s="4"/>
    </row>
    <row r="1258" spans="1:16" s="7" customFormat="1" x14ac:dyDescent="0.25">
      <c r="A1258" s="6" t="str">
        <f>IF(F1258&lt;&gt;"",SUBTOTAL(103,F$5:F1258),"")</f>
        <v/>
      </c>
      <c r="H1258" s="6"/>
      <c r="I1258" s="6"/>
      <c r="K1258" s="7">
        <f t="shared" si="40"/>
        <v>0</v>
      </c>
      <c r="M1258" s="7">
        <f>COUNTIF(TB_GSHT!$B$5:$B$4765,Dulieu!F1258)</f>
        <v>0</v>
      </c>
      <c r="N1258" s="7" t="str">
        <f t="shared" ca="1" si="41"/>
        <v/>
      </c>
      <c r="P1258" s="4"/>
    </row>
    <row r="1259" spans="1:16" s="7" customFormat="1" x14ac:dyDescent="0.25">
      <c r="A1259" s="6" t="str">
        <f>IF(F1259&lt;&gt;"",SUBTOTAL(103,F$5:F1259),"")</f>
        <v/>
      </c>
      <c r="H1259" s="6"/>
      <c r="I1259" s="6"/>
      <c r="K1259" s="7">
        <f t="shared" si="40"/>
        <v>0</v>
      </c>
      <c r="M1259" s="7">
        <f>COUNTIF(TB_GSHT!$B$5:$B$4765,Dulieu!F1259)</f>
        <v>0</v>
      </c>
      <c r="N1259" s="7" t="str">
        <f t="shared" ca="1" si="41"/>
        <v/>
      </c>
      <c r="P1259" s="4"/>
    </row>
    <row r="1260" spans="1:16" s="7" customFormat="1" x14ac:dyDescent="0.25">
      <c r="A1260" s="6" t="str">
        <f>IF(F1260&lt;&gt;"",SUBTOTAL(103,F$5:F1260),"")</f>
        <v/>
      </c>
      <c r="H1260" s="6"/>
      <c r="I1260" s="6"/>
      <c r="K1260" s="7">
        <f t="shared" si="40"/>
        <v>0</v>
      </c>
      <c r="M1260" s="7">
        <f>COUNTIF(TB_GSHT!$B$5:$B$4765,Dulieu!F1260)</f>
        <v>0</v>
      </c>
      <c r="N1260" s="7" t="str">
        <f t="shared" ca="1" si="41"/>
        <v/>
      </c>
      <c r="P1260" s="4"/>
    </row>
    <row r="1261" spans="1:16" s="7" customFormat="1" x14ac:dyDescent="0.25">
      <c r="A1261" s="6" t="str">
        <f>IF(F1261&lt;&gt;"",SUBTOTAL(103,F$5:F1261),"")</f>
        <v/>
      </c>
      <c r="H1261" s="6"/>
      <c r="I1261" s="6"/>
      <c r="K1261" s="7">
        <f t="shared" si="40"/>
        <v>0</v>
      </c>
      <c r="M1261" s="7">
        <f>COUNTIF(TB_GSHT!$B$5:$B$4765,Dulieu!F1261)</f>
        <v>0</v>
      </c>
      <c r="N1261" s="7" t="str">
        <f t="shared" ca="1" si="41"/>
        <v/>
      </c>
      <c r="P1261" s="4"/>
    </row>
    <row r="1262" spans="1:16" s="7" customFormat="1" x14ac:dyDescent="0.25">
      <c r="A1262" s="6" t="str">
        <f>IF(F1262&lt;&gt;"",SUBTOTAL(103,F$5:F1262),"")</f>
        <v/>
      </c>
      <c r="H1262" s="6"/>
      <c r="I1262" s="6"/>
      <c r="K1262" s="7">
        <f t="shared" si="40"/>
        <v>0</v>
      </c>
      <c r="M1262" s="7">
        <f>COUNTIF(TB_GSHT!$B$5:$B$4765,Dulieu!F1262)</f>
        <v>0</v>
      </c>
      <c r="N1262" s="7" t="str">
        <f t="shared" ca="1" si="41"/>
        <v/>
      </c>
      <c r="P1262" s="4"/>
    </row>
    <row r="1263" spans="1:16" s="7" customFormat="1" x14ac:dyDescent="0.25">
      <c r="A1263" s="6" t="str">
        <f>IF(F1263&lt;&gt;"",SUBTOTAL(103,F$5:F1263),"")</f>
        <v/>
      </c>
      <c r="H1263" s="6"/>
      <c r="I1263" s="6"/>
      <c r="K1263" s="7">
        <f t="shared" si="40"/>
        <v>0</v>
      </c>
      <c r="M1263" s="7">
        <f>COUNTIF(TB_GSHT!$B$5:$B$4765,Dulieu!F1263)</f>
        <v>0</v>
      </c>
      <c r="N1263" s="7" t="str">
        <f t="shared" ca="1" si="41"/>
        <v/>
      </c>
      <c r="P1263" s="4"/>
    </row>
    <row r="1264" spans="1:16" s="7" customFormat="1" x14ac:dyDescent="0.25">
      <c r="A1264" s="6" t="str">
        <f>IF(F1264&lt;&gt;"",SUBTOTAL(103,F$5:F1264),"")</f>
        <v/>
      </c>
      <c r="H1264" s="6"/>
      <c r="I1264" s="6"/>
      <c r="K1264" s="7">
        <f t="shared" si="40"/>
        <v>0</v>
      </c>
      <c r="M1264" s="7">
        <f>COUNTIF(TB_GSHT!$B$5:$B$4765,Dulieu!F1264)</f>
        <v>0</v>
      </c>
      <c r="N1264" s="7" t="str">
        <f t="shared" ca="1" si="41"/>
        <v/>
      </c>
      <c r="P1264" s="4"/>
    </row>
    <row r="1265" spans="1:16" s="7" customFormat="1" x14ac:dyDescent="0.25">
      <c r="A1265" s="6" t="str">
        <f>IF(F1265&lt;&gt;"",SUBTOTAL(103,F$5:F1265),"")</f>
        <v/>
      </c>
      <c r="H1265" s="6"/>
      <c r="I1265" s="6"/>
      <c r="K1265" s="7">
        <f t="shared" si="40"/>
        <v>0</v>
      </c>
      <c r="M1265" s="7">
        <f>COUNTIF(TB_GSHT!$B$5:$B$4765,Dulieu!F1265)</f>
        <v>0</v>
      </c>
      <c r="N1265" s="7" t="str">
        <f t="shared" ca="1" si="41"/>
        <v/>
      </c>
      <c r="P1265" s="4"/>
    </row>
    <row r="1266" spans="1:16" s="7" customFormat="1" x14ac:dyDescent="0.25">
      <c r="A1266" s="6" t="str">
        <f>IF(F1266&lt;&gt;"",SUBTOTAL(103,F$5:F1266),"")</f>
        <v/>
      </c>
      <c r="H1266" s="6"/>
      <c r="I1266" s="6"/>
      <c r="K1266" s="7">
        <f t="shared" si="40"/>
        <v>0</v>
      </c>
      <c r="M1266" s="7">
        <f>COUNTIF(TB_GSHT!$B$5:$B$4765,Dulieu!F1266)</f>
        <v>0</v>
      </c>
      <c r="N1266" s="7" t="str">
        <f t="shared" ca="1" si="41"/>
        <v/>
      </c>
      <c r="P1266" s="4"/>
    </row>
    <row r="1267" spans="1:16" s="7" customFormat="1" x14ac:dyDescent="0.25">
      <c r="A1267" s="6" t="str">
        <f>IF(F1267&lt;&gt;"",SUBTOTAL(103,F$5:F1267),"")</f>
        <v/>
      </c>
      <c r="H1267" s="6"/>
      <c r="I1267" s="6"/>
      <c r="K1267" s="7">
        <f t="shared" si="40"/>
        <v>0</v>
      </c>
      <c r="M1267" s="7">
        <f>COUNTIF(TB_GSHT!$B$5:$B$4765,Dulieu!F1267)</f>
        <v>0</v>
      </c>
      <c r="N1267" s="7" t="str">
        <f t="shared" ca="1" si="41"/>
        <v/>
      </c>
      <c r="P1267" s="4"/>
    </row>
    <row r="1268" spans="1:16" s="7" customFormat="1" x14ac:dyDescent="0.25">
      <c r="A1268" s="6" t="str">
        <f>IF(F1268&lt;&gt;"",SUBTOTAL(103,F$5:F1268),"")</f>
        <v/>
      </c>
      <c r="H1268" s="6"/>
      <c r="I1268" s="6"/>
      <c r="K1268" s="7">
        <f t="shared" si="40"/>
        <v>0</v>
      </c>
      <c r="M1268" s="7">
        <f>COUNTIF(TB_GSHT!$B$5:$B$4765,Dulieu!F1268)</f>
        <v>0</v>
      </c>
      <c r="N1268" s="7" t="str">
        <f t="shared" ca="1" si="41"/>
        <v/>
      </c>
      <c r="P1268" s="4"/>
    </row>
    <row r="1269" spans="1:16" s="7" customFormat="1" x14ac:dyDescent="0.25">
      <c r="A1269" s="6" t="str">
        <f>IF(F1269&lt;&gt;"",SUBTOTAL(103,F$5:F1269),"")</f>
        <v/>
      </c>
      <c r="H1269" s="6"/>
      <c r="I1269" s="6"/>
      <c r="K1269" s="7">
        <f t="shared" si="40"/>
        <v>0</v>
      </c>
      <c r="M1269" s="7">
        <f>COUNTIF(TB_GSHT!$B$5:$B$4765,Dulieu!F1269)</f>
        <v>0</v>
      </c>
      <c r="N1269" s="7" t="str">
        <f t="shared" ca="1" si="41"/>
        <v/>
      </c>
      <c r="P1269" s="4"/>
    </row>
    <row r="1270" spans="1:16" s="7" customFormat="1" x14ac:dyDescent="0.25">
      <c r="A1270" s="6" t="str">
        <f>IF(F1270&lt;&gt;"",SUBTOTAL(103,F$5:F1270),"")</f>
        <v/>
      </c>
      <c r="H1270" s="6"/>
      <c r="I1270" s="6"/>
      <c r="K1270" s="7">
        <f t="shared" si="40"/>
        <v>0</v>
      </c>
      <c r="M1270" s="7">
        <f>COUNTIF(TB_GSHT!$B$5:$B$4765,Dulieu!F1270)</f>
        <v>0</v>
      </c>
      <c r="N1270" s="7" t="str">
        <f t="shared" ca="1" si="41"/>
        <v/>
      </c>
      <c r="P1270" s="4"/>
    </row>
    <row r="1271" spans="1:16" s="7" customFormat="1" x14ac:dyDescent="0.25">
      <c r="A1271" s="6" t="str">
        <f>IF(F1271&lt;&gt;"",SUBTOTAL(103,F$5:F1271),"")</f>
        <v/>
      </c>
      <c r="H1271" s="6"/>
      <c r="I1271" s="6"/>
      <c r="K1271" s="7">
        <f t="shared" si="40"/>
        <v>0</v>
      </c>
      <c r="M1271" s="7">
        <f>COUNTIF(TB_GSHT!$B$5:$B$4765,Dulieu!F1271)</f>
        <v>0</v>
      </c>
      <c r="N1271" s="7" t="str">
        <f t="shared" ca="1" si="41"/>
        <v/>
      </c>
      <c r="P1271" s="4"/>
    </row>
    <row r="1272" spans="1:16" s="7" customFormat="1" x14ac:dyDescent="0.25">
      <c r="A1272" s="6" t="str">
        <f>IF(F1272&lt;&gt;"",SUBTOTAL(103,F$5:F1272),"")</f>
        <v/>
      </c>
      <c r="H1272" s="6"/>
      <c r="I1272" s="6"/>
      <c r="K1272" s="7">
        <f t="shared" si="40"/>
        <v>0</v>
      </c>
      <c r="M1272" s="7">
        <f>COUNTIF(TB_GSHT!$B$5:$B$4765,Dulieu!F1272)</f>
        <v>0</v>
      </c>
      <c r="N1272" s="7" t="str">
        <f t="shared" ca="1" si="41"/>
        <v/>
      </c>
      <c r="P1272" s="4"/>
    </row>
    <row r="1273" spans="1:16" s="7" customFormat="1" x14ac:dyDescent="0.25">
      <c r="A1273" s="6" t="str">
        <f>IF(F1273&lt;&gt;"",SUBTOTAL(103,F$5:F1273),"")</f>
        <v/>
      </c>
      <c r="H1273" s="6"/>
      <c r="I1273" s="6"/>
      <c r="K1273" s="7">
        <f t="shared" si="40"/>
        <v>0</v>
      </c>
      <c r="M1273" s="7">
        <f>COUNTIF(TB_GSHT!$B$5:$B$4765,Dulieu!F1273)</f>
        <v>0</v>
      </c>
      <c r="N1273" s="7" t="str">
        <f t="shared" ca="1" si="41"/>
        <v/>
      </c>
      <c r="P1273" s="4"/>
    </row>
    <row r="1274" spans="1:16" s="7" customFormat="1" x14ac:dyDescent="0.25">
      <c r="A1274" s="6" t="str">
        <f>IF(F1274&lt;&gt;"",SUBTOTAL(103,F$5:F1274),"")</f>
        <v/>
      </c>
      <c r="H1274" s="6"/>
      <c r="I1274" s="6"/>
      <c r="K1274" s="7">
        <f t="shared" si="40"/>
        <v>0</v>
      </c>
      <c r="M1274" s="7">
        <f>COUNTIF(TB_GSHT!$B$5:$B$4765,Dulieu!F1274)</f>
        <v>0</v>
      </c>
      <c r="N1274" s="7" t="str">
        <f t="shared" ca="1" si="41"/>
        <v/>
      </c>
      <c r="P1274" s="4"/>
    </row>
    <row r="1275" spans="1:16" s="7" customFormat="1" x14ac:dyDescent="0.25">
      <c r="A1275" s="6" t="str">
        <f>IF(F1275&lt;&gt;"",SUBTOTAL(103,F$5:F1275),"")</f>
        <v/>
      </c>
      <c r="H1275" s="6"/>
      <c r="I1275" s="6"/>
      <c r="K1275" s="7">
        <f t="shared" si="40"/>
        <v>0</v>
      </c>
      <c r="M1275" s="7">
        <f>COUNTIF(TB_GSHT!$B$5:$B$4765,Dulieu!F1275)</f>
        <v>0</v>
      </c>
      <c r="N1275" s="7" t="str">
        <f t="shared" ca="1" si="41"/>
        <v/>
      </c>
      <c r="P1275" s="4"/>
    </row>
    <row r="1276" spans="1:16" s="7" customFormat="1" x14ac:dyDescent="0.25">
      <c r="A1276" s="6" t="str">
        <f>IF(F1276&lt;&gt;"",SUBTOTAL(103,F$5:F1276),"")</f>
        <v/>
      </c>
      <c r="H1276" s="6"/>
      <c r="I1276" s="6"/>
      <c r="K1276" s="7">
        <f t="shared" si="40"/>
        <v>0</v>
      </c>
      <c r="M1276" s="7">
        <f>COUNTIF(TB_GSHT!$B$5:$B$4765,Dulieu!F1276)</f>
        <v>0</v>
      </c>
      <c r="N1276" s="7" t="str">
        <f t="shared" ca="1" si="41"/>
        <v/>
      </c>
      <c r="P1276" s="4"/>
    </row>
    <row r="1277" spans="1:16" s="7" customFormat="1" x14ac:dyDescent="0.25">
      <c r="A1277" s="6" t="str">
        <f>IF(F1277&lt;&gt;"",SUBTOTAL(103,F$5:F1277),"")</f>
        <v/>
      </c>
      <c r="H1277" s="6"/>
      <c r="I1277" s="6"/>
      <c r="K1277" s="7">
        <f t="shared" si="40"/>
        <v>0</v>
      </c>
      <c r="M1277" s="7">
        <f>COUNTIF(TB_GSHT!$B$5:$B$4765,Dulieu!F1277)</f>
        <v>0</v>
      </c>
      <c r="N1277" s="7" t="str">
        <f t="shared" ca="1" si="41"/>
        <v/>
      </c>
      <c r="P1277" s="4"/>
    </row>
    <row r="1278" spans="1:16" s="7" customFormat="1" x14ac:dyDescent="0.25">
      <c r="A1278" s="6" t="str">
        <f>IF(F1278&lt;&gt;"",SUBTOTAL(103,F$5:F1278),"")</f>
        <v/>
      </c>
      <c r="H1278" s="6"/>
      <c r="I1278" s="6"/>
      <c r="K1278" s="7">
        <f t="shared" si="40"/>
        <v>0</v>
      </c>
      <c r="M1278" s="7">
        <f>COUNTIF(TB_GSHT!$B$5:$B$4765,Dulieu!F1278)</f>
        <v>0</v>
      </c>
      <c r="N1278" s="7" t="str">
        <f t="shared" ca="1" si="41"/>
        <v/>
      </c>
      <c r="P1278" s="4"/>
    </row>
    <row r="1279" spans="1:16" s="7" customFormat="1" x14ac:dyDescent="0.25">
      <c r="A1279" s="6" t="str">
        <f>IF(F1279&lt;&gt;"",SUBTOTAL(103,F$5:F1279),"")</f>
        <v/>
      </c>
      <c r="H1279" s="6"/>
      <c r="I1279" s="6"/>
      <c r="K1279" s="7">
        <f t="shared" si="40"/>
        <v>0</v>
      </c>
      <c r="M1279" s="7">
        <f>COUNTIF(TB_GSHT!$B$5:$B$4765,Dulieu!F1279)</f>
        <v>0</v>
      </c>
      <c r="N1279" s="7" t="str">
        <f t="shared" ca="1" si="41"/>
        <v/>
      </c>
      <c r="P1279" s="4"/>
    </row>
    <row r="1280" spans="1:16" s="7" customFormat="1" x14ac:dyDescent="0.25">
      <c r="A1280" s="6" t="str">
        <f>IF(F1280&lt;&gt;"",SUBTOTAL(103,F$5:F1280),"")</f>
        <v/>
      </c>
      <c r="H1280" s="6"/>
      <c r="I1280" s="6"/>
      <c r="K1280" s="7">
        <f t="shared" si="40"/>
        <v>0</v>
      </c>
      <c r="M1280" s="7">
        <f>COUNTIF(TB_GSHT!$B$5:$B$4765,Dulieu!F1280)</f>
        <v>0</v>
      </c>
      <c r="N1280" s="7" t="str">
        <f t="shared" ca="1" si="41"/>
        <v/>
      </c>
      <c r="P1280" s="4"/>
    </row>
    <row r="1281" spans="1:16" s="7" customFormat="1" x14ac:dyDescent="0.25">
      <c r="A1281" s="6" t="str">
        <f>IF(F1281&lt;&gt;"",SUBTOTAL(103,F$5:F1281),"")</f>
        <v/>
      </c>
      <c r="H1281" s="6"/>
      <c r="I1281" s="6"/>
      <c r="K1281" s="7">
        <f t="shared" si="40"/>
        <v>0</v>
      </c>
      <c r="M1281" s="7">
        <f>COUNTIF(TB_GSHT!$B$5:$B$4765,Dulieu!F1281)</f>
        <v>0</v>
      </c>
      <c r="N1281" s="7" t="str">
        <f t="shared" ca="1" si="41"/>
        <v/>
      </c>
      <c r="P1281" s="4"/>
    </row>
    <row r="1282" spans="1:16" s="7" customFormat="1" x14ac:dyDescent="0.25">
      <c r="A1282" s="6" t="str">
        <f>IF(F1282&lt;&gt;"",SUBTOTAL(103,F$5:F1282),"")</f>
        <v/>
      </c>
      <c r="H1282" s="6"/>
      <c r="I1282" s="6"/>
      <c r="K1282" s="7">
        <f t="shared" si="40"/>
        <v>0</v>
      </c>
      <c r="M1282" s="7">
        <f>COUNTIF(TB_GSHT!$B$5:$B$4765,Dulieu!F1282)</f>
        <v>0</v>
      </c>
      <c r="N1282" s="7" t="str">
        <f t="shared" ca="1" si="41"/>
        <v/>
      </c>
      <c r="P1282" s="4"/>
    </row>
    <row r="1283" spans="1:16" s="7" customFormat="1" x14ac:dyDescent="0.25">
      <c r="A1283" s="6" t="str">
        <f>IF(F1283&lt;&gt;"",SUBTOTAL(103,F$5:F1283),"")</f>
        <v/>
      </c>
      <c r="H1283" s="6"/>
      <c r="I1283" s="6"/>
      <c r="K1283" s="7">
        <f t="shared" si="40"/>
        <v>0</v>
      </c>
      <c r="M1283" s="7">
        <f>COUNTIF(TB_GSHT!$B$5:$B$4765,Dulieu!F1283)</f>
        <v>0</v>
      </c>
      <c r="N1283" s="7" t="str">
        <f t="shared" ca="1" si="41"/>
        <v/>
      </c>
      <c r="P1283" s="4"/>
    </row>
    <row r="1284" spans="1:16" s="7" customFormat="1" x14ac:dyDescent="0.25">
      <c r="A1284" s="6" t="str">
        <f>IF(F1284&lt;&gt;"",SUBTOTAL(103,F$5:F1284),"")</f>
        <v/>
      </c>
      <c r="H1284" s="6"/>
      <c r="I1284" s="6"/>
      <c r="K1284" s="7">
        <f t="shared" si="40"/>
        <v>0</v>
      </c>
      <c r="M1284" s="7">
        <f>COUNTIF(TB_GSHT!$B$5:$B$4765,Dulieu!F1284)</f>
        <v>0</v>
      </c>
      <c r="N1284" s="7" t="str">
        <f t="shared" ca="1" si="41"/>
        <v/>
      </c>
      <c r="P1284" s="4"/>
    </row>
    <row r="1285" spans="1:16" s="7" customFormat="1" x14ac:dyDescent="0.25">
      <c r="A1285" s="6" t="str">
        <f>IF(F1285&lt;&gt;"",SUBTOTAL(103,F$5:F1285),"")</f>
        <v/>
      </c>
      <c r="H1285" s="6"/>
      <c r="I1285" s="6"/>
      <c r="K1285" s="7">
        <f t="shared" ref="K1285:K1348" si="42">COUNTIF($F$5:$F$7775,F1285)</f>
        <v>0</v>
      </c>
      <c r="M1285" s="7">
        <f>COUNTIF(TB_GSHT!$B$5:$B$4765,Dulieu!F1285)</f>
        <v>0</v>
      </c>
      <c r="N1285" s="7" t="str">
        <f t="shared" ca="1" si="41"/>
        <v/>
      </c>
      <c r="P1285" s="4"/>
    </row>
    <row r="1286" spans="1:16" s="7" customFormat="1" x14ac:dyDescent="0.25">
      <c r="A1286" s="6" t="str">
        <f>IF(F1286&lt;&gt;"",SUBTOTAL(103,F$5:F1286),"")</f>
        <v/>
      </c>
      <c r="H1286" s="6"/>
      <c r="I1286" s="6"/>
      <c r="K1286" s="7">
        <f t="shared" si="42"/>
        <v>0</v>
      </c>
      <c r="M1286" s="7">
        <f>COUNTIF(TB_GSHT!$B$5:$B$4765,Dulieu!F1286)</f>
        <v>0</v>
      </c>
      <c r="N1286" s="7" t="str">
        <f t="shared" ca="1" si="41"/>
        <v/>
      </c>
      <c r="P1286" s="4"/>
    </row>
    <row r="1287" spans="1:16" s="7" customFormat="1" x14ac:dyDescent="0.25">
      <c r="A1287" s="6" t="str">
        <f>IF(F1287&lt;&gt;"",SUBTOTAL(103,F$5:F1287),"")</f>
        <v/>
      </c>
      <c r="H1287" s="6"/>
      <c r="I1287" s="6"/>
      <c r="K1287" s="7">
        <f t="shared" si="42"/>
        <v>0</v>
      </c>
      <c r="M1287" s="7">
        <f>COUNTIF(TB_GSHT!$B$5:$B$4765,Dulieu!F1287)</f>
        <v>0</v>
      </c>
      <c r="N1287" s="7" t="str">
        <f t="shared" ca="1" si="41"/>
        <v/>
      </c>
      <c r="P1287" s="4"/>
    </row>
    <row r="1288" spans="1:16" s="7" customFormat="1" x14ac:dyDescent="0.25">
      <c r="A1288" s="6" t="str">
        <f>IF(F1288&lt;&gt;"",SUBTOTAL(103,F$5:F1288),"")</f>
        <v/>
      </c>
      <c r="H1288" s="6"/>
      <c r="I1288" s="6"/>
      <c r="K1288" s="7">
        <f t="shared" si="42"/>
        <v>0</v>
      </c>
      <c r="M1288" s="7">
        <f>COUNTIF(TB_GSHT!$B$5:$B$4765,Dulieu!F1288)</f>
        <v>0</v>
      </c>
      <c r="N1288" s="7" t="str">
        <f t="shared" ca="1" si="41"/>
        <v/>
      </c>
      <c r="P1288" s="4"/>
    </row>
    <row r="1289" spans="1:16" s="7" customFormat="1" x14ac:dyDescent="0.25">
      <c r="A1289" s="6" t="str">
        <f>IF(F1289&lt;&gt;"",SUBTOTAL(103,F$5:F1289),"")</f>
        <v/>
      </c>
      <c r="H1289" s="6"/>
      <c r="I1289" s="6"/>
      <c r="K1289" s="7">
        <f t="shared" si="42"/>
        <v>0</v>
      </c>
      <c r="M1289" s="7">
        <f>COUNTIF(TB_GSHT!$B$5:$B$4765,Dulieu!F1289)</f>
        <v>0</v>
      </c>
      <c r="N1289" s="7" t="str">
        <f t="shared" ref="N1289:N1352" ca="1" si="43">IF(E1289&lt;&gt;"",YEAR(E1289)-YEAR(TODAY()),"")</f>
        <v/>
      </c>
      <c r="P1289" s="4"/>
    </row>
    <row r="1290" spans="1:16" s="7" customFormat="1" x14ac:dyDescent="0.25">
      <c r="A1290" s="6" t="str">
        <f>IF(F1290&lt;&gt;"",SUBTOTAL(103,F$5:F1290),"")</f>
        <v/>
      </c>
      <c r="H1290" s="6"/>
      <c r="I1290" s="6"/>
      <c r="K1290" s="7">
        <f t="shared" si="42"/>
        <v>0</v>
      </c>
      <c r="M1290" s="7">
        <f>COUNTIF(TB_GSHT!$B$5:$B$4765,Dulieu!F1290)</f>
        <v>0</v>
      </c>
      <c r="N1290" s="7" t="str">
        <f t="shared" ca="1" si="43"/>
        <v/>
      </c>
      <c r="P1290" s="4"/>
    </row>
    <row r="1291" spans="1:16" s="7" customFormat="1" x14ac:dyDescent="0.25">
      <c r="A1291" s="6" t="str">
        <f>IF(F1291&lt;&gt;"",SUBTOTAL(103,F$5:F1291),"")</f>
        <v/>
      </c>
      <c r="H1291" s="6"/>
      <c r="I1291" s="6"/>
      <c r="K1291" s="7">
        <f t="shared" si="42"/>
        <v>0</v>
      </c>
      <c r="M1291" s="7">
        <f>COUNTIF(TB_GSHT!$B$5:$B$4765,Dulieu!F1291)</f>
        <v>0</v>
      </c>
      <c r="N1291" s="7" t="str">
        <f t="shared" ca="1" si="43"/>
        <v/>
      </c>
      <c r="P1291" s="4"/>
    </row>
    <row r="1292" spans="1:16" s="7" customFormat="1" x14ac:dyDescent="0.25">
      <c r="A1292" s="6" t="str">
        <f>IF(F1292&lt;&gt;"",SUBTOTAL(103,F$5:F1292),"")</f>
        <v/>
      </c>
      <c r="H1292" s="6"/>
      <c r="I1292" s="6"/>
      <c r="K1292" s="7">
        <f t="shared" si="42"/>
        <v>0</v>
      </c>
      <c r="M1292" s="7">
        <f>COUNTIF(TB_GSHT!$B$5:$B$4765,Dulieu!F1292)</f>
        <v>0</v>
      </c>
      <c r="N1292" s="7" t="str">
        <f t="shared" ca="1" si="43"/>
        <v/>
      </c>
      <c r="P1292" s="4"/>
    </row>
    <row r="1293" spans="1:16" s="7" customFormat="1" x14ac:dyDescent="0.25">
      <c r="A1293" s="6" t="str">
        <f>IF(F1293&lt;&gt;"",SUBTOTAL(103,F$5:F1293),"")</f>
        <v/>
      </c>
      <c r="H1293" s="6"/>
      <c r="I1293" s="6"/>
      <c r="K1293" s="7">
        <f t="shared" si="42"/>
        <v>0</v>
      </c>
      <c r="M1293" s="7">
        <f>COUNTIF(TB_GSHT!$B$5:$B$4765,Dulieu!F1293)</f>
        <v>0</v>
      </c>
      <c r="N1293" s="7" t="str">
        <f t="shared" ca="1" si="43"/>
        <v/>
      </c>
      <c r="P1293" s="4"/>
    </row>
    <row r="1294" spans="1:16" s="7" customFormat="1" x14ac:dyDescent="0.25">
      <c r="A1294" s="6" t="str">
        <f>IF(F1294&lt;&gt;"",SUBTOTAL(103,F$5:F1294),"")</f>
        <v/>
      </c>
      <c r="H1294" s="6"/>
      <c r="I1294" s="6"/>
      <c r="K1294" s="7">
        <f t="shared" si="42"/>
        <v>0</v>
      </c>
      <c r="M1294" s="7">
        <f>COUNTIF(TB_GSHT!$B$5:$B$4765,Dulieu!F1294)</f>
        <v>0</v>
      </c>
      <c r="N1294" s="7" t="str">
        <f t="shared" ca="1" si="43"/>
        <v/>
      </c>
      <c r="P1294" s="4"/>
    </row>
    <row r="1295" spans="1:16" s="7" customFormat="1" x14ac:dyDescent="0.25">
      <c r="A1295" s="6" t="str">
        <f>IF(F1295&lt;&gt;"",SUBTOTAL(103,F$5:F1295),"")</f>
        <v/>
      </c>
      <c r="H1295" s="6"/>
      <c r="I1295" s="6"/>
      <c r="K1295" s="7">
        <f t="shared" si="42"/>
        <v>0</v>
      </c>
      <c r="M1295" s="7">
        <f>COUNTIF(TB_GSHT!$B$5:$B$4765,Dulieu!F1295)</f>
        <v>0</v>
      </c>
      <c r="N1295" s="7" t="str">
        <f t="shared" ca="1" si="43"/>
        <v/>
      </c>
      <c r="P1295" s="4"/>
    </row>
    <row r="1296" spans="1:16" s="7" customFormat="1" x14ac:dyDescent="0.25">
      <c r="A1296" s="6" t="str">
        <f>IF(F1296&lt;&gt;"",SUBTOTAL(103,F$5:F1296),"")</f>
        <v/>
      </c>
      <c r="H1296" s="6"/>
      <c r="I1296" s="6"/>
      <c r="K1296" s="7">
        <f t="shared" si="42"/>
        <v>0</v>
      </c>
      <c r="M1296" s="7">
        <f>COUNTIF(TB_GSHT!$B$5:$B$4765,Dulieu!F1296)</f>
        <v>0</v>
      </c>
      <c r="N1296" s="7" t="str">
        <f t="shared" ca="1" si="43"/>
        <v/>
      </c>
      <c r="P1296" s="4"/>
    </row>
    <row r="1297" spans="1:16" s="7" customFormat="1" x14ac:dyDescent="0.25">
      <c r="A1297" s="6" t="str">
        <f>IF(F1297&lt;&gt;"",SUBTOTAL(103,F$5:F1297),"")</f>
        <v/>
      </c>
      <c r="H1297" s="6"/>
      <c r="I1297" s="6"/>
      <c r="K1297" s="7">
        <f t="shared" si="42"/>
        <v>0</v>
      </c>
      <c r="M1297" s="7">
        <f>COUNTIF(TB_GSHT!$B$5:$B$4765,Dulieu!F1297)</f>
        <v>0</v>
      </c>
      <c r="N1297" s="7" t="str">
        <f t="shared" ca="1" si="43"/>
        <v/>
      </c>
      <c r="P1297" s="4"/>
    </row>
    <row r="1298" spans="1:16" s="7" customFormat="1" x14ac:dyDescent="0.25">
      <c r="A1298" s="6" t="str">
        <f>IF(F1298&lt;&gt;"",SUBTOTAL(103,F$5:F1298),"")</f>
        <v/>
      </c>
      <c r="H1298" s="6"/>
      <c r="I1298" s="6"/>
      <c r="K1298" s="7">
        <f t="shared" si="42"/>
        <v>0</v>
      </c>
      <c r="M1298" s="7">
        <f>COUNTIF(TB_GSHT!$B$5:$B$4765,Dulieu!F1298)</f>
        <v>0</v>
      </c>
      <c r="N1298" s="7" t="str">
        <f t="shared" ca="1" si="43"/>
        <v/>
      </c>
      <c r="P1298" s="4"/>
    </row>
    <row r="1299" spans="1:16" s="7" customFormat="1" x14ac:dyDescent="0.25">
      <c r="A1299" s="6" t="str">
        <f>IF(F1299&lt;&gt;"",SUBTOTAL(103,F$5:F1299),"")</f>
        <v/>
      </c>
      <c r="H1299" s="6"/>
      <c r="I1299" s="6"/>
      <c r="K1299" s="7">
        <f t="shared" si="42"/>
        <v>0</v>
      </c>
      <c r="M1299" s="7">
        <f>COUNTIF(TB_GSHT!$B$5:$B$4765,Dulieu!F1299)</f>
        <v>0</v>
      </c>
      <c r="N1299" s="7" t="str">
        <f t="shared" ca="1" si="43"/>
        <v/>
      </c>
      <c r="P1299" s="4"/>
    </row>
    <row r="1300" spans="1:16" s="7" customFormat="1" x14ac:dyDescent="0.25">
      <c r="A1300" s="6" t="str">
        <f>IF(F1300&lt;&gt;"",SUBTOTAL(103,F$5:F1300),"")</f>
        <v/>
      </c>
      <c r="H1300" s="6"/>
      <c r="I1300" s="6"/>
      <c r="K1300" s="7">
        <f t="shared" si="42"/>
        <v>0</v>
      </c>
      <c r="M1300" s="7">
        <f>COUNTIF(TB_GSHT!$B$5:$B$4765,Dulieu!F1300)</f>
        <v>0</v>
      </c>
      <c r="N1300" s="7" t="str">
        <f t="shared" ca="1" si="43"/>
        <v/>
      </c>
      <c r="P1300" s="4"/>
    </row>
    <row r="1301" spans="1:16" s="7" customFormat="1" x14ac:dyDescent="0.25">
      <c r="A1301" s="6" t="str">
        <f>IF(F1301&lt;&gt;"",SUBTOTAL(103,F$5:F1301),"")</f>
        <v/>
      </c>
      <c r="H1301" s="6"/>
      <c r="I1301" s="6"/>
      <c r="K1301" s="7">
        <f t="shared" si="42"/>
        <v>0</v>
      </c>
      <c r="M1301" s="7">
        <f>COUNTIF(TB_GSHT!$B$5:$B$4765,Dulieu!F1301)</f>
        <v>0</v>
      </c>
      <c r="N1301" s="7" t="str">
        <f t="shared" ca="1" si="43"/>
        <v/>
      </c>
      <c r="P1301" s="4"/>
    </row>
    <row r="1302" spans="1:16" s="7" customFormat="1" x14ac:dyDescent="0.25">
      <c r="A1302" s="6" t="str">
        <f>IF(F1302&lt;&gt;"",SUBTOTAL(103,F$5:F1302),"")</f>
        <v/>
      </c>
      <c r="H1302" s="6"/>
      <c r="I1302" s="6"/>
      <c r="K1302" s="7">
        <f t="shared" si="42"/>
        <v>0</v>
      </c>
      <c r="M1302" s="7">
        <f>COUNTIF(TB_GSHT!$B$5:$B$4765,Dulieu!F1302)</f>
        <v>0</v>
      </c>
      <c r="N1302" s="7" t="str">
        <f t="shared" ca="1" si="43"/>
        <v/>
      </c>
      <c r="P1302" s="4"/>
    </row>
    <row r="1303" spans="1:16" s="7" customFormat="1" x14ac:dyDescent="0.25">
      <c r="A1303" s="6" t="str">
        <f>IF(F1303&lt;&gt;"",SUBTOTAL(103,F$5:F1303),"")</f>
        <v/>
      </c>
      <c r="H1303" s="6"/>
      <c r="I1303" s="6"/>
      <c r="K1303" s="7">
        <f t="shared" si="42"/>
        <v>0</v>
      </c>
      <c r="M1303" s="7">
        <f>COUNTIF(TB_GSHT!$B$5:$B$4765,Dulieu!F1303)</f>
        <v>0</v>
      </c>
      <c r="N1303" s="7" t="str">
        <f t="shared" ca="1" si="43"/>
        <v/>
      </c>
      <c r="P1303" s="4"/>
    </row>
    <row r="1304" spans="1:16" s="7" customFormat="1" x14ac:dyDescent="0.25">
      <c r="A1304" s="6" t="str">
        <f>IF(F1304&lt;&gt;"",SUBTOTAL(103,F$5:F1304),"")</f>
        <v/>
      </c>
      <c r="H1304" s="6"/>
      <c r="I1304" s="6"/>
      <c r="K1304" s="7">
        <f t="shared" si="42"/>
        <v>0</v>
      </c>
      <c r="M1304" s="7">
        <f>COUNTIF(TB_GSHT!$B$5:$B$4765,Dulieu!F1304)</f>
        <v>0</v>
      </c>
      <c r="N1304" s="7" t="str">
        <f t="shared" ca="1" si="43"/>
        <v/>
      </c>
      <c r="P1304" s="4"/>
    </row>
    <row r="1305" spans="1:16" s="7" customFormat="1" x14ac:dyDescent="0.25">
      <c r="A1305" s="6" t="str">
        <f>IF(F1305&lt;&gt;"",SUBTOTAL(103,F$5:F1305),"")</f>
        <v/>
      </c>
      <c r="H1305" s="6"/>
      <c r="I1305" s="6"/>
      <c r="K1305" s="7">
        <f t="shared" si="42"/>
        <v>0</v>
      </c>
      <c r="M1305" s="7">
        <f>COUNTIF(TB_GSHT!$B$5:$B$4765,Dulieu!F1305)</f>
        <v>0</v>
      </c>
      <c r="N1305" s="7" t="str">
        <f t="shared" ca="1" si="43"/>
        <v/>
      </c>
      <c r="P1305" s="4"/>
    </row>
    <row r="1306" spans="1:16" s="7" customFormat="1" x14ac:dyDescent="0.25">
      <c r="A1306" s="6" t="str">
        <f>IF(F1306&lt;&gt;"",SUBTOTAL(103,F$5:F1306),"")</f>
        <v/>
      </c>
      <c r="H1306" s="6"/>
      <c r="I1306" s="6"/>
      <c r="K1306" s="7">
        <f t="shared" si="42"/>
        <v>0</v>
      </c>
      <c r="M1306" s="7">
        <f>COUNTIF(TB_GSHT!$B$5:$B$4765,Dulieu!F1306)</f>
        <v>0</v>
      </c>
      <c r="N1306" s="7" t="str">
        <f t="shared" ca="1" si="43"/>
        <v/>
      </c>
      <c r="P1306" s="4"/>
    </row>
    <row r="1307" spans="1:16" s="7" customFormat="1" x14ac:dyDescent="0.25">
      <c r="A1307" s="6" t="str">
        <f>IF(F1307&lt;&gt;"",SUBTOTAL(103,F$5:F1307),"")</f>
        <v/>
      </c>
      <c r="H1307" s="6"/>
      <c r="I1307" s="6"/>
      <c r="K1307" s="7">
        <f t="shared" si="42"/>
        <v>0</v>
      </c>
      <c r="M1307" s="7">
        <f>COUNTIF(TB_GSHT!$B$5:$B$4765,Dulieu!F1307)</f>
        <v>0</v>
      </c>
      <c r="N1307" s="7" t="str">
        <f t="shared" ca="1" si="43"/>
        <v/>
      </c>
      <c r="P1307" s="4"/>
    </row>
    <row r="1308" spans="1:16" s="7" customFormat="1" x14ac:dyDescent="0.25">
      <c r="A1308" s="6" t="str">
        <f>IF(F1308&lt;&gt;"",SUBTOTAL(103,F$5:F1308),"")</f>
        <v/>
      </c>
      <c r="H1308" s="6"/>
      <c r="I1308" s="6"/>
      <c r="K1308" s="7">
        <f t="shared" si="42"/>
        <v>0</v>
      </c>
      <c r="M1308" s="7">
        <f>COUNTIF(TB_GSHT!$B$5:$B$4765,Dulieu!F1308)</f>
        <v>0</v>
      </c>
      <c r="N1308" s="7" t="str">
        <f t="shared" ca="1" si="43"/>
        <v/>
      </c>
      <c r="P1308" s="4"/>
    </row>
    <row r="1309" spans="1:16" s="7" customFormat="1" x14ac:dyDescent="0.25">
      <c r="A1309" s="6" t="str">
        <f>IF(F1309&lt;&gt;"",SUBTOTAL(103,F$5:F1309),"")</f>
        <v/>
      </c>
      <c r="H1309" s="6"/>
      <c r="I1309" s="6"/>
      <c r="K1309" s="7">
        <f t="shared" si="42"/>
        <v>0</v>
      </c>
      <c r="M1309" s="7">
        <f>COUNTIF(TB_GSHT!$B$5:$B$4765,Dulieu!F1309)</f>
        <v>0</v>
      </c>
      <c r="N1309" s="7" t="str">
        <f t="shared" ca="1" si="43"/>
        <v/>
      </c>
      <c r="P1309" s="4"/>
    </row>
    <row r="1310" spans="1:16" s="7" customFormat="1" x14ac:dyDescent="0.25">
      <c r="A1310" s="6" t="str">
        <f>IF(F1310&lt;&gt;"",SUBTOTAL(103,F$5:F1310),"")</f>
        <v/>
      </c>
      <c r="H1310" s="6"/>
      <c r="I1310" s="6"/>
      <c r="K1310" s="7">
        <f t="shared" si="42"/>
        <v>0</v>
      </c>
      <c r="M1310" s="7">
        <f>COUNTIF(TB_GSHT!$B$5:$B$4765,Dulieu!F1310)</f>
        <v>0</v>
      </c>
      <c r="N1310" s="7" t="str">
        <f t="shared" ca="1" si="43"/>
        <v/>
      </c>
      <c r="P1310" s="4"/>
    </row>
    <row r="1311" spans="1:16" s="7" customFormat="1" x14ac:dyDescent="0.25">
      <c r="A1311" s="6" t="str">
        <f>IF(F1311&lt;&gt;"",SUBTOTAL(103,F$5:F1311),"")</f>
        <v/>
      </c>
      <c r="H1311" s="6"/>
      <c r="I1311" s="6"/>
      <c r="K1311" s="7">
        <f t="shared" si="42"/>
        <v>0</v>
      </c>
      <c r="M1311" s="7">
        <f>COUNTIF(TB_GSHT!$B$5:$B$4765,Dulieu!F1311)</f>
        <v>0</v>
      </c>
      <c r="N1311" s="7" t="str">
        <f t="shared" ca="1" si="43"/>
        <v/>
      </c>
      <c r="P1311" s="4"/>
    </row>
    <row r="1312" spans="1:16" s="7" customFormat="1" x14ac:dyDescent="0.25">
      <c r="A1312" s="6" t="str">
        <f>IF(F1312&lt;&gt;"",SUBTOTAL(103,F$5:F1312),"")</f>
        <v/>
      </c>
      <c r="H1312" s="6"/>
      <c r="I1312" s="6"/>
      <c r="K1312" s="7">
        <f t="shared" si="42"/>
        <v>0</v>
      </c>
      <c r="M1312" s="7">
        <f>COUNTIF(TB_GSHT!$B$5:$B$4765,Dulieu!F1312)</f>
        <v>0</v>
      </c>
      <c r="N1312" s="7" t="str">
        <f t="shared" ca="1" si="43"/>
        <v/>
      </c>
      <c r="P1312" s="4"/>
    </row>
    <row r="1313" spans="1:16" s="7" customFormat="1" x14ac:dyDescent="0.25">
      <c r="A1313" s="6" t="str">
        <f>IF(F1313&lt;&gt;"",SUBTOTAL(103,F$5:F1313),"")</f>
        <v/>
      </c>
      <c r="H1313" s="6"/>
      <c r="I1313" s="6"/>
      <c r="K1313" s="7">
        <f t="shared" si="42"/>
        <v>0</v>
      </c>
      <c r="M1313" s="7">
        <f>COUNTIF(TB_GSHT!$B$5:$B$4765,Dulieu!F1313)</f>
        <v>0</v>
      </c>
      <c r="N1313" s="7" t="str">
        <f t="shared" ca="1" si="43"/>
        <v/>
      </c>
      <c r="P1313" s="4"/>
    </row>
    <row r="1314" spans="1:16" s="7" customFormat="1" x14ac:dyDescent="0.25">
      <c r="A1314" s="6" t="str">
        <f>IF(F1314&lt;&gt;"",SUBTOTAL(103,F$5:F1314),"")</f>
        <v/>
      </c>
      <c r="H1314" s="6"/>
      <c r="I1314" s="6"/>
      <c r="K1314" s="7">
        <f t="shared" si="42"/>
        <v>0</v>
      </c>
      <c r="M1314" s="7">
        <f>COUNTIF(TB_GSHT!$B$5:$B$4765,Dulieu!F1314)</f>
        <v>0</v>
      </c>
      <c r="N1314" s="7" t="str">
        <f t="shared" ca="1" si="43"/>
        <v/>
      </c>
      <c r="P1314" s="4"/>
    </row>
    <row r="1315" spans="1:16" s="7" customFormat="1" x14ac:dyDescent="0.25">
      <c r="A1315" s="6" t="str">
        <f>IF(F1315&lt;&gt;"",SUBTOTAL(103,F$5:F1315),"")</f>
        <v/>
      </c>
      <c r="H1315" s="6"/>
      <c r="I1315" s="6"/>
      <c r="K1315" s="7">
        <f t="shared" si="42"/>
        <v>0</v>
      </c>
      <c r="M1315" s="7">
        <f>COUNTIF(TB_GSHT!$B$5:$B$4765,Dulieu!F1315)</f>
        <v>0</v>
      </c>
      <c r="N1315" s="7" t="str">
        <f t="shared" ca="1" si="43"/>
        <v/>
      </c>
      <c r="P1315" s="4"/>
    </row>
    <row r="1316" spans="1:16" s="7" customFormat="1" x14ac:dyDescent="0.25">
      <c r="A1316" s="6" t="str">
        <f>IF(F1316&lt;&gt;"",SUBTOTAL(103,F$5:F1316),"")</f>
        <v/>
      </c>
      <c r="H1316" s="6"/>
      <c r="I1316" s="6"/>
      <c r="K1316" s="7">
        <f t="shared" si="42"/>
        <v>0</v>
      </c>
      <c r="M1316" s="7">
        <f>COUNTIF(TB_GSHT!$B$5:$B$4765,Dulieu!F1316)</f>
        <v>0</v>
      </c>
      <c r="N1316" s="7" t="str">
        <f t="shared" ca="1" si="43"/>
        <v/>
      </c>
      <c r="P1316" s="4"/>
    </row>
    <row r="1317" spans="1:16" s="7" customFormat="1" x14ac:dyDescent="0.25">
      <c r="A1317" s="6" t="str">
        <f>IF(F1317&lt;&gt;"",SUBTOTAL(103,F$5:F1317),"")</f>
        <v/>
      </c>
      <c r="H1317" s="6"/>
      <c r="I1317" s="6"/>
      <c r="K1317" s="7">
        <f t="shared" si="42"/>
        <v>0</v>
      </c>
      <c r="M1317" s="7">
        <f>COUNTIF(TB_GSHT!$B$5:$B$4765,Dulieu!F1317)</f>
        <v>0</v>
      </c>
      <c r="N1317" s="7" t="str">
        <f t="shared" ca="1" si="43"/>
        <v/>
      </c>
      <c r="P1317" s="4"/>
    </row>
    <row r="1318" spans="1:16" s="7" customFormat="1" x14ac:dyDescent="0.25">
      <c r="A1318" s="6" t="str">
        <f>IF(F1318&lt;&gt;"",SUBTOTAL(103,F$5:F1318),"")</f>
        <v/>
      </c>
      <c r="H1318" s="6"/>
      <c r="I1318" s="6"/>
      <c r="K1318" s="7">
        <f t="shared" si="42"/>
        <v>0</v>
      </c>
      <c r="M1318" s="7">
        <f>COUNTIF(TB_GSHT!$B$5:$B$4765,Dulieu!F1318)</f>
        <v>0</v>
      </c>
      <c r="N1318" s="7" t="str">
        <f t="shared" ca="1" si="43"/>
        <v/>
      </c>
      <c r="P1318" s="4"/>
    </row>
    <row r="1319" spans="1:16" s="7" customFormat="1" x14ac:dyDescent="0.25">
      <c r="A1319" s="6" t="str">
        <f>IF(F1319&lt;&gt;"",SUBTOTAL(103,F$5:F1319),"")</f>
        <v/>
      </c>
      <c r="H1319" s="6"/>
      <c r="I1319" s="6"/>
      <c r="K1319" s="7">
        <f t="shared" si="42"/>
        <v>0</v>
      </c>
      <c r="M1319" s="7">
        <f>COUNTIF(TB_GSHT!$B$5:$B$4765,Dulieu!F1319)</f>
        <v>0</v>
      </c>
      <c r="N1319" s="7" t="str">
        <f t="shared" ca="1" si="43"/>
        <v/>
      </c>
      <c r="P1319" s="4"/>
    </row>
    <row r="1320" spans="1:16" s="7" customFormat="1" x14ac:dyDescent="0.25">
      <c r="A1320" s="6" t="str">
        <f>IF(F1320&lt;&gt;"",SUBTOTAL(103,F$5:F1320),"")</f>
        <v/>
      </c>
      <c r="H1320" s="6"/>
      <c r="I1320" s="6"/>
      <c r="K1320" s="7">
        <f t="shared" si="42"/>
        <v>0</v>
      </c>
      <c r="M1320" s="7">
        <f>COUNTIF(TB_GSHT!$B$5:$B$4765,Dulieu!F1320)</f>
        <v>0</v>
      </c>
      <c r="N1320" s="7" t="str">
        <f t="shared" ca="1" si="43"/>
        <v/>
      </c>
      <c r="P1320" s="4"/>
    </row>
    <row r="1321" spans="1:16" s="7" customFormat="1" x14ac:dyDescent="0.25">
      <c r="A1321" s="6" t="str">
        <f>IF(F1321&lt;&gt;"",SUBTOTAL(103,F$5:F1321),"")</f>
        <v/>
      </c>
      <c r="H1321" s="6"/>
      <c r="I1321" s="6"/>
      <c r="K1321" s="7">
        <f t="shared" si="42"/>
        <v>0</v>
      </c>
      <c r="M1321" s="7">
        <f>COUNTIF(TB_GSHT!$B$5:$B$4765,Dulieu!F1321)</f>
        <v>0</v>
      </c>
      <c r="N1321" s="7" t="str">
        <f t="shared" ca="1" si="43"/>
        <v/>
      </c>
      <c r="P1321" s="4"/>
    </row>
    <row r="1322" spans="1:16" s="7" customFormat="1" x14ac:dyDescent="0.25">
      <c r="A1322" s="6" t="str">
        <f>IF(F1322&lt;&gt;"",SUBTOTAL(103,F$5:F1322),"")</f>
        <v/>
      </c>
      <c r="H1322" s="6"/>
      <c r="I1322" s="6"/>
      <c r="K1322" s="7">
        <f t="shared" si="42"/>
        <v>0</v>
      </c>
      <c r="M1322" s="7">
        <f>COUNTIF(TB_GSHT!$B$5:$B$4765,Dulieu!F1322)</f>
        <v>0</v>
      </c>
      <c r="N1322" s="7" t="str">
        <f t="shared" ca="1" si="43"/>
        <v/>
      </c>
      <c r="P1322" s="4"/>
    </row>
    <row r="1323" spans="1:16" s="7" customFormat="1" x14ac:dyDescent="0.25">
      <c r="A1323" s="6" t="str">
        <f>IF(F1323&lt;&gt;"",SUBTOTAL(103,F$5:F1323),"")</f>
        <v/>
      </c>
      <c r="H1323" s="6"/>
      <c r="I1323" s="6"/>
      <c r="K1323" s="7">
        <f t="shared" si="42"/>
        <v>0</v>
      </c>
      <c r="M1323" s="7">
        <f>COUNTIF(TB_GSHT!$B$5:$B$4765,Dulieu!F1323)</f>
        <v>0</v>
      </c>
      <c r="N1323" s="7" t="str">
        <f t="shared" ca="1" si="43"/>
        <v/>
      </c>
      <c r="P1323" s="4"/>
    </row>
    <row r="1324" spans="1:16" s="7" customFormat="1" x14ac:dyDescent="0.25">
      <c r="A1324" s="6" t="str">
        <f>IF(F1324&lt;&gt;"",SUBTOTAL(103,F$5:F1324),"")</f>
        <v/>
      </c>
      <c r="H1324" s="6"/>
      <c r="I1324" s="6"/>
      <c r="K1324" s="7">
        <f t="shared" si="42"/>
        <v>0</v>
      </c>
      <c r="M1324" s="7">
        <f>COUNTIF(TB_GSHT!$B$5:$B$4765,Dulieu!F1324)</f>
        <v>0</v>
      </c>
      <c r="N1324" s="7" t="str">
        <f t="shared" ca="1" si="43"/>
        <v/>
      </c>
      <c r="P1324" s="4"/>
    </row>
    <row r="1325" spans="1:16" s="7" customFormat="1" x14ac:dyDescent="0.25">
      <c r="A1325" s="6" t="str">
        <f>IF(F1325&lt;&gt;"",SUBTOTAL(103,F$5:F1325),"")</f>
        <v/>
      </c>
      <c r="H1325" s="6"/>
      <c r="I1325" s="6"/>
      <c r="K1325" s="7">
        <f t="shared" si="42"/>
        <v>0</v>
      </c>
      <c r="M1325" s="7">
        <f>COUNTIF(TB_GSHT!$B$5:$B$4765,Dulieu!F1325)</f>
        <v>0</v>
      </c>
      <c r="N1325" s="7" t="str">
        <f t="shared" ca="1" si="43"/>
        <v/>
      </c>
      <c r="P1325" s="4"/>
    </row>
    <row r="1326" spans="1:16" s="7" customFormat="1" x14ac:dyDescent="0.25">
      <c r="A1326" s="6" t="str">
        <f>IF(F1326&lt;&gt;"",SUBTOTAL(103,F$5:F1326),"")</f>
        <v/>
      </c>
      <c r="H1326" s="6"/>
      <c r="I1326" s="6"/>
      <c r="K1326" s="7">
        <f t="shared" si="42"/>
        <v>0</v>
      </c>
      <c r="M1326" s="7">
        <f>COUNTIF(TB_GSHT!$B$5:$B$4765,Dulieu!F1326)</f>
        <v>0</v>
      </c>
      <c r="N1326" s="7" t="str">
        <f t="shared" ca="1" si="43"/>
        <v/>
      </c>
      <c r="P1326" s="4"/>
    </row>
    <row r="1327" spans="1:16" s="7" customFormat="1" x14ac:dyDescent="0.25">
      <c r="A1327" s="6" t="str">
        <f>IF(F1327&lt;&gt;"",SUBTOTAL(103,F$5:F1327),"")</f>
        <v/>
      </c>
      <c r="H1327" s="6"/>
      <c r="I1327" s="6"/>
      <c r="K1327" s="7">
        <f t="shared" si="42"/>
        <v>0</v>
      </c>
      <c r="M1327" s="7">
        <f>COUNTIF(TB_GSHT!$B$5:$B$4765,Dulieu!F1327)</f>
        <v>0</v>
      </c>
      <c r="N1327" s="7" t="str">
        <f t="shared" ca="1" si="43"/>
        <v/>
      </c>
      <c r="P1327" s="4"/>
    </row>
    <row r="1328" spans="1:16" s="7" customFormat="1" x14ac:dyDescent="0.25">
      <c r="A1328" s="6" t="str">
        <f>IF(F1328&lt;&gt;"",SUBTOTAL(103,F$5:F1328),"")</f>
        <v/>
      </c>
      <c r="H1328" s="6"/>
      <c r="I1328" s="6"/>
      <c r="K1328" s="7">
        <f t="shared" si="42"/>
        <v>0</v>
      </c>
      <c r="M1328" s="7">
        <f>COUNTIF(TB_GSHT!$B$5:$B$4765,Dulieu!F1328)</f>
        <v>0</v>
      </c>
      <c r="N1328" s="7" t="str">
        <f t="shared" ca="1" si="43"/>
        <v/>
      </c>
      <c r="P1328" s="4"/>
    </row>
    <row r="1329" spans="1:16" s="7" customFormat="1" x14ac:dyDescent="0.25">
      <c r="A1329" s="6" t="str">
        <f>IF(F1329&lt;&gt;"",SUBTOTAL(103,F$5:F1329),"")</f>
        <v/>
      </c>
      <c r="H1329" s="6"/>
      <c r="I1329" s="6"/>
      <c r="K1329" s="7">
        <f t="shared" si="42"/>
        <v>0</v>
      </c>
      <c r="M1329" s="7">
        <f>COUNTIF(TB_GSHT!$B$5:$B$4765,Dulieu!F1329)</f>
        <v>0</v>
      </c>
      <c r="N1329" s="7" t="str">
        <f t="shared" ca="1" si="43"/>
        <v/>
      </c>
      <c r="P1329" s="4"/>
    </row>
    <row r="1330" spans="1:16" s="7" customFormat="1" x14ac:dyDescent="0.25">
      <c r="A1330" s="6" t="str">
        <f>IF(F1330&lt;&gt;"",SUBTOTAL(103,F$5:F1330),"")</f>
        <v/>
      </c>
      <c r="H1330" s="6"/>
      <c r="I1330" s="6"/>
      <c r="K1330" s="7">
        <f t="shared" si="42"/>
        <v>0</v>
      </c>
      <c r="M1330" s="7">
        <f>COUNTIF(TB_GSHT!$B$5:$B$4765,Dulieu!F1330)</f>
        <v>0</v>
      </c>
      <c r="N1330" s="7" t="str">
        <f t="shared" ca="1" si="43"/>
        <v/>
      </c>
      <c r="P1330" s="4"/>
    </row>
    <row r="1331" spans="1:16" s="7" customFormat="1" x14ac:dyDescent="0.25">
      <c r="A1331" s="6" t="str">
        <f>IF(F1331&lt;&gt;"",SUBTOTAL(103,F$5:F1331),"")</f>
        <v/>
      </c>
      <c r="H1331" s="6"/>
      <c r="I1331" s="6"/>
      <c r="K1331" s="7">
        <f t="shared" si="42"/>
        <v>0</v>
      </c>
      <c r="M1331" s="7">
        <f>COUNTIF(TB_GSHT!$B$5:$B$4765,Dulieu!F1331)</f>
        <v>0</v>
      </c>
      <c r="N1331" s="7" t="str">
        <f t="shared" ca="1" si="43"/>
        <v/>
      </c>
      <c r="P1331" s="4"/>
    </row>
    <row r="1332" spans="1:16" s="7" customFormat="1" x14ac:dyDescent="0.25">
      <c r="A1332" s="6" t="str">
        <f>IF(F1332&lt;&gt;"",SUBTOTAL(103,F$5:F1332),"")</f>
        <v/>
      </c>
      <c r="H1332" s="6"/>
      <c r="I1332" s="6"/>
      <c r="K1332" s="7">
        <f t="shared" si="42"/>
        <v>0</v>
      </c>
      <c r="M1332" s="7">
        <f>COUNTIF(TB_GSHT!$B$5:$B$4765,Dulieu!F1332)</f>
        <v>0</v>
      </c>
      <c r="N1332" s="7" t="str">
        <f t="shared" ca="1" si="43"/>
        <v/>
      </c>
      <c r="P1332" s="4"/>
    </row>
    <row r="1333" spans="1:16" s="7" customFormat="1" x14ac:dyDescent="0.25">
      <c r="A1333" s="6" t="str">
        <f>IF(F1333&lt;&gt;"",SUBTOTAL(103,F$5:F1333),"")</f>
        <v/>
      </c>
      <c r="H1333" s="6"/>
      <c r="I1333" s="6"/>
      <c r="K1333" s="7">
        <f t="shared" si="42"/>
        <v>0</v>
      </c>
      <c r="M1333" s="7">
        <f>COUNTIF(TB_GSHT!$B$5:$B$4765,Dulieu!F1333)</f>
        <v>0</v>
      </c>
      <c r="N1333" s="7" t="str">
        <f t="shared" ca="1" si="43"/>
        <v/>
      </c>
      <c r="P1333" s="4"/>
    </row>
    <row r="1334" spans="1:16" s="7" customFormat="1" x14ac:dyDescent="0.25">
      <c r="A1334" s="6" t="str">
        <f>IF(F1334&lt;&gt;"",SUBTOTAL(103,F$5:F1334),"")</f>
        <v/>
      </c>
      <c r="H1334" s="6"/>
      <c r="I1334" s="6"/>
      <c r="K1334" s="7">
        <f t="shared" si="42"/>
        <v>0</v>
      </c>
      <c r="M1334" s="7">
        <f>COUNTIF(TB_GSHT!$B$5:$B$4765,Dulieu!F1334)</f>
        <v>0</v>
      </c>
      <c r="N1334" s="7" t="str">
        <f t="shared" ca="1" si="43"/>
        <v/>
      </c>
      <c r="P1334" s="4"/>
    </row>
    <row r="1335" spans="1:16" s="7" customFormat="1" x14ac:dyDescent="0.25">
      <c r="A1335" s="6" t="str">
        <f>IF(F1335&lt;&gt;"",SUBTOTAL(103,F$5:F1335),"")</f>
        <v/>
      </c>
      <c r="H1335" s="6"/>
      <c r="I1335" s="6"/>
      <c r="K1335" s="7">
        <f t="shared" si="42"/>
        <v>0</v>
      </c>
      <c r="M1335" s="7">
        <f>COUNTIF(TB_GSHT!$B$5:$B$4765,Dulieu!F1335)</f>
        <v>0</v>
      </c>
      <c r="N1335" s="7" t="str">
        <f t="shared" ca="1" si="43"/>
        <v/>
      </c>
      <c r="P1335" s="4"/>
    </row>
    <row r="1336" spans="1:16" s="7" customFormat="1" x14ac:dyDescent="0.25">
      <c r="A1336" s="6" t="str">
        <f>IF(F1336&lt;&gt;"",SUBTOTAL(103,F$5:F1336),"")</f>
        <v/>
      </c>
      <c r="H1336" s="6"/>
      <c r="I1336" s="6"/>
      <c r="K1336" s="7">
        <f t="shared" si="42"/>
        <v>0</v>
      </c>
      <c r="M1336" s="7">
        <f>COUNTIF(TB_GSHT!$B$5:$B$4765,Dulieu!F1336)</f>
        <v>0</v>
      </c>
      <c r="N1336" s="7" t="str">
        <f t="shared" ca="1" si="43"/>
        <v/>
      </c>
      <c r="P1336" s="4"/>
    </row>
    <row r="1337" spans="1:16" s="7" customFormat="1" x14ac:dyDescent="0.25">
      <c r="A1337" s="6" t="str">
        <f>IF(F1337&lt;&gt;"",SUBTOTAL(103,F$5:F1337),"")</f>
        <v/>
      </c>
      <c r="H1337" s="6"/>
      <c r="I1337" s="6"/>
      <c r="K1337" s="7">
        <f t="shared" si="42"/>
        <v>0</v>
      </c>
      <c r="M1337" s="7">
        <f>COUNTIF(TB_GSHT!$B$5:$B$4765,Dulieu!F1337)</f>
        <v>0</v>
      </c>
      <c r="N1337" s="7" t="str">
        <f t="shared" ca="1" si="43"/>
        <v/>
      </c>
      <c r="P1337" s="4"/>
    </row>
    <row r="1338" spans="1:16" s="7" customFormat="1" x14ac:dyDescent="0.25">
      <c r="A1338" s="6" t="str">
        <f>IF(F1338&lt;&gt;"",SUBTOTAL(103,F$5:F1338),"")</f>
        <v/>
      </c>
      <c r="H1338" s="6"/>
      <c r="I1338" s="6"/>
      <c r="K1338" s="7">
        <f t="shared" si="42"/>
        <v>0</v>
      </c>
      <c r="M1338" s="7">
        <f>COUNTIF(TB_GSHT!$B$5:$B$4765,Dulieu!F1338)</f>
        <v>0</v>
      </c>
      <c r="N1338" s="7" t="str">
        <f t="shared" ca="1" si="43"/>
        <v/>
      </c>
      <c r="P1338" s="4"/>
    </row>
    <row r="1339" spans="1:16" s="7" customFormat="1" x14ac:dyDescent="0.25">
      <c r="A1339" s="6" t="str">
        <f>IF(F1339&lt;&gt;"",SUBTOTAL(103,F$5:F1339),"")</f>
        <v/>
      </c>
      <c r="H1339" s="6"/>
      <c r="I1339" s="6"/>
      <c r="K1339" s="7">
        <f t="shared" si="42"/>
        <v>0</v>
      </c>
      <c r="M1339" s="7">
        <f>COUNTIF(TB_GSHT!$B$5:$B$4765,Dulieu!F1339)</f>
        <v>0</v>
      </c>
      <c r="N1339" s="7" t="str">
        <f t="shared" ca="1" si="43"/>
        <v/>
      </c>
      <c r="P1339" s="4"/>
    </row>
    <row r="1340" spans="1:16" s="7" customFormat="1" x14ac:dyDescent="0.25">
      <c r="A1340" s="6" t="str">
        <f>IF(F1340&lt;&gt;"",SUBTOTAL(103,F$5:F1340),"")</f>
        <v/>
      </c>
      <c r="H1340" s="6"/>
      <c r="I1340" s="6"/>
      <c r="K1340" s="7">
        <f t="shared" si="42"/>
        <v>0</v>
      </c>
      <c r="M1340" s="7">
        <f>COUNTIF(TB_GSHT!$B$5:$B$4765,Dulieu!F1340)</f>
        <v>0</v>
      </c>
      <c r="N1340" s="7" t="str">
        <f t="shared" ca="1" si="43"/>
        <v/>
      </c>
      <c r="P1340" s="4"/>
    </row>
    <row r="1341" spans="1:16" s="7" customFormat="1" x14ac:dyDescent="0.25">
      <c r="A1341" s="6" t="str">
        <f>IF(F1341&lt;&gt;"",SUBTOTAL(103,F$5:F1341),"")</f>
        <v/>
      </c>
      <c r="H1341" s="6"/>
      <c r="I1341" s="6"/>
      <c r="K1341" s="7">
        <f t="shared" si="42"/>
        <v>0</v>
      </c>
      <c r="M1341" s="7">
        <f>COUNTIF(TB_GSHT!$B$5:$B$4765,Dulieu!F1341)</f>
        <v>0</v>
      </c>
      <c r="N1341" s="7" t="str">
        <f t="shared" ca="1" si="43"/>
        <v/>
      </c>
      <c r="P1341" s="4"/>
    </row>
    <row r="1342" spans="1:16" s="7" customFormat="1" x14ac:dyDescent="0.25">
      <c r="A1342" s="6" t="str">
        <f>IF(F1342&lt;&gt;"",SUBTOTAL(103,F$5:F1342),"")</f>
        <v/>
      </c>
      <c r="H1342" s="6"/>
      <c r="I1342" s="6"/>
      <c r="K1342" s="7">
        <f t="shared" si="42"/>
        <v>0</v>
      </c>
      <c r="M1342" s="7">
        <f>COUNTIF(TB_GSHT!$B$5:$B$4765,Dulieu!F1342)</f>
        <v>0</v>
      </c>
      <c r="N1342" s="7" t="str">
        <f t="shared" ca="1" si="43"/>
        <v/>
      </c>
      <c r="P1342" s="4"/>
    </row>
    <row r="1343" spans="1:16" s="7" customFormat="1" x14ac:dyDescent="0.25">
      <c r="A1343" s="6" t="str">
        <f>IF(F1343&lt;&gt;"",SUBTOTAL(103,F$5:F1343),"")</f>
        <v/>
      </c>
      <c r="H1343" s="6"/>
      <c r="I1343" s="6"/>
      <c r="K1343" s="7">
        <f t="shared" si="42"/>
        <v>0</v>
      </c>
      <c r="M1343" s="7">
        <f>COUNTIF(TB_GSHT!$B$5:$B$4765,Dulieu!F1343)</f>
        <v>0</v>
      </c>
      <c r="N1343" s="7" t="str">
        <f t="shared" ca="1" si="43"/>
        <v/>
      </c>
      <c r="P1343" s="4"/>
    </row>
    <row r="1344" spans="1:16" s="7" customFormat="1" x14ac:dyDescent="0.25">
      <c r="A1344" s="6" t="str">
        <f>IF(F1344&lt;&gt;"",SUBTOTAL(103,F$5:F1344),"")</f>
        <v/>
      </c>
      <c r="H1344" s="6"/>
      <c r="I1344" s="6"/>
      <c r="K1344" s="7">
        <f t="shared" si="42"/>
        <v>0</v>
      </c>
      <c r="M1344" s="7">
        <f>COUNTIF(TB_GSHT!$B$5:$B$4765,Dulieu!F1344)</f>
        <v>0</v>
      </c>
      <c r="N1344" s="7" t="str">
        <f t="shared" ca="1" si="43"/>
        <v/>
      </c>
      <c r="P1344" s="4"/>
    </row>
    <row r="1345" spans="1:16" s="7" customFormat="1" x14ac:dyDescent="0.25">
      <c r="A1345" s="6" t="str">
        <f>IF(F1345&lt;&gt;"",SUBTOTAL(103,F$5:F1345),"")</f>
        <v/>
      </c>
      <c r="H1345" s="6"/>
      <c r="I1345" s="6"/>
      <c r="K1345" s="7">
        <f t="shared" si="42"/>
        <v>0</v>
      </c>
      <c r="M1345" s="7">
        <f>COUNTIF(TB_GSHT!$B$5:$B$4765,Dulieu!F1345)</f>
        <v>0</v>
      </c>
      <c r="N1345" s="7" t="str">
        <f t="shared" ca="1" si="43"/>
        <v/>
      </c>
      <c r="P1345" s="4"/>
    </row>
    <row r="1346" spans="1:16" s="7" customFormat="1" x14ac:dyDescent="0.25">
      <c r="A1346" s="6" t="str">
        <f>IF(F1346&lt;&gt;"",SUBTOTAL(103,F$5:F1346),"")</f>
        <v/>
      </c>
      <c r="H1346" s="6"/>
      <c r="I1346" s="6"/>
      <c r="K1346" s="7">
        <f t="shared" si="42"/>
        <v>0</v>
      </c>
      <c r="M1346" s="7">
        <f>COUNTIF(TB_GSHT!$B$5:$B$4765,Dulieu!F1346)</f>
        <v>0</v>
      </c>
      <c r="N1346" s="7" t="str">
        <f t="shared" ca="1" si="43"/>
        <v/>
      </c>
      <c r="P1346" s="4"/>
    </row>
    <row r="1347" spans="1:16" s="7" customFormat="1" x14ac:dyDescent="0.25">
      <c r="A1347" s="6" t="str">
        <f>IF(F1347&lt;&gt;"",SUBTOTAL(103,F$5:F1347),"")</f>
        <v/>
      </c>
      <c r="H1347" s="6"/>
      <c r="I1347" s="6"/>
      <c r="K1347" s="7">
        <f t="shared" si="42"/>
        <v>0</v>
      </c>
      <c r="M1347" s="7">
        <f>COUNTIF(TB_GSHT!$B$5:$B$4765,Dulieu!F1347)</f>
        <v>0</v>
      </c>
      <c r="N1347" s="7" t="str">
        <f t="shared" ca="1" si="43"/>
        <v/>
      </c>
      <c r="P1347" s="4"/>
    </row>
    <row r="1348" spans="1:16" s="7" customFormat="1" x14ac:dyDescent="0.25">
      <c r="A1348" s="6" t="str">
        <f>IF(F1348&lt;&gt;"",SUBTOTAL(103,F$5:F1348),"")</f>
        <v/>
      </c>
      <c r="H1348" s="6"/>
      <c r="I1348" s="6"/>
      <c r="K1348" s="7">
        <f t="shared" si="42"/>
        <v>0</v>
      </c>
      <c r="M1348" s="7">
        <f>COUNTIF(TB_GSHT!$B$5:$B$4765,Dulieu!F1348)</f>
        <v>0</v>
      </c>
      <c r="N1348" s="7" t="str">
        <f t="shared" ca="1" si="43"/>
        <v/>
      </c>
      <c r="P1348" s="4"/>
    </row>
    <row r="1349" spans="1:16" s="7" customFormat="1" x14ac:dyDescent="0.25">
      <c r="A1349" s="6" t="str">
        <f>IF(F1349&lt;&gt;"",SUBTOTAL(103,F$5:F1349),"")</f>
        <v/>
      </c>
      <c r="H1349" s="6"/>
      <c r="I1349" s="6"/>
      <c r="K1349" s="7">
        <f t="shared" ref="K1349:K1412" si="44">COUNTIF($F$5:$F$7775,F1349)</f>
        <v>0</v>
      </c>
      <c r="M1349" s="7">
        <f>COUNTIF(TB_GSHT!$B$5:$B$4765,Dulieu!F1349)</f>
        <v>0</v>
      </c>
      <c r="N1349" s="7" t="str">
        <f t="shared" ca="1" si="43"/>
        <v/>
      </c>
      <c r="P1349" s="4"/>
    </row>
    <row r="1350" spans="1:16" s="7" customFormat="1" x14ac:dyDescent="0.25">
      <c r="A1350" s="6" t="str">
        <f>IF(F1350&lt;&gt;"",SUBTOTAL(103,F$5:F1350),"")</f>
        <v/>
      </c>
      <c r="H1350" s="6"/>
      <c r="I1350" s="6"/>
      <c r="K1350" s="7">
        <f t="shared" si="44"/>
        <v>0</v>
      </c>
      <c r="M1350" s="7">
        <f>COUNTIF(TB_GSHT!$B$5:$B$4765,Dulieu!F1350)</f>
        <v>0</v>
      </c>
      <c r="N1350" s="7" t="str">
        <f t="shared" ca="1" si="43"/>
        <v/>
      </c>
      <c r="P1350" s="4"/>
    </row>
    <row r="1351" spans="1:16" s="7" customFormat="1" x14ac:dyDescent="0.25">
      <c r="A1351" s="6" t="str">
        <f>IF(F1351&lt;&gt;"",SUBTOTAL(103,F$5:F1351),"")</f>
        <v/>
      </c>
      <c r="H1351" s="6"/>
      <c r="I1351" s="6"/>
      <c r="K1351" s="7">
        <f t="shared" si="44"/>
        <v>0</v>
      </c>
      <c r="M1351" s="7">
        <f>COUNTIF(TB_GSHT!$B$5:$B$4765,Dulieu!F1351)</f>
        <v>0</v>
      </c>
      <c r="N1351" s="7" t="str">
        <f t="shared" ca="1" si="43"/>
        <v/>
      </c>
      <c r="P1351" s="4"/>
    </row>
    <row r="1352" spans="1:16" s="7" customFormat="1" x14ac:dyDescent="0.25">
      <c r="A1352" s="6" t="str">
        <f>IF(F1352&lt;&gt;"",SUBTOTAL(103,F$5:F1352),"")</f>
        <v/>
      </c>
      <c r="H1352" s="6"/>
      <c r="I1352" s="6"/>
      <c r="K1352" s="7">
        <f t="shared" si="44"/>
        <v>0</v>
      </c>
      <c r="M1352" s="7">
        <f>COUNTIF(TB_GSHT!$B$5:$B$4765,Dulieu!F1352)</f>
        <v>0</v>
      </c>
      <c r="N1352" s="7" t="str">
        <f t="shared" ca="1" si="43"/>
        <v/>
      </c>
      <c r="P1352" s="4"/>
    </row>
    <row r="1353" spans="1:16" s="7" customFormat="1" x14ac:dyDescent="0.25">
      <c r="A1353" s="6" t="str">
        <f>IF(F1353&lt;&gt;"",SUBTOTAL(103,F$5:F1353),"")</f>
        <v/>
      </c>
      <c r="H1353" s="6"/>
      <c r="I1353" s="6"/>
      <c r="K1353" s="7">
        <f t="shared" si="44"/>
        <v>0</v>
      </c>
      <c r="M1353" s="7">
        <f>COUNTIF(TB_GSHT!$B$5:$B$4765,Dulieu!F1353)</f>
        <v>0</v>
      </c>
      <c r="N1353" s="7" t="str">
        <f t="shared" ref="N1353:N1416" ca="1" si="45">IF(E1353&lt;&gt;"",YEAR(E1353)-YEAR(TODAY()),"")</f>
        <v/>
      </c>
      <c r="P1353" s="4"/>
    </row>
    <row r="1354" spans="1:16" s="7" customFormat="1" x14ac:dyDescent="0.25">
      <c r="A1354" s="6" t="str">
        <f>IF(F1354&lt;&gt;"",SUBTOTAL(103,F$5:F1354),"")</f>
        <v/>
      </c>
      <c r="H1354" s="6"/>
      <c r="I1354" s="6"/>
      <c r="K1354" s="7">
        <f t="shared" si="44"/>
        <v>0</v>
      </c>
      <c r="M1354" s="7">
        <f>COUNTIF(TB_GSHT!$B$5:$B$4765,Dulieu!F1354)</f>
        <v>0</v>
      </c>
      <c r="N1354" s="7" t="str">
        <f t="shared" ca="1" si="45"/>
        <v/>
      </c>
      <c r="P1354" s="4"/>
    </row>
    <row r="1355" spans="1:16" s="7" customFormat="1" x14ac:dyDescent="0.25">
      <c r="A1355" s="6" t="str">
        <f>IF(F1355&lt;&gt;"",SUBTOTAL(103,F$5:F1355),"")</f>
        <v/>
      </c>
      <c r="H1355" s="6"/>
      <c r="I1355" s="6"/>
      <c r="K1355" s="7">
        <f t="shared" si="44"/>
        <v>0</v>
      </c>
      <c r="M1355" s="7">
        <f>COUNTIF(TB_GSHT!$B$5:$B$4765,Dulieu!F1355)</f>
        <v>0</v>
      </c>
      <c r="N1355" s="7" t="str">
        <f t="shared" ca="1" si="45"/>
        <v/>
      </c>
      <c r="P1355" s="4"/>
    </row>
    <row r="1356" spans="1:16" s="7" customFormat="1" x14ac:dyDescent="0.25">
      <c r="A1356" s="6" t="str">
        <f>IF(F1356&lt;&gt;"",SUBTOTAL(103,F$5:F1356),"")</f>
        <v/>
      </c>
      <c r="H1356" s="6"/>
      <c r="I1356" s="6"/>
      <c r="K1356" s="7">
        <f t="shared" si="44"/>
        <v>0</v>
      </c>
      <c r="M1356" s="7">
        <f>COUNTIF(TB_GSHT!$B$5:$B$4765,Dulieu!F1356)</f>
        <v>0</v>
      </c>
      <c r="N1356" s="7" t="str">
        <f t="shared" ca="1" si="45"/>
        <v/>
      </c>
      <c r="P1356" s="4"/>
    </row>
    <row r="1357" spans="1:16" s="7" customFormat="1" x14ac:dyDescent="0.25">
      <c r="A1357" s="6" t="str">
        <f>IF(F1357&lt;&gt;"",SUBTOTAL(103,F$5:F1357),"")</f>
        <v/>
      </c>
      <c r="H1357" s="6"/>
      <c r="I1357" s="6"/>
      <c r="K1357" s="7">
        <f t="shared" si="44"/>
        <v>0</v>
      </c>
      <c r="M1357" s="7">
        <f>COUNTIF(TB_GSHT!$B$5:$B$4765,Dulieu!F1357)</f>
        <v>0</v>
      </c>
      <c r="N1357" s="7" t="str">
        <f t="shared" ca="1" si="45"/>
        <v/>
      </c>
      <c r="P1357" s="4"/>
    </row>
    <row r="1358" spans="1:16" s="7" customFormat="1" x14ac:dyDescent="0.25">
      <c r="A1358" s="6" t="str">
        <f>IF(F1358&lt;&gt;"",SUBTOTAL(103,F$5:F1358),"")</f>
        <v/>
      </c>
      <c r="H1358" s="6"/>
      <c r="I1358" s="6"/>
      <c r="K1358" s="7">
        <f t="shared" si="44"/>
        <v>0</v>
      </c>
      <c r="M1358" s="7">
        <f>COUNTIF(TB_GSHT!$B$5:$B$4765,Dulieu!F1358)</f>
        <v>0</v>
      </c>
      <c r="N1358" s="7" t="str">
        <f t="shared" ca="1" si="45"/>
        <v/>
      </c>
      <c r="P1358" s="4"/>
    </row>
    <row r="1359" spans="1:16" s="7" customFormat="1" x14ac:dyDescent="0.25">
      <c r="A1359" s="6" t="str">
        <f>IF(F1359&lt;&gt;"",SUBTOTAL(103,F$5:F1359),"")</f>
        <v/>
      </c>
      <c r="H1359" s="6"/>
      <c r="I1359" s="6"/>
      <c r="K1359" s="7">
        <f t="shared" si="44"/>
        <v>0</v>
      </c>
      <c r="M1359" s="7">
        <f>COUNTIF(TB_GSHT!$B$5:$B$4765,Dulieu!F1359)</f>
        <v>0</v>
      </c>
      <c r="N1359" s="7" t="str">
        <f t="shared" ca="1" si="45"/>
        <v/>
      </c>
      <c r="P1359" s="4"/>
    </row>
    <row r="1360" spans="1:16" s="7" customFormat="1" x14ac:dyDescent="0.25">
      <c r="A1360" s="6" t="str">
        <f>IF(F1360&lt;&gt;"",SUBTOTAL(103,F$5:F1360),"")</f>
        <v/>
      </c>
      <c r="H1360" s="6"/>
      <c r="I1360" s="6"/>
      <c r="K1360" s="7">
        <f t="shared" si="44"/>
        <v>0</v>
      </c>
      <c r="M1360" s="7">
        <f>COUNTIF(TB_GSHT!$B$5:$B$4765,Dulieu!F1360)</f>
        <v>0</v>
      </c>
      <c r="N1360" s="7" t="str">
        <f t="shared" ca="1" si="45"/>
        <v/>
      </c>
      <c r="P1360" s="4"/>
    </row>
    <row r="1361" spans="1:16" s="7" customFormat="1" x14ac:dyDescent="0.25">
      <c r="A1361" s="6" t="str">
        <f>IF(F1361&lt;&gt;"",SUBTOTAL(103,F$5:F1361),"")</f>
        <v/>
      </c>
      <c r="H1361" s="6"/>
      <c r="I1361" s="6"/>
      <c r="K1361" s="7">
        <f t="shared" si="44"/>
        <v>0</v>
      </c>
      <c r="M1361" s="7">
        <f>COUNTIF(TB_GSHT!$B$5:$B$4765,Dulieu!F1361)</f>
        <v>0</v>
      </c>
      <c r="N1361" s="7" t="str">
        <f t="shared" ca="1" si="45"/>
        <v/>
      </c>
      <c r="P1361" s="4"/>
    </row>
    <row r="1362" spans="1:16" s="7" customFormat="1" x14ac:dyDescent="0.25">
      <c r="A1362" s="6" t="str">
        <f>IF(F1362&lt;&gt;"",SUBTOTAL(103,F$5:F1362),"")</f>
        <v/>
      </c>
      <c r="H1362" s="6"/>
      <c r="I1362" s="6"/>
      <c r="K1362" s="7">
        <f t="shared" si="44"/>
        <v>0</v>
      </c>
      <c r="M1362" s="7">
        <f>COUNTIF(TB_GSHT!$B$5:$B$4765,Dulieu!F1362)</f>
        <v>0</v>
      </c>
      <c r="N1362" s="7" t="str">
        <f t="shared" ca="1" si="45"/>
        <v/>
      </c>
      <c r="P1362" s="4"/>
    </row>
    <row r="1363" spans="1:16" s="7" customFormat="1" x14ac:dyDescent="0.25">
      <c r="A1363" s="6" t="str">
        <f>IF(F1363&lt;&gt;"",SUBTOTAL(103,F$5:F1363),"")</f>
        <v/>
      </c>
      <c r="H1363" s="6"/>
      <c r="I1363" s="6"/>
      <c r="K1363" s="7">
        <f t="shared" si="44"/>
        <v>0</v>
      </c>
      <c r="M1363" s="7">
        <f>COUNTIF(TB_GSHT!$B$5:$B$4765,Dulieu!F1363)</f>
        <v>0</v>
      </c>
      <c r="N1363" s="7" t="str">
        <f t="shared" ca="1" si="45"/>
        <v/>
      </c>
      <c r="P1363" s="4"/>
    </row>
    <row r="1364" spans="1:16" s="7" customFormat="1" x14ac:dyDescent="0.25">
      <c r="A1364" s="6" t="str">
        <f>IF(F1364&lt;&gt;"",SUBTOTAL(103,F$5:F1364),"")</f>
        <v/>
      </c>
      <c r="H1364" s="6"/>
      <c r="I1364" s="6"/>
      <c r="K1364" s="7">
        <f t="shared" si="44"/>
        <v>0</v>
      </c>
      <c r="M1364" s="7">
        <f>COUNTIF(TB_GSHT!$B$5:$B$4765,Dulieu!F1364)</f>
        <v>0</v>
      </c>
      <c r="N1364" s="7" t="str">
        <f t="shared" ca="1" si="45"/>
        <v/>
      </c>
      <c r="P1364" s="4"/>
    </row>
    <row r="1365" spans="1:16" s="7" customFormat="1" x14ac:dyDescent="0.25">
      <c r="A1365" s="6" t="str">
        <f>IF(F1365&lt;&gt;"",SUBTOTAL(103,F$5:F1365),"")</f>
        <v/>
      </c>
      <c r="H1365" s="6"/>
      <c r="I1365" s="6"/>
      <c r="K1365" s="7">
        <f t="shared" si="44"/>
        <v>0</v>
      </c>
      <c r="M1365" s="7">
        <f>COUNTIF(TB_GSHT!$B$5:$B$4765,Dulieu!F1365)</f>
        <v>0</v>
      </c>
      <c r="N1365" s="7" t="str">
        <f t="shared" ca="1" si="45"/>
        <v/>
      </c>
      <c r="P1365" s="4"/>
    </row>
    <row r="1366" spans="1:16" s="7" customFormat="1" x14ac:dyDescent="0.25">
      <c r="A1366" s="6" t="str">
        <f>IF(F1366&lt;&gt;"",SUBTOTAL(103,F$5:F1366),"")</f>
        <v/>
      </c>
      <c r="H1366" s="6"/>
      <c r="I1366" s="6"/>
      <c r="K1366" s="7">
        <f t="shared" si="44"/>
        <v>0</v>
      </c>
      <c r="M1366" s="7">
        <f>COUNTIF(TB_GSHT!$B$5:$B$4765,Dulieu!F1366)</f>
        <v>0</v>
      </c>
      <c r="N1366" s="7" t="str">
        <f t="shared" ca="1" si="45"/>
        <v/>
      </c>
      <c r="P1366" s="4"/>
    </row>
    <row r="1367" spans="1:16" s="7" customFormat="1" x14ac:dyDescent="0.25">
      <c r="A1367" s="6" t="str">
        <f>IF(F1367&lt;&gt;"",SUBTOTAL(103,F$5:F1367),"")</f>
        <v/>
      </c>
      <c r="H1367" s="6"/>
      <c r="I1367" s="6"/>
      <c r="K1367" s="7">
        <f t="shared" si="44"/>
        <v>0</v>
      </c>
      <c r="M1367" s="7">
        <f>COUNTIF(TB_GSHT!$B$5:$B$4765,Dulieu!F1367)</f>
        <v>0</v>
      </c>
      <c r="N1367" s="7" t="str">
        <f t="shared" ca="1" si="45"/>
        <v/>
      </c>
      <c r="P1367" s="4"/>
    </row>
    <row r="1368" spans="1:16" s="7" customFormat="1" x14ac:dyDescent="0.25">
      <c r="A1368" s="6" t="str">
        <f>IF(F1368&lt;&gt;"",SUBTOTAL(103,F$5:F1368),"")</f>
        <v/>
      </c>
      <c r="H1368" s="6"/>
      <c r="I1368" s="6"/>
      <c r="K1368" s="7">
        <f t="shared" si="44"/>
        <v>0</v>
      </c>
      <c r="M1368" s="7">
        <f>COUNTIF(TB_GSHT!$B$5:$B$4765,Dulieu!F1368)</f>
        <v>0</v>
      </c>
      <c r="N1368" s="7" t="str">
        <f t="shared" ca="1" si="45"/>
        <v/>
      </c>
      <c r="P1368" s="4"/>
    </row>
    <row r="1369" spans="1:16" s="7" customFormat="1" x14ac:dyDescent="0.25">
      <c r="A1369" s="6" t="str">
        <f>IF(F1369&lt;&gt;"",SUBTOTAL(103,F$5:F1369),"")</f>
        <v/>
      </c>
      <c r="H1369" s="6"/>
      <c r="I1369" s="6"/>
      <c r="K1369" s="7">
        <f t="shared" si="44"/>
        <v>0</v>
      </c>
      <c r="M1369" s="7">
        <f>COUNTIF(TB_GSHT!$B$5:$B$4765,Dulieu!F1369)</f>
        <v>0</v>
      </c>
      <c r="N1369" s="7" t="str">
        <f t="shared" ca="1" si="45"/>
        <v/>
      </c>
      <c r="P1369" s="4"/>
    </row>
    <row r="1370" spans="1:16" s="7" customFormat="1" x14ac:dyDescent="0.25">
      <c r="A1370" s="6" t="str">
        <f>IF(F1370&lt;&gt;"",SUBTOTAL(103,F$5:F1370),"")</f>
        <v/>
      </c>
      <c r="H1370" s="6"/>
      <c r="I1370" s="6"/>
      <c r="K1370" s="7">
        <f t="shared" si="44"/>
        <v>0</v>
      </c>
      <c r="M1370" s="7">
        <f>COUNTIF(TB_GSHT!$B$5:$B$4765,Dulieu!F1370)</f>
        <v>0</v>
      </c>
      <c r="N1370" s="7" t="str">
        <f t="shared" ca="1" si="45"/>
        <v/>
      </c>
      <c r="P1370" s="4"/>
    </row>
    <row r="1371" spans="1:16" s="7" customFormat="1" x14ac:dyDescent="0.25">
      <c r="A1371" s="6" t="str">
        <f>IF(F1371&lt;&gt;"",SUBTOTAL(103,F$5:F1371),"")</f>
        <v/>
      </c>
      <c r="H1371" s="6"/>
      <c r="I1371" s="6"/>
      <c r="K1371" s="7">
        <f t="shared" si="44"/>
        <v>0</v>
      </c>
      <c r="M1371" s="7">
        <f>COUNTIF(TB_GSHT!$B$5:$B$4765,Dulieu!F1371)</f>
        <v>0</v>
      </c>
      <c r="N1371" s="7" t="str">
        <f t="shared" ca="1" si="45"/>
        <v/>
      </c>
      <c r="P1371" s="4"/>
    </row>
    <row r="1372" spans="1:16" s="7" customFormat="1" x14ac:dyDescent="0.25">
      <c r="A1372" s="6" t="str">
        <f>IF(F1372&lt;&gt;"",SUBTOTAL(103,F$5:F1372),"")</f>
        <v/>
      </c>
      <c r="H1372" s="6"/>
      <c r="I1372" s="6"/>
      <c r="K1372" s="7">
        <f t="shared" si="44"/>
        <v>0</v>
      </c>
      <c r="M1372" s="7">
        <f>COUNTIF(TB_GSHT!$B$5:$B$4765,Dulieu!F1372)</f>
        <v>0</v>
      </c>
      <c r="N1372" s="7" t="str">
        <f t="shared" ca="1" si="45"/>
        <v/>
      </c>
      <c r="P1372" s="4"/>
    </row>
    <row r="1373" spans="1:16" s="7" customFormat="1" x14ac:dyDescent="0.25">
      <c r="A1373" s="6" t="str">
        <f>IF(F1373&lt;&gt;"",SUBTOTAL(103,F$5:F1373),"")</f>
        <v/>
      </c>
      <c r="H1373" s="6"/>
      <c r="I1373" s="6"/>
      <c r="K1373" s="7">
        <f t="shared" si="44"/>
        <v>0</v>
      </c>
      <c r="M1373" s="7">
        <f>COUNTIF(TB_GSHT!$B$5:$B$4765,Dulieu!F1373)</f>
        <v>0</v>
      </c>
      <c r="N1373" s="7" t="str">
        <f t="shared" ca="1" si="45"/>
        <v/>
      </c>
      <c r="P1373" s="4"/>
    </row>
    <row r="1374" spans="1:16" s="7" customFormat="1" x14ac:dyDescent="0.25">
      <c r="A1374" s="6" t="str">
        <f>IF(F1374&lt;&gt;"",SUBTOTAL(103,F$5:F1374),"")</f>
        <v/>
      </c>
      <c r="H1374" s="6"/>
      <c r="I1374" s="6"/>
      <c r="K1374" s="7">
        <f t="shared" si="44"/>
        <v>0</v>
      </c>
      <c r="M1374" s="7">
        <f>COUNTIF(TB_GSHT!$B$5:$B$4765,Dulieu!F1374)</f>
        <v>0</v>
      </c>
      <c r="N1374" s="7" t="str">
        <f t="shared" ca="1" si="45"/>
        <v/>
      </c>
      <c r="P1374" s="4"/>
    </row>
    <row r="1375" spans="1:16" s="7" customFormat="1" x14ac:dyDescent="0.25">
      <c r="A1375" s="6" t="str">
        <f>IF(F1375&lt;&gt;"",SUBTOTAL(103,F$5:F1375),"")</f>
        <v/>
      </c>
      <c r="H1375" s="6"/>
      <c r="I1375" s="6"/>
      <c r="K1375" s="7">
        <f t="shared" si="44"/>
        <v>0</v>
      </c>
      <c r="M1375" s="7">
        <f>COUNTIF(TB_GSHT!$B$5:$B$4765,Dulieu!F1375)</f>
        <v>0</v>
      </c>
      <c r="N1375" s="7" t="str">
        <f t="shared" ca="1" si="45"/>
        <v/>
      </c>
      <c r="P1375" s="4"/>
    </row>
    <row r="1376" spans="1:16" s="7" customFormat="1" x14ac:dyDescent="0.25">
      <c r="A1376" s="6" t="str">
        <f>IF(F1376&lt;&gt;"",SUBTOTAL(103,F$5:F1376),"")</f>
        <v/>
      </c>
      <c r="H1376" s="6"/>
      <c r="I1376" s="6"/>
      <c r="K1376" s="7">
        <f t="shared" si="44"/>
        <v>0</v>
      </c>
      <c r="M1376" s="7">
        <f>COUNTIF(TB_GSHT!$B$5:$B$4765,Dulieu!F1376)</f>
        <v>0</v>
      </c>
      <c r="N1376" s="7" t="str">
        <f t="shared" ca="1" si="45"/>
        <v/>
      </c>
      <c r="P1376" s="4"/>
    </row>
    <row r="1377" spans="1:16" s="7" customFormat="1" x14ac:dyDescent="0.25">
      <c r="A1377" s="6" t="str">
        <f>IF(F1377&lt;&gt;"",SUBTOTAL(103,F$5:F1377),"")</f>
        <v/>
      </c>
      <c r="H1377" s="6"/>
      <c r="I1377" s="6"/>
      <c r="K1377" s="7">
        <f t="shared" si="44"/>
        <v>0</v>
      </c>
      <c r="M1377" s="7">
        <f>COUNTIF(TB_GSHT!$B$5:$B$4765,Dulieu!F1377)</f>
        <v>0</v>
      </c>
      <c r="N1377" s="7" t="str">
        <f t="shared" ca="1" si="45"/>
        <v/>
      </c>
      <c r="P1377" s="4"/>
    </row>
    <row r="1378" spans="1:16" s="7" customFormat="1" x14ac:dyDescent="0.25">
      <c r="A1378" s="6" t="str">
        <f>IF(F1378&lt;&gt;"",SUBTOTAL(103,F$5:F1378),"")</f>
        <v/>
      </c>
      <c r="H1378" s="6"/>
      <c r="I1378" s="6"/>
      <c r="K1378" s="7">
        <f t="shared" si="44"/>
        <v>0</v>
      </c>
      <c r="M1378" s="7">
        <f>COUNTIF(TB_GSHT!$B$5:$B$4765,Dulieu!F1378)</f>
        <v>0</v>
      </c>
      <c r="N1378" s="7" t="str">
        <f t="shared" ca="1" si="45"/>
        <v/>
      </c>
      <c r="P1378" s="4"/>
    </row>
    <row r="1379" spans="1:16" s="7" customFormat="1" x14ac:dyDescent="0.25">
      <c r="A1379" s="6" t="str">
        <f>IF(F1379&lt;&gt;"",SUBTOTAL(103,F$5:F1379),"")</f>
        <v/>
      </c>
      <c r="H1379" s="6"/>
      <c r="I1379" s="6"/>
      <c r="K1379" s="7">
        <f t="shared" si="44"/>
        <v>0</v>
      </c>
      <c r="M1379" s="7">
        <f>COUNTIF(TB_GSHT!$B$5:$B$4765,Dulieu!F1379)</f>
        <v>0</v>
      </c>
      <c r="N1379" s="7" t="str">
        <f t="shared" ca="1" si="45"/>
        <v/>
      </c>
      <c r="P1379" s="4"/>
    </row>
    <row r="1380" spans="1:16" s="7" customFormat="1" x14ac:dyDescent="0.25">
      <c r="A1380" s="6" t="str">
        <f>IF(F1380&lt;&gt;"",SUBTOTAL(103,F$5:F1380),"")</f>
        <v/>
      </c>
      <c r="H1380" s="6"/>
      <c r="I1380" s="6"/>
      <c r="K1380" s="7">
        <f t="shared" si="44"/>
        <v>0</v>
      </c>
      <c r="M1380" s="7">
        <f>COUNTIF(TB_GSHT!$B$5:$B$4765,Dulieu!F1380)</f>
        <v>0</v>
      </c>
      <c r="N1380" s="7" t="str">
        <f t="shared" ca="1" si="45"/>
        <v/>
      </c>
      <c r="P1380" s="4"/>
    </row>
    <row r="1381" spans="1:16" s="7" customFormat="1" x14ac:dyDescent="0.25">
      <c r="A1381" s="6" t="str">
        <f>IF(F1381&lt;&gt;"",SUBTOTAL(103,F$5:F1381),"")</f>
        <v/>
      </c>
      <c r="H1381" s="6"/>
      <c r="I1381" s="6"/>
      <c r="K1381" s="7">
        <f t="shared" si="44"/>
        <v>0</v>
      </c>
      <c r="M1381" s="7">
        <f>COUNTIF(TB_GSHT!$B$5:$B$4765,Dulieu!F1381)</f>
        <v>0</v>
      </c>
      <c r="N1381" s="7" t="str">
        <f t="shared" ca="1" si="45"/>
        <v/>
      </c>
      <c r="P1381" s="4"/>
    </row>
    <row r="1382" spans="1:16" s="7" customFormat="1" x14ac:dyDescent="0.25">
      <c r="A1382" s="6" t="str">
        <f>IF(F1382&lt;&gt;"",SUBTOTAL(103,F$5:F1382),"")</f>
        <v/>
      </c>
      <c r="H1382" s="6"/>
      <c r="I1382" s="6"/>
      <c r="K1382" s="7">
        <f t="shared" si="44"/>
        <v>0</v>
      </c>
      <c r="M1382" s="7">
        <f>COUNTIF(TB_GSHT!$B$5:$B$4765,Dulieu!F1382)</f>
        <v>0</v>
      </c>
      <c r="N1382" s="7" t="str">
        <f t="shared" ca="1" si="45"/>
        <v/>
      </c>
      <c r="P1382" s="4"/>
    </row>
    <row r="1383" spans="1:16" s="7" customFormat="1" x14ac:dyDescent="0.25">
      <c r="A1383" s="6" t="str">
        <f>IF(F1383&lt;&gt;"",SUBTOTAL(103,F$5:F1383),"")</f>
        <v/>
      </c>
      <c r="H1383" s="6"/>
      <c r="I1383" s="6"/>
      <c r="K1383" s="7">
        <f t="shared" si="44"/>
        <v>0</v>
      </c>
      <c r="M1383" s="7">
        <f>COUNTIF(TB_GSHT!$B$5:$B$4765,Dulieu!F1383)</f>
        <v>0</v>
      </c>
      <c r="N1383" s="7" t="str">
        <f t="shared" ca="1" si="45"/>
        <v/>
      </c>
      <c r="P1383" s="4"/>
    </row>
    <row r="1384" spans="1:16" s="7" customFormat="1" x14ac:dyDescent="0.25">
      <c r="A1384" s="6" t="str">
        <f>IF(F1384&lt;&gt;"",SUBTOTAL(103,F$5:F1384),"")</f>
        <v/>
      </c>
      <c r="H1384" s="6"/>
      <c r="I1384" s="6"/>
      <c r="K1384" s="7">
        <f t="shared" si="44"/>
        <v>0</v>
      </c>
      <c r="M1384" s="7">
        <f>COUNTIF(TB_GSHT!$B$5:$B$4765,Dulieu!F1384)</f>
        <v>0</v>
      </c>
      <c r="N1384" s="7" t="str">
        <f t="shared" ca="1" si="45"/>
        <v/>
      </c>
      <c r="P1384" s="4"/>
    </row>
    <row r="1385" spans="1:16" s="7" customFormat="1" x14ac:dyDescent="0.25">
      <c r="A1385" s="6" t="str">
        <f>IF(F1385&lt;&gt;"",SUBTOTAL(103,F$5:F1385),"")</f>
        <v/>
      </c>
      <c r="H1385" s="6"/>
      <c r="I1385" s="6"/>
      <c r="K1385" s="7">
        <f t="shared" si="44"/>
        <v>0</v>
      </c>
      <c r="M1385" s="7">
        <f>COUNTIF(TB_GSHT!$B$5:$B$4765,Dulieu!F1385)</f>
        <v>0</v>
      </c>
      <c r="N1385" s="7" t="str">
        <f t="shared" ca="1" si="45"/>
        <v/>
      </c>
      <c r="P1385" s="4"/>
    </row>
    <row r="1386" spans="1:16" s="7" customFormat="1" x14ac:dyDescent="0.25">
      <c r="A1386" s="6" t="str">
        <f>IF(F1386&lt;&gt;"",SUBTOTAL(103,F$5:F1386),"")</f>
        <v/>
      </c>
      <c r="H1386" s="6"/>
      <c r="I1386" s="6"/>
      <c r="K1386" s="7">
        <f t="shared" si="44"/>
        <v>0</v>
      </c>
      <c r="M1386" s="7">
        <f>COUNTIF(TB_GSHT!$B$5:$B$4765,Dulieu!F1386)</f>
        <v>0</v>
      </c>
      <c r="N1386" s="7" t="str">
        <f t="shared" ca="1" si="45"/>
        <v/>
      </c>
      <c r="P1386" s="4"/>
    </row>
    <row r="1387" spans="1:16" s="7" customFormat="1" x14ac:dyDescent="0.25">
      <c r="A1387" s="6" t="str">
        <f>IF(F1387&lt;&gt;"",SUBTOTAL(103,F$5:F1387),"")</f>
        <v/>
      </c>
      <c r="H1387" s="6"/>
      <c r="I1387" s="6"/>
      <c r="K1387" s="7">
        <f t="shared" si="44"/>
        <v>0</v>
      </c>
      <c r="M1387" s="7">
        <f>COUNTIF(TB_GSHT!$B$5:$B$4765,Dulieu!F1387)</f>
        <v>0</v>
      </c>
      <c r="N1387" s="7" t="str">
        <f t="shared" ca="1" si="45"/>
        <v/>
      </c>
      <c r="P1387" s="4"/>
    </row>
    <row r="1388" spans="1:16" s="7" customFormat="1" x14ac:dyDescent="0.25">
      <c r="A1388" s="6" t="str">
        <f>IF(F1388&lt;&gt;"",SUBTOTAL(103,F$5:F1388),"")</f>
        <v/>
      </c>
      <c r="H1388" s="6"/>
      <c r="I1388" s="6"/>
      <c r="K1388" s="7">
        <f t="shared" si="44"/>
        <v>0</v>
      </c>
      <c r="M1388" s="7">
        <f>COUNTIF(TB_GSHT!$B$5:$B$4765,Dulieu!F1388)</f>
        <v>0</v>
      </c>
      <c r="N1388" s="7" t="str">
        <f t="shared" ca="1" si="45"/>
        <v/>
      </c>
      <c r="P1388" s="4"/>
    </row>
    <row r="1389" spans="1:16" s="7" customFormat="1" x14ac:dyDescent="0.25">
      <c r="A1389" s="6" t="str">
        <f>IF(F1389&lt;&gt;"",SUBTOTAL(103,F$5:F1389),"")</f>
        <v/>
      </c>
      <c r="H1389" s="6"/>
      <c r="I1389" s="6"/>
      <c r="K1389" s="7">
        <f t="shared" si="44"/>
        <v>0</v>
      </c>
      <c r="M1389" s="7">
        <f>COUNTIF(TB_GSHT!$B$5:$B$4765,Dulieu!F1389)</f>
        <v>0</v>
      </c>
      <c r="N1389" s="7" t="str">
        <f t="shared" ca="1" si="45"/>
        <v/>
      </c>
      <c r="P1389" s="4"/>
    </row>
    <row r="1390" spans="1:16" s="7" customFormat="1" x14ac:dyDescent="0.25">
      <c r="A1390" s="6" t="str">
        <f>IF(F1390&lt;&gt;"",SUBTOTAL(103,F$5:F1390),"")</f>
        <v/>
      </c>
      <c r="H1390" s="6"/>
      <c r="I1390" s="6"/>
      <c r="K1390" s="7">
        <f t="shared" si="44"/>
        <v>0</v>
      </c>
      <c r="M1390" s="7">
        <f>COUNTIF(TB_GSHT!$B$5:$B$4765,Dulieu!F1390)</f>
        <v>0</v>
      </c>
      <c r="N1390" s="7" t="str">
        <f t="shared" ca="1" si="45"/>
        <v/>
      </c>
      <c r="P1390" s="4"/>
    </row>
    <row r="1391" spans="1:16" s="7" customFormat="1" x14ac:dyDescent="0.25">
      <c r="A1391" s="6" t="str">
        <f>IF(F1391&lt;&gt;"",SUBTOTAL(103,F$5:F1391),"")</f>
        <v/>
      </c>
      <c r="H1391" s="6"/>
      <c r="I1391" s="6"/>
      <c r="K1391" s="7">
        <f t="shared" si="44"/>
        <v>0</v>
      </c>
      <c r="M1391" s="7">
        <f>COUNTIF(TB_GSHT!$B$5:$B$4765,Dulieu!F1391)</f>
        <v>0</v>
      </c>
      <c r="N1391" s="7" t="str">
        <f t="shared" ca="1" si="45"/>
        <v/>
      </c>
      <c r="P1391" s="4"/>
    </row>
    <row r="1392" spans="1:16" s="7" customFormat="1" x14ac:dyDescent="0.25">
      <c r="A1392" s="6" t="str">
        <f>IF(F1392&lt;&gt;"",SUBTOTAL(103,F$5:F1392),"")</f>
        <v/>
      </c>
      <c r="H1392" s="6"/>
      <c r="I1392" s="6"/>
      <c r="K1392" s="7">
        <f t="shared" si="44"/>
        <v>0</v>
      </c>
      <c r="M1392" s="7">
        <f>COUNTIF(TB_GSHT!$B$5:$B$4765,Dulieu!F1392)</f>
        <v>0</v>
      </c>
      <c r="N1392" s="7" t="str">
        <f t="shared" ca="1" si="45"/>
        <v/>
      </c>
      <c r="P1392" s="4"/>
    </row>
    <row r="1393" spans="1:16" s="7" customFormat="1" x14ac:dyDescent="0.25">
      <c r="A1393" s="6" t="str">
        <f>IF(F1393&lt;&gt;"",SUBTOTAL(103,F$5:F1393),"")</f>
        <v/>
      </c>
      <c r="H1393" s="6"/>
      <c r="I1393" s="6"/>
      <c r="K1393" s="7">
        <f t="shared" si="44"/>
        <v>0</v>
      </c>
      <c r="M1393" s="7">
        <f>COUNTIF(TB_GSHT!$B$5:$B$4765,Dulieu!F1393)</f>
        <v>0</v>
      </c>
      <c r="N1393" s="7" t="str">
        <f t="shared" ca="1" si="45"/>
        <v/>
      </c>
      <c r="P1393" s="4"/>
    </row>
    <row r="1394" spans="1:16" s="7" customFormat="1" x14ac:dyDescent="0.25">
      <c r="A1394" s="6" t="str">
        <f>IF(F1394&lt;&gt;"",SUBTOTAL(103,F$5:F1394),"")</f>
        <v/>
      </c>
      <c r="H1394" s="6"/>
      <c r="I1394" s="6"/>
      <c r="K1394" s="7">
        <f t="shared" si="44"/>
        <v>0</v>
      </c>
      <c r="M1394" s="7">
        <f>COUNTIF(TB_GSHT!$B$5:$B$4765,Dulieu!F1394)</f>
        <v>0</v>
      </c>
      <c r="N1394" s="7" t="str">
        <f t="shared" ca="1" si="45"/>
        <v/>
      </c>
      <c r="P1394" s="4"/>
    </row>
    <row r="1395" spans="1:16" s="7" customFormat="1" x14ac:dyDescent="0.25">
      <c r="A1395" s="6" t="str">
        <f>IF(F1395&lt;&gt;"",SUBTOTAL(103,F$5:F1395),"")</f>
        <v/>
      </c>
      <c r="H1395" s="6"/>
      <c r="I1395" s="6"/>
      <c r="K1395" s="7">
        <f t="shared" si="44"/>
        <v>0</v>
      </c>
      <c r="M1395" s="7">
        <f>COUNTIF(TB_GSHT!$B$5:$B$4765,Dulieu!F1395)</f>
        <v>0</v>
      </c>
      <c r="N1395" s="7" t="str">
        <f t="shared" ca="1" si="45"/>
        <v/>
      </c>
      <c r="P1395" s="4"/>
    </row>
    <row r="1396" spans="1:16" s="7" customFormat="1" x14ac:dyDescent="0.25">
      <c r="A1396" s="6" t="str">
        <f>IF(F1396&lt;&gt;"",SUBTOTAL(103,F$5:F1396),"")</f>
        <v/>
      </c>
      <c r="H1396" s="6"/>
      <c r="I1396" s="6"/>
      <c r="K1396" s="7">
        <f t="shared" si="44"/>
        <v>0</v>
      </c>
      <c r="M1396" s="7">
        <f>COUNTIF(TB_GSHT!$B$5:$B$4765,Dulieu!F1396)</f>
        <v>0</v>
      </c>
      <c r="N1396" s="7" t="str">
        <f t="shared" ca="1" si="45"/>
        <v/>
      </c>
      <c r="P1396" s="4"/>
    </row>
    <row r="1397" spans="1:16" s="7" customFormat="1" x14ac:dyDescent="0.25">
      <c r="A1397" s="6" t="str">
        <f>IF(F1397&lt;&gt;"",SUBTOTAL(103,F$5:F1397),"")</f>
        <v/>
      </c>
      <c r="H1397" s="6"/>
      <c r="I1397" s="6"/>
      <c r="K1397" s="7">
        <f t="shared" si="44"/>
        <v>0</v>
      </c>
      <c r="M1397" s="7">
        <f>COUNTIF(TB_GSHT!$B$5:$B$4765,Dulieu!F1397)</f>
        <v>0</v>
      </c>
      <c r="N1397" s="7" t="str">
        <f t="shared" ca="1" si="45"/>
        <v/>
      </c>
      <c r="P1397" s="4"/>
    </row>
    <row r="1398" spans="1:16" s="7" customFormat="1" x14ac:dyDescent="0.25">
      <c r="A1398" s="6" t="str">
        <f>IF(F1398&lt;&gt;"",SUBTOTAL(103,F$5:F1398),"")</f>
        <v/>
      </c>
      <c r="H1398" s="6"/>
      <c r="I1398" s="6"/>
      <c r="K1398" s="7">
        <f t="shared" si="44"/>
        <v>0</v>
      </c>
      <c r="M1398" s="7">
        <f>COUNTIF(TB_GSHT!$B$5:$B$4765,Dulieu!F1398)</f>
        <v>0</v>
      </c>
      <c r="N1398" s="7" t="str">
        <f t="shared" ca="1" si="45"/>
        <v/>
      </c>
      <c r="P1398" s="4"/>
    </row>
    <row r="1399" spans="1:16" s="7" customFormat="1" x14ac:dyDescent="0.25">
      <c r="A1399" s="6" t="str">
        <f>IF(F1399&lt;&gt;"",SUBTOTAL(103,F$5:F1399),"")</f>
        <v/>
      </c>
      <c r="H1399" s="6"/>
      <c r="I1399" s="6"/>
      <c r="K1399" s="7">
        <f t="shared" si="44"/>
        <v>0</v>
      </c>
      <c r="M1399" s="7">
        <f>COUNTIF(TB_GSHT!$B$5:$B$4765,Dulieu!F1399)</f>
        <v>0</v>
      </c>
      <c r="N1399" s="7" t="str">
        <f t="shared" ca="1" si="45"/>
        <v/>
      </c>
      <c r="P1399" s="4"/>
    </row>
    <row r="1400" spans="1:16" s="7" customFormat="1" x14ac:dyDescent="0.25">
      <c r="A1400" s="6" t="str">
        <f>IF(F1400&lt;&gt;"",SUBTOTAL(103,F$5:F1400),"")</f>
        <v/>
      </c>
      <c r="H1400" s="6"/>
      <c r="I1400" s="6"/>
      <c r="K1400" s="7">
        <f t="shared" si="44"/>
        <v>0</v>
      </c>
      <c r="M1400" s="7">
        <f>COUNTIF(TB_GSHT!$B$5:$B$4765,Dulieu!F1400)</f>
        <v>0</v>
      </c>
      <c r="N1400" s="7" t="str">
        <f t="shared" ca="1" si="45"/>
        <v/>
      </c>
      <c r="P1400" s="4"/>
    </row>
    <row r="1401" spans="1:16" s="7" customFormat="1" x14ac:dyDescent="0.25">
      <c r="A1401" s="6" t="str">
        <f>IF(F1401&lt;&gt;"",SUBTOTAL(103,F$5:F1401),"")</f>
        <v/>
      </c>
      <c r="H1401" s="6"/>
      <c r="I1401" s="6"/>
      <c r="K1401" s="7">
        <f t="shared" si="44"/>
        <v>0</v>
      </c>
      <c r="M1401" s="7">
        <f>COUNTIF(TB_GSHT!$B$5:$B$4765,Dulieu!F1401)</f>
        <v>0</v>
      </c>
      <c r="N1401" s="7" t="str">
        <f t="shared" ca="1" si="45"/>
        <v/>
      </c>
      <c r="P1401" s="4"/>
    </row>
    <row r="1402" spans="1:16" s="7" customFormat="1" x14ac:dyDescent="0.25">
      <c r="A1402" s="6" t="str">
        <f>IF(F1402&lt;&gt;"",SUBTOTAL(103,F$5:F1402),"")</f>
        <v/>
      </c>
      <c r="H1402" s="6"/>
      <c r="I1402" s="6"/>
      <c r="K1402" s="7">
        <f t="shared" si="44"/>
        <v>0</v>
      </c>
      <c r="M1402" s="7">
        <f>COUNTIF(TB_GSHT!$B$5:$B$4765,Dulieu!F1402)</f>
        <v>0</v>
      </c>
      <c r="N1402" s="7" t="str">
        <f t="shared" ca="1" si="45"/>
        <v/>
      </c>
      <c r="P1402" s="4"/>
    </row>
    <row r="1403" spans="1:16" s="7" customFormat="1" x14ac:dyDescent="0.25">
      <c r="A1403" s="6" t="str">
        <f>IF(F1403&lt;&gt;"",SUBTOTAL(103,F$5:F1403),"")</f>
        <v/>
      </c>
      <c r="H1403" s="6"/>
      <c r="I1403" s="6"/>
      <c r="K1403" s="7">
        <f t="shared" si="44"/>
        <v>0</v>
      </c>
      <c r="M1403" s="7">
        <f>COUNTIF(TB_GSHT!$B$5:$B$4765,Dulieu!F1403)</f>
        <v>0</v>
      </c>
      <c r="N1403" s="7" t="str">
        <f t="shared" ca="1" si="45"/>
        <v/>
      </c>
      <c r="P1403" s="4"/>
    </row>
    <row r="1404" spans="1:16" s="7" customFormat="1" x14ac:dyDescent="0.25">
      <c r="A1404" s="6" t="str">
        <f>IF(F1404&lt;&gt;"",SUBTOTAL(103,F$5:F1404),"")</f>
        <v/>
      </c>
      <c r="H1404" s="6"/>
      <c r="I1404" s="6"/>
      <c r="K1404" s="7">
        <f t="shared" si="44"/>
        <v>0</v>
      </c>
      <c r="M1404" s="7">
        <f>COUNTIF(TB_GSHT!$B$5:$B$4765,Dulieu!F1404)</f>
        <v>0</v>
      </c>
      <c r="N1404" s="7" t="str">
        <f t="shared" ca="1" si="45"/>
        <v/>
      </c>
      <c r="P1404" s="4"/>
    </row>
    <row r="1405" spans="1:16" s="7" customFormat="1" x14ac:dyDescent="0.25">
      <c r="A1405" s="6" t="str">
        <f>IF(F1405&lt;&gt;"",SUBTOTAL(103,F$5:F1405),"")</f>
        <v/>
      </c>
      <c r="H1405" s="6"/>
      <c r="I1405" s="6"/>
      <c r="K1405" s="7">
        <f t="shared" si="44"/>
        <v>0</v>
      </c>
      <c r="M1405" s="7">
        <f>COUNTIF(TB_GSHT!$B$5:$B$4765,Dulieu!F1405)</f>
        <v>0</v>
      </c>
      <c r="N1405" s="7" t="str">
        <f t="shared" ca="1" si="45"/>
        <v/>
      </c>
      <c r="P1405" s="4"/>
    </row>
    <row r="1406" spans="1:16" s="7" customFormat="1" x14ac:dyDescent="0.25">
      <c r="A1406" s="6" t="str">
        <f>IF(F1406&lt;&gt;"",SUBTOTAL(103,F$5:F1406),"")</f>
        <v/>
      </c>
      <c r="H1406" s="6"/>
      <c r="I1406" s="6"/>
      <c r="K1406" s="7">
        <f t="shared" si="44"/>
        <v>0</v>
      </c>
      <c r="M1406" s="7">
        <f>COUNTIF(TB_GSHT!$B$5:$B$4765,Dulieu!F1406)</f>
        <v>0</v>
      </c>
      <c r="N1406" s="7" t="str">
        <f t="shared" ca="1" si="45"/>
        <v/>
      </c>
      <c r="P1406" s="4"/>
    </row>
    <row r="1407" spans="1:16" s="7" customFormat="1" x14ac:dyDescent="0.25">
      <c r="A1407" s="6" t="str">
        <f>IF(F1407&lt;&gt;"",SUBTOTAL(103,F$5:F1407),"")</f>
        <v/>
      </c>
      <c r="H1407" s="6"/>
      <c r="I1407" s="6"/>
      <c r="K1407" s="7">
        <f t="shared" si="44"/>
        <v>0</v>
      </c>
      <c r="M1407" s="7">
        <f>COUNTIF(TB_GSHT!$B$5:$B$4765,Dulieu!F1407)</f>
        <v>0</v>
      </c>
      <c r="N1407" s="7" t="str">
        <f t="shared" ca="1" si="45"/>
        <v/>
      </c>
      <c r="P1407" s="4"/>
    </row>
    <row r="1408" spans="1:16" s="7" customFormat="1" x14ac:dyDescent="0.25">
      <c r="A1408" s="6" t="str">
        <f>IF(F1408&lt;&gt;"",SUBTOTAL(103,F$5:F1408),"")</f>
        <v/>
      </c>
      <c r="H1408" s="6"/>
      <c r="I1408" s="6"/>
      <c r="K1408" s="7">
        <f t="shared" si="44"/>
        <v>0</v>
      </c>
      <c r="M1408" s="7">
        <f>COUNTIF(TB_GSHT!$B$5:$B$4765,Dulieu!F1408)</f>
        <v>0</v>
      </c>
      <c r="N1408" s="7" t="str">
        <f t="shared" ca="1" si="45"/>
        <v/>
      </c>
      <c r="P1408" s="4"/>
    </row>
    <row r="1409" spans="1:16" s="7" customFormat="1" x14ac:dyDescent="0.25">
      <c r="A1409" s="6" t="str">
        <f>IF(F1409&lt;&gt;"",SUBTOTAL(103,F$5:F1409),"")</f>
        <v/>
      </c>
      <c r="H1409" s="6"/>
      <c r="I1409" s="6"/>
      <c r="K1409" s="7">
        <f t="shared" si="44"/>
        <v>0</v>
      </c>
      <c r="M1409" s="7">
        <f>COUNTIF(TB_GSHT!$B$5:$B$4765,Dulieu!F1409)</f>
        <v>0</v>
      </c>
      <c r="N1409" s="7" t="str">
        <f t="shared" ca="1" si="45"/>
        <v/>
      </c>
      <c r="P1409" s="4"/>
    </row>
    <row r="1410" spans="1:16" s="7" customFormat="1" x14ac:dyDescent="0.25">
      <c r="A1410" s="6" t="str">
        <f>IF(F1410&lt;&gt;"",SUBTOTAL(103,F$5:F1410),"")</f>
        <v/>
      </c>
      <c r="H1410" s="6"/>
      <c r="I1410" s="6"/>
      <c r="K1410" s="7">
        <f t="shared" si="44"/>
        <v>0</v>
      </c>
      <c r="M1410" s="7">
        <f>COUNTIF(TB_GSHT!$B$5:$B$4765,Dulieu!F1410)</f>
        <v>0</v>
      </c>
      <c r="N1410" s="7" t="str">
        <f t="shared" ca="1" si="45"/>
        <v/>
      </c>
      <c r="P1410" s="4"/>
    </row>
    <row r="1411" spans="1:16" s="7" customFormat="1" x14ac:dyDescent="0.25">
      <c r="A1411" s="6" t="str">
        <f>IF(F1411&lt;&gt;"",SUBTOTAL(103,F$5:F1411),"")</f>
        <v/>
      </c>
      <c r="H1411" s="6"/>
      <c r="I1411" s="6"/>
      <c r="K1411" s="7">
        <f t="shared" si="44"/>
        <v>0</v>
      </c>
      <c r="M1411" s="7">
        <f>COUNTIF(TB_GSHT!$B$5:$B$4765,Dulieu!F1411)</f>
        <v>0</v>
      </c>
      <c r="N1411" s="7" t="str">
        <f t="shared" ca="1" si="45"/>
        <v/>
      </c>
      <c r="P1411" s="4"/>
    </row>
    <row r="1412" spans="1:16" s="7" customFormat="1" x14ac:dyDescent="0.25">
      <c r="A1412" s="6" t="str">
        <f>IF(F1412&lt;&gt;"",SUBTOTAL(103,F$5:F1412),"")</f>
        <v/>
      </c>
      <c r="H1412" s="6"/>
      <c r="I1412" s="6"/>
      <c r="K1412" s="7">
        <f t="shared" si="44"/>
        <v>0</v>
      </c>
      <c r="M1412" s="7">
        <f>COUNTIF(TB_GSHT!$B$5:$B$4765,Dulieu!F1412)</f>
        <v>0</v>
      </c>
      <c r="N1412" s="7" t="str">
        <f t="shared" ca="1" si="45"/>
        <v/>
      </c>
      <c r="P1412" s="4"/>
    </row>
    <row r="1413" spans="1:16" s="7" customFormat="1" x14ac:dyDescent="0.25">
      <c r="A1413" s="6" t="str">
        <f>IF(F1413&lt;&gt;"",SUBTOTAL(103,F$5:F1413),"")</f>
        <v/>
      </c>
      <c r="H1413" s="6"/>
      <c r="I1413" s="6"/>
      <c r="K1413" s="7">
        <f t="shared" ref="K1413:K1476" si="46">COUNTIF($F$5:$F$7775,F1413)</f>
        <v>0</v>
      </c>
      <c r="M1413" s="7">
        <f>COUNTIF(TB_GSHT!$B$5:$B$4765,Dulieu!F1413)</f>
        <v>0</v>
      </c>
      <c r="N1413" s="7" t="str">
        <f t="shared" ca="1" si="45"/>
        <v/>
      </c>
      <c r="P1413" s="4"/>
    </row>
    <row r="1414" spans="1:16" s="7" customFormat="1" x14ac:dyDescent="0.25">
      <c r="A1414" s="6" t="str">
        <f>IF(F1414&lt;&gt;"",SUBTOTAL(103,F$5:F1414),"")</f>
        <v/>
      </c>
      <c r="H1414" s="6"/>
      <c r="I1414" s="6"/>
      <c r="K1414" s="7">
        <f t="shared" si="46"/>
        <v>0</v>
      </c>
      <c r="M1414" s="7">
        <f>COUNTIF(TB_GSHT!$B$5:$B$4765,Dulieu!F1414)</f>
        <v>0</v>
      </c>
      <c r="N1414" s="7" t="str">
        <f t="shared" ca="1" si="45"/>
        <v/>
      </c>
      <c r="P1414" s="4"/>
    </row>
    <row r="1415" spans="1:16" s="7" customFormat="1" x14ac:dyDescent="0.25">
      <c r="A1415" s="6" t="str">
        <f>IF(F1415&lt;&gt;"",SUBTOTAL(103,F$5:F1415),"")</f>
        <v/>
      </c>
      <c r="H1415" s="6"/>
      <c r="I1415" s="6"/>
      <c r="K1415" s="7">
        <f t="shared" si="46"/>
        <v>0</v>
      </c>
      <c r="M1415" s="7">
        <f>COUNTIF(TB_GSHT!$B$5:$B$4765,Dulieu!F1415)</f>
        <v>0</v>
      </c>
      <c r="N1415" s="7" t="str">
        <f t="shared" ca="1" si="45"/>
        <v/>
      </c>
      <c r="P1415" s="4"/>
    </row>
    <row r="1416" spans="1:16" s="7" customFormat="1" x14ac:dyDescent="0.25">
      <c r="A1416" s="6" t="str">
        <f>IF(F1416&lt;&gt;"",SUBTOTAL(103,F$5:F1416),"")</f>
        <v/>
      </c>
      <c r="H1416" s="6"/>
      <c r="I1416" s="6"/>
      <c r="K1416" s="7">
        <f t="shared" si="46"/>
        <v>0</v>
      </c>
      <c r="M1416" s="7">
        <f>COUNTIF(TB_GSHT!$B$5:$B$4765,Dulieu!F1416)</f>
        <v>0</v>
      </c>
      <c r="N1416" s="7" t="str">
        <f t="shared" ca="1" si="45"/>
        <v/>
      </c>
      <c r="P1416" s="4"/>
    </row>
    <row r="1417" spans="1:16" s="7" customFormat="1" x14ac:dyDescent="0.25">
      <c r="A1417" s="6" t="str">
        <f>IF(F1417&lt;&gt;"",SUBTOTAL(103,F$5:F1417),"")</f>
        <v/>
      </c>
      <c r="H1417" s="6"/>
      <c r="I1417" s="6"/>
      <c r="K1417" s="7">
        <f t="shared" si="46"/>
        <v>0</v>
      </c>
      <c r="M1417" s="7">
        <f>COUNTIF(TB_GSHT!$B$5:$B$4765,Dulieu!F1417)</f>
        <v>0</v>
      </c>
      <c r="N1417" s="7" t="str">
        <f t="shared" ref="N1417:N1480" ca="1" si="47">IF(E1417&lt;&gt;"",YEAR(E1417)-YEAR(TODAY()),"")</f>
        <v/>
      </c>
      <c r="P1417" s="4"/>
    </row>
    <row r="1418" spans="1:16" s="7" customFormat="1" x14ac:dyDescent="0.25">
      <c r="A1418" s="6" t="str">
        <f>IF(F1418&lt;&gt;"",SUBTOTAL(103,F$5:F1418),"")</f>
        <v/>
      </c>
      <c r="H1418" s="6"/>
      <c r="I1418" s="6"/>
      <c r="K1418" s="7">
        <f t="shared" si="46"/>
        <v>0</v>
      </c>
      <c r="M1418" s="7">
        <f>COUNTIF(TB_GSHT!$B$5:$B$4765,Dulieu!F1418)</f>
        <v>0</v>
      </c>
      <c r="N1418" s="7" t="str">
        <f t="shared" ca="1" si="47"/>
        <v/>
      </c>
      <c r="P1418" s="4"/>
    </row>
    <row r="1419" spans="1:16" s="7" customFormat="1" x14ac:dyDescent="0.25">
      <c r="A1419" s="6" t="str">
        <f>IF(F1419&lt;&gt;"",SUBTOTAL(103,F$5:F1419),"")</f>
        <v/>
      </c>
      <c r="H1419" s="6"/>
      <c r="I1419" s="6"/>
      <c r="K1419" s="7">
        <f t="shared" si="46"/>
        <v>0</v>
      </c>
      <c r="M1419" s="7">
        <f>COUNTIF(TB_GSHT!$B$5:$B$4765,Dulieu!F1419)</f>
        <v>0</v>
      </c>
      <c r="N1419" s="7" t="str">
        <f t="shared" ca="1" si="47"/>
        <v/>
      </c>
      <c r="P1419" s="4"/>
    </row>
    <row r="1420" spans="1:16" s="7" customFormat="1" x14ac:dyDescent="0.25">
      <c r="A1420" s="6" t="str">
        <f>IF(F1420&lt;&gt;"",SUBTOTAL(103,F$5:F1420),"")</f>
        <v/>
      </c>
      <c r="H1420" s="6"/>
      <c r="I1420" s="6"/>
      <c r="K1420" s="7">
        <f t="shared" si="46"/>
        <v>0</v>
      </c>
      <c r="M1420" s="7">
        <f>COUNTIF(TB_GSHT!$B$5:$B$4765,Dulieu!F1420)</f>
        <v>0</v>
      </c>
      <c r="N1420" s="7" t="str">
        <f t="shared" ca="1" si="47"/>
        <v/>
      </c>
      <c r="P1420" s="4"/>
    </row>
    <row r="1421" spans="1:16" s="7" customFormat="1" x14ac:dyDescent="0.25">
      <c r="A1421" s="6" t="str">
        <f>IF(F1421&lt;&gt;"",SUBTOTAL(103,F$5:F1421),"")</f>
        <v/>
      </c>
      <c r="H1421" s="6"/>
      <c r="I1421" s="6"/>
      <c r="K1421" s="7">
        <f t="shared" si="46"/>
        <v>0</v>
      </c>
      <c r="M1421" s="7">
        <f>COUNTIF(TB_GSHT!$B$5:$B$4765,Dulieu!F1421)</f>
        <v>0</v>
      </c>
      <c r="N1421" s="7" t="str">
        <f t="shared" ca="1" si="47"/>
        <v/>
      </c>
      <c r="P1421" s="4"/>
    </row>
    <row r="1422" spans="1:16" s="7" customFormat="1" x14ac:dyDescent="0.25">
      <c r="A1422" s="6" t="str">
        <f>IF(F1422&lt;&gt;"",SUBTOTAL(103,F$5:F1422),"")</f>
        <v/>
      </c>
      <c r="H1422" s="6"/>
      <c r="I1422" s="6"/>
      <c r="K1422" s="7">
        <f t="shared" si="46"/>
        <v>0</v>
      </c>
      <c r="M1422" s="7">
        <f>COUNTIF(TB_GSHT!$B$5:$B$4765,Dulieu!F1422)</f>
        <v>0</v>
      </c>
      <c r="N1422" s="7" t="str">
        <f t="shared" ca="1" si="47"/>
        <v/>
      </c>
      <c r="P1422" s="4"/>
    </row>
    <row r="1423" spans="1:16" s="7" customFormat="1" x14ac:dyDescent="0.25">
      <c r="A1423" s="6" t="str">
        <f>IF(F1423&lt;&gt;"",SUBTOTAL(103,F$5:F1423),"")</f>
        <v/>
      </c>
      <c r="H1423" s="6"/>
      <c r="I1423" s="6"/>
      <c r="K1423" s="7">
        <f t="shared" si="46"/>
        <v>0</v>
      </c>
      <c r="M1423" s="7">
        <f>COUNTIF(TB_GSHT!$B$5:$B$4765,Dulieu!F1423)</f>
        <v>0</v>
      </c>
      <c r="N1423" s="7" t="str">
        <f t="shared" ca="1" si="47"/>
        <v/>
      </c>
      <c r="P1423" s="4"/>
    </row>
    <row r="1424" spans="1:16" s="7" customFormat="1" x14ac:dyDescent="0.25">
      <c r="A1424" s="6" t="str">
        <f>IF(F1424&lt;&gt;"",SUBTOTAL(103,F$5:F1424),"")</f>
        <v/>
      </c>
      <c r="H1424" s="6"/>
      <c r="I1424" s="6"/>
      <c r="K1424" s="7">
        <f t="shared" si="46"/>
        <v>0</v>
      </c>
      <c r="M1424" s="7">
        <f>COUNTIF(TB_GSHT!$B$5:$B$4765,Dulieu!F1424)</f>
        <v>0</v>
      </c>
      <c r="N1424" s="7" t="str">
        <f t="shared" ca="1" si="47"/>
        <v/>
      </c>
      <c r="P1424" s="4"/>
    </row>
    <row r="1425" spans="1:16" s="7" customFormat="1" x14ac:dyDescent="0.25">
      <c r="A1425" s="6" t="str">
        <f>IF(F1425&lt;&gt;"",SUBTOTAL(103,F$5:F1425),"")</f>
        <v/>
      </c>
      <c r="H1425" s="6"/>
      <c r="I1425" s="6"/>
      <c r="K1425" s="7">
        <f t="shared" si="46"/>
        <v>0</v>
      </c>
      <c r="M1425" s="7">
        <f>COUNTIF(TB_GSHT!$B$5:$B$4765,Dulieu!F1425)</f>
        <v>0</v>
      </c>
      <c r="N1425" s="7" t="str">
        <f t="shared" ca="1" si="47"/>
        <v/>
      </c>
      <c r="P1425" s="4"/>
    </row>
    <row r="1426" spans="1:16" s="7" customFormat="1" x14ac:dyDescent="0.25">
      <c r="A1426" s="6" t="str">
        <f>IF(F1426&lt;&gt;"",SUBTOTAL(103,F$5:F1426),"")</f>
        <v/>
      </c>
      <c r="H1426" s="6"/>
      <c r="I1426" s="6"/>
      <c r="K1426" s="7">
        <f t="shared" si="46"/>
        <v>0</v>
      </c>
      <c r="M1426" s="7">
        <f>COUNTIF(TB_GSHT!$B$5:$B$4765,Dulieu!F1426)</f>
        <v>0</v>
      </c>
      <c r="N1426" s="7" t="str">
        <f t="shared" ca="1" si="47"/>
        <v/>
      </c>
      <c r="P1426" s="4"/>
    </row>
    <row r="1427" spans="1:16" s="7" customFormat="1" x14ac:dyDescent="0.25">
      <c r="A1427" s="6" t="str">
        <f>IF(F1427&lt;&gt;"",SUBTOTAL(103,F$5:F1427),"")</f>
        <v/>
      </c>
      <c r="H1427" s="6"/>
      <c r="I1427" s="6"/>
      <c r="K1427" s="7">
        <f t="shared" si="46"/>
        <v>0</v>
      </c>
      <c r="M1427" s="7">
        <f>COUNTIF(TB_GSHT!$B$5:$B$4765,Dulieu!F1427)</f>
        <v>0</v>
      </c>
      <c r="N1427" s="7" t="str">
        <f t="shared" ca="1" si="47"/>
        <v/>
      </c>
      <c r="P1427" s="4"/>
    </row>
    <row r="1428" spans="1:16" s="7" customFormat="1" x14ac:dyDescent="0.25">
      <c r="A1428" s="6" t="str">
        <f>IF(F1428&lt;&gt;"",SUBTOTAL(103,F$5:F1428),"")</f>
        <v/>
      </c>
      <c r="H1428" s="6"/>
      <c r="I1428" s="6"/>
      <c r="K1428" s="7">
        <f t="shared" si="46"/>
        <v>0</v>
      </c>
      <c r="M1428" s="7">
        <f>COUNTIF(TB_GSHT!$B$5:$B$4765,Dulieu!F1428)</f>
        <v>0</v>
      </c>
      <c r="N1428" s="7" t="str">
        <f t="shared" ca="1" si="47"/>
        <v/>
      </c>
      <c r="P1428" s="4"/>
    </row>
    <row r="1429" spans="1:16" s="7" customFormat="1" x14ac:dyDescent="0.25">
      <c r="A1429" s="6" t="str">
        <f>IF(F1429&lt;&gt;"",SUBTOTAL(103,F$5:F1429),"")</f>
        <v/>
      </c>
      <c r="H1429" s="6"/>
      <c r="I1429" s="6"/>
      <c r="K1429" s="7">
        <f t="shared" si="46"/>
        <v>0</v>
      </c>
      <c r="M1429" s="7">
        <f>COUNTIF(TB_GSHT!$B$5:$B$4765,Dulieu!F1429)</f>
        <v>0</v>
      </c>
      <c r="N1429" s="7" t="str">
        <f t="shared" ca="1" si="47"/>
        <v/>
      </c>
      <c r="P1429" s="4"/>
    </row>
    <row r="1430" spans="1:16" s="7" customFormat="1" x14ac:dyDescent="0.25">
      <c r="A1430" s="6" t="str">
        <f>IF(F1430&lt;&gt;"",SUBTOTAL(103,F$5:F1430),"")</f>
        <v/>
      </c>
      <c r="H1430" s="6"/>
      <c r="I1430" s="6"/>
      <c r="K1430" s="7">
        <f t="shared" si="46"/>
        <v>0</v>
      </c>
      <c r="M1430" s="7">
        <f>COUNTIF(TB_GSHT!$B$5:$B$4765,Dulieu!F1430)</f>
        <v>0</v>
      </c>
      <c r="N1430" s="7" t="str">
        <f t="shared" ca="1" si="47"/>
        <v/>
      </c>
      <c r="P1430" s="4"/>
    </row>
    <row r="1431" spans="1:16" s="7" customFormat="1" x14ac:dyDescent="0.25">
      <c r="A1431" s="6" t="str">
        <f>IF(F1431&lt;&gt;"",SUBTOTAL(103,F$5:F1431),"")</f>
        <v/>
      </c>
      <c r="H1431" s="6"/>
      <c r="I1431" s="6"/>
      <c r="K1431" s="7">
        <f t="shared" si="46"/>
        <v>0</v>
      </c>
      <c r="M1431" s="7">
        <f>COUNTIF(TB_GSHT!$B$5:$B$4765,Dulieu!F1431)</f>
        <v>0</v>
      </c>
      <c r="N1431" s="7" t="str">
        <f t="shared" ca="1" si="47"/>
        <v/>
      </c>
      <c r="P1431" s="4"/>
    </row>
    <row r="1432" spans="1:16" s="7" customFormat="1" x14ac:dyDescent="0.25">
      <c r="A1432" s="6" t="str">
        <f>IF(F1432&lt;&gt;"",SUBTOTAL(103,F$5:F1432),"")</f>
        <v/>
      </c>
      <c r="H1432" s="6"/>
      <c r="I1432" s="6"/>
      <c r="K1432" s="7">
        <f t="shared" si="46"/>
        <v>0</v>
      </c>
      <c r="M1432" s="7">
        <f>COUNTIF(TB_GSHT!$B$5:$B$4765,Dulieu!F1432)</f>
        <v>0</v>
      </c>
      <c r="N1432" s="7" t="str">
        <f t="shared" ca="1" si="47"/>
        <v/>
      </c>
      <c r="P1432" s="4"/>
    </row>
    <row r="1433" spans="1:16" s="7" customFormat="1" x14ac:dyDescent="0.25">
      <c r="A1433" s="6" t="str">
        <f>IF(F1433&lt;&gt;"",SUBTOTAL(103,F$5:F1433),"")</f>
        <v/>
      </c>
      <c r="H1433" s="6"/>
      <c r="I1433" s="6"/>
      <c r="K1433" s="7">
        <f t="shared" si="46"/>
        <v>0</v>
      </c>
      <c r="M1433" s="7">
        <f>COUNTIF(TB_GSHT!$B$5:$B$4765,Dulieu!F1433)</f>
        <v>0</v>
      </c>
      <c r="N1433" s="7" t="str">
        <f t="shared" ca="1" si="47"/>
        <v/>
      </c>
      <c r="P1433" s="4"/>
    </row>
    <row r="1434" spans="1:16" s="7" customFormat="1" x14ac:dyDescent="0.25">
      <c r="A1434" s="6" t="str">
        <f>IF(F1434&lt;&gt;"",SUBTOTAL(103,F$5:F1434),"")</f>
        <v/>
      </c>
      <c r="H1434" s="6"/>
      <c r="I1434" s="6"/>
      <c r="K1434" s="7">
        <f t="shared" si="46"/>
        <v>0</v>
      </c>
      <c r="M1434" s="7">
        <f>COUNTIF(TB_GSHT!$B$5:$B$4765,Dulieu!F1434)</f>
        <v>0</v>
      </c>
      <c r="N1434" s="7" t="str">
        <f t="shared" ca="1" si="47"/>
        <v/>
      </c>
      <c r="P1434" s="4"/>
    </row>
    <row r="1435" spans="1:16" s="7" customFormat="1" x14ac:dyDescent="0.25">
      <c r="A1435" s="6" t="str">
        <f>IF(F1435&lt;&gt;"",SUBTOTAL(103,F$5:F1435),"")</f>
        <v/>
      </c>
      <c r="H1435" s="6"/>
      <c r="I1435" s="6"/>
      <c r="K1435" s="7">
        <f t="shared" si="46"/>
        <v>0</v>
      </c>
      <c r="M1435" s="7">
        <f>COUNTIF(TB_GSHT!$B$5:$B$4765,Dulieu!F1435)</f>
        <v>0</v>
      </c>
      <c r="N1435" s="7" t="str">
        <f t="shared" ca="1" si="47"/>
        <v/>
      </c>
      <c r="P1435" s="4"/>
    </row>
    <row r="1436" spans="1:16" s="7" customFormat="1" x14ac:dyDescent="0.25">
      <c r="A1436" s="6" t="str">
        <f>IF(F1436&lt;&gt;"",SUBTOTAL(103,F$5:F1436),"")</f>
        <v/>
      </c>
      <c r="H1436" s="6"/>
      <c r="I1436" s="6"/>
      <c r="K1436" s="7">
        <f t="shared" si="46"/>
        <v>0</v>
      </c>
      <c r="M1436" s="7">
        <f>COUNTIF(TB_GSHT!$B$5:$B$4765,Dulieu!F1436)</f>
        <v>0</v>
      </c>
      <c r="N1436" s="7" t="str">
        <f t="shared" ca="1" si="47"/>
        <v/>
      </c>
      <c r="P1436" s="4"/>
    </row>
    <row r="1437" spans="1:16" s="7" customFormat="1" x14ac:dyDescent="0.25">
      <c r="A1437" s="6" t="str">
        <f>IF(F1437&lt;&gt;"",SUBTOTAL(103,F$5:F1437),"")</f>
        <v/>
      </c>
      <c r="H1437" s="6"/>
      <c r="I1437" s="6"/>
      <c r="K1437" s="7">
        <f t="shared" si="46"/>
        <v>0</v>
      </c>
      <c r="M1437" s="7">
        <f>COUNTIF(TB_GSHT!$B$5:$B$4765,Dulieu!F1437)</f>
        <v>0</v>
      </c>
      <c r="N1437" s="7" t="str">
        <f t="shared" ca="1" si="47"/>
        <v/>
      </c>
      <c r="P1437" s="4"/>
    </row>
    <row r="1438" spans="1:16" s="7" customFormat="1" x14ac:dyDescent="0.25">
      <c r="A1438" s="6" t="str">
        <f>IF(F1438&lt;&gt;"",SUBTOTAL(103,F$5:F1438),"")</f>
        <v/>
      </c>
      <c r="H1438" s="6"/>
      <c r="I1438" s="6"/>
      <c r="K1438" s="7">
        <f t="shared" si="46"/>
        <v>0</v>
      </c>
      <c r="M1438" s="7">
        <f>COUNTIF(TB_GSHT!$B$5:$B$4765,Dulieu!F1438)</f>
        <v>0</v>
      </c>
      <c r="N1438" s="7" t="str">
        <f t="shared" ca="1" si="47"/>
        <v/>
      </c>
      <c r="P1438" s="4"/>
    </row>
    <row r="1439" spans="1:16" s="7" customFormat="1" x14ac:dyDescent="0.25">
      <c r="A1439" s="6" t="str">
        <f>IF(F1439&lt;&gt;"",SUBTOTAL(103,F$5:F1439),"")</f>
        <v/>
      </c>
      <c r="H1439" s="6"/>
      <c r="I1439" s="6"/>
      <c r="K1439" s="7">
        <f t="shared" si="46"/>
        <v>0</v>
      </c>
      <c r="M1439" s="7">
        <f>COUNTIF(TB_GSHT!$B$5:$B$4765,Dulieu!F1439)</f>
        <v>0</v>
      </c>
      <c r="N1439" s="7" t="str">
        <f t="shared" ca="1" si="47"/>
        <v/>
      </c>
      <c r="P1439" s="4"/>
    </row>
    <row r="1440" spans="1:16" s="7" customFormat="1" x14ac:dyDescent="0.25">
      <c r="A1440" s="6" t="str">
        <f>IF(F1440&lt;&gt;"",SUBTOTAL(103,F$5:F1440),"")</f>
        <v/>
      </c>
      <c r="H1440" s="6"/>
      <c r="I1440" s="6"/>
      <c r="K1440" s="7">
        <f t="shared" si="46"/>
        <v>0</v>
      </c>
      <c r="M1440" s="7">
        <f>COUNTIF(TB_GSHT!$B$5:$B$4765,Dulieu!F1440)</f>
        <v>0</v>
      </c>
      <c r="N1440" s="7" t="str">
        <f t="shared" ca="1" si="47"/>
        <v/>
      </c>
      <c r="P1440" s="4"/>
    </row>
    <row r="1441" spans="1:16" s="7" customFormat="1" x14ac:dyDescent="0.25">
      <c r="A1441" s="6" t="str">
        <f>IF(F1441&lt;&gt;"",SUBTOTAL(103,F$5:F1441),"")</f>
        <v/>
      </c>
      <c r="H1441" s="6"/>
      <c r="I1441" s="6"/>
      <c r="K1441" s="7">
        <f t="shared" si="46"/>
        <v>0</v>
      </c>
      <c r="M1441" s="7">
        <f>COUNTIF(TB_GSHT!$B$5:$B$4765,Dulieu!F1441)</f>
        <v>0</v>
      </c>
      <c r="N1441" s="7" t="str">
        <f t="shared" ca="1" si="47"/>
        <v/>
      </c>
      <c r="P1441" s="4"/>
    </row>
    <row r="1442" spans="1:16" s="7" customFormat="1" x14ac:dyDescent="0.25">
      <c r="A1442" s="6" t="str">
        <f>IF(F1442&lt;&gt;"",SUBTOTAL(103,F$5:F1442),"")</f>
        <v/>
      </c>
      <c r="H1442" s="6"/>
      <c r="I1442" s="6"/>
      <c r="K1442" s="7">
        <f t="shared" si="46"/>
        <v>0</v>
      </c>
      <c r="M1442" s="7">
        <f>COUNTIF(TB_GSHT!$B$5:$B$4765,Dulieu!F1442)</f>
        <v>0</v>
      </c>
      <c r="N1442" s="7" t="str">
        <f t="shared" ca="1" si="47"/>
        <v/>
      </c>
      <c r="P1442" s="4"/>
    </row>
    <row r="1443" spans="1:16" s="7" customFormat="1" x14ac:dyDescent="0.25">
      <c r="A1443" s="6" t="str">
        <f>IF(F1443&lt;&gt;"",SUBTOTAL(103,F$5:F1443),"")</f>
        <v/>
      </c>
      <c r="H1443" s="6"/>
      <c r="I1443" s="6"/>
      <c r="K1443" s="7">
        <f t="shared" si="46"/>
        <v>0</v>
      </c>
      <c r="M1443" s="7">
        <f>COUNTIF(TB_GSHT!$B$5:$B$4765,Dulieu!F1443)</f>
        <v>0</v>
      </c>
      <c r="N1443" s="7" t="str">
        <f t="shared" ca="1" si="47"/>
        <v/>
      </c>
      <c r="P1443" s="4"/>
    </row>
    <row r="1444" spans="1:16" s="7" customFormat="1" x14ac:dyDescent="0.25">
      <c r="A1444" s="6" t="str">
        <f>IF(F1444&lt;&gt;"",SUBTOTAL(103,F$5:F1444),"")</f>
        <v/>
      </c>
      <c r="H1444" s="6"/>
      <c r="I1444" s="6"/>
      <c r="K1444" s="7">
        <f t="shared" si="46"/>
        <v>0</v>
      </c>
      <c r="M1444" s="7">
        <f>COUNTIF(TB_GSHT!$B$5:$B$4765,Dulieu!F1444)</f>
        <v>0</v>
      </c>
      <c r="N1444" s="7" t="str">
        <f t="shared" ca="1" si="47"/>
        <v/>
      </c>
      <c r="P1444" s="4"/>
    </row>
    <row r="1445" spans="1:16" s="7" customFormat="1" x14ac:dyDescent="0.25">
      <c r="A1445" s="6" t="str">
        <f>IF(F1445&lt;&gt;"",SUBTOTAL(103,F$5:F1445),"")</f>
        <v/>
      </c>
      <c r="H1445" s="6"/>
      <c r="I1445" s="6"/>
      <c r="K1445" s="7">
        <f t="shared" si="46"/>
        <v>0</v>
      </c>
      <c r="M1445" s="7">
        <f>COUNTIF(TB_GSHT!$B$5:$B$4765,Dulieu!F1445)</f>
        <v>0</v>
      </c>
      <c r="N1445" s="7" t="str">
        <f t="shared" ca="1" si="47"/>
        <v/>
      </c>
      <c r="P1445" s="4"/>
    </row>
    <row r="1446" spans="1:16" s="7" customFormat="1" x14ac:dyDescent="0.25">
      <c r="A1446" s="6" t="str">
        <f>IF(F1446&lt;&gt;"",SUBTOTAL(103,F$5:F1446),"")</f>
        <v/>
      </c>
      <c r="H1446" s="6"/>
      <c r="I1446" s="6"/>
      <c r="K1446" s="7">
        <f t="shared" si="46"/>
        <v>0</v>
      </c>
      <c r="M1446" s="7">
        <f>COUNTIF(TB_GSHT!$B$5:$B$4765,Dulieu!F1446)</f>
        <v>0</v>
      </c>
      <c r="N1446" s="7" t="str">
        <f t="shared" ca="1" si="47"/>
        <v/>
      </c>
      <c r="P1446" s="4"/>
    </row>
    <row r="1447" spans="1:16" s="7" customFormat="1" x14ac:dyDescent="0.25">
      <c r="A1447" s="6" t="str">
        <f>IF(F1447&lt;&gt;"",SUBTOTAL(103,F$5:F1447),"")</f>
        <v/>
      </c>
      <c r="H1447" s="6"/>
      <c r="I1447" s="6"/>
      <c r="K1447" s="7">
        <f t="shared" si="46"/>
        <v>0</v>
      </c>
      <c r="M1447" s="7">
        <f>COUNTIF(TB_GSHT!$B$5:$B$4765,Dulieu!F1447)</f>
        <v>0</v>
      </c>
      <c r="N1447" s="7" t="str">
        <f t="shared" ca="1" si="47"/>
        <v/>
      </c>
      <c r="P1447" s="4"/>
    </row>
    <row r="1448" spans="1:16" s="7" customFormat="1" x14ac:dyDescent="0.25">
      <c r="A1448" s="6" t="str">
        <f>IF(F1448&lt;&gt;"",SUBTOTAL(103,F$5:F1448),"")</f>
        <v/>
      </c>
      <c r="H1448" s="6"/>
      <c r="I1448" s="6"/>
      <c r="K1448" s="7">
        <f t="shared" si="46"/>
        <v>0</v>
      </c>
      <c r="M1448" s="7">
        <f>COUNTIF(TB_GSHT!$B$5:$B$4765,Dulieu!F1448)</f>
        <v>0</v>
      </c>
      <c r="N1448" s="7" t="str">
        <f t="shared" ca="1" si="47"/>
        <v/>
      </c>
      <c r="P1448" s="4"/>
    </row>
    <row r="1449" spans="1:16" s="7" customFormat="1" x14ac:dyDescent="0.25">
      <c r="A1449" s="6" t="str">
        <f>IF(F1449&lt;&gt;"",SUBTOTAL(103,F$5:F1449),"")</f>
        <v/>
      </c>
      <c r="H1449" s="6"/>
      <c r="I1449" s="6"/>
      <c r="K1449" s="7">
        <f t="shared" si="46"/>
        <v>0</v>
      </c>
      <c r="M1449" s="7">
        <f>COUNTIF(TB_GSHT!$B$5:$B$4765,Dulieu!F1449)</f>
        <v>0</v>
      </c>
      <c r="N1449" s="7" t="str">
        <f t="shared" ca="1" si="47"/>
        <v/>
      </c>
      <c r="P1449" s="4"/>
    </row>
    <row r="1450" spans="1:16" s="7" customFormat="1" x14ac:dyDescent="0.25">
      <c r="A1450" s="6" t="str">
        <f>IF(F1450&lt;&gt;"",SUBTOTAL(103,F$5:F1450),"")</f>
        <v/>
      </c>
      <c r="H1450" s="6"/>
      <c r="I1450" s="6"/>
      <c r="K1450" s="7">
        <f t="shared" si="46"/>
        <v>0</v>
      </c>
      <c r="M1450" s="7">
        <f>COUNTIF(TB_GSHT!$B$5:$B$4765,Dulieu!F1450)</f>
        <v>0</v>
      </c>
      <c r="N1450" s="7" t="str">
        <f t="shared" ca="1" si="47"/>
        <v/>
      </c>
      <c r="P1450" s="4"/>
    </row>
    <row r="1451" spans="1:16" s="7" customFormat="1" x14ac:dyDescent="0.25">
      <c r="A1451" s="6" t="str">
        <f>IF(F1451&lt;&gt;"",SUBTOTAL(103,F$5:F1451),"")</f>
        <v/>
      </c>
      <c r="H1451" s="6"/>
      <c r="I1451" s="6"/>
      <c r="K1451" s="7">
        <f t="shared" si="46"/>
        <v>0</v>
      </c>
      <c r="M1451" s="7">
        <f>COUNTIF(TB_GSHT!$B$5:$B$4765,Dulieu!F1451)</f>
        <v>0</v>
      </c>
      <c r="N1451" s="7" t="str">
        <f t="shared" ca="1" si="47"/>
        <v/>
      </c>
      <c r="P1451" s="4"/>
    </row>
    <row r="1452" spans="1:16" s="7" customFormat="1" x14ac:dyDescent="0.25">
      <c r="A1452" s="6" t="str">
        <f>IF(F1452&lt;&gt;"",SUBTOTAL(103,F$5:F1452),"")</f>
        <v/>
      </c>
      <c r="H1452" s="6"/>
      <c r="I1452" s="6"/>
      <c r="K1452" s="7">
        <f t="shared" si="46"/>
        <v>0</v>
      </c>
      <c r="M1452" s="7">
        <f>COUNTIF(TB_GSHT!$B$5:$B$4765,Dulieu!F1452)</f>
        <v>0</v>
      </c>
      <c r="N1452" s="7" t="str">
        <f t="shared" ca="1" si="47"/>
        <v/>
      </c>
      <c r="P1452" s="4"/>
    </row>
    <row r="1453" spans="1:16" s="7" customFormat="1" x14ac:dyDescent="0.25">
      <c r="A1453" s="6" t="str">
        <f>IF(F1453&lt;&gt;"",SUBTOTAL(103,F$5:F1453),"")</f>
        <v/>
      </c>
      <c r="H1453" s="6"/>
      <c r="I1453" s="6"/>
      <c r="K1453" s="7">
        <f t="shared" si="46"/>
        <v>0</v>
      </c>
      <c r="M1453" s="7">
        <f>COUNTIF(TB_GSHT!$B$5:$B$4765,Dulieu!F1453)</f>
        <v>0</v>
      </c>
      <c r="N1453" s="7" t="str">
        <f t="shared" ca="1" si="47"/>
        <v/>
      </c>
      <c r="P1453" s="4"/>
    </row>
    <row r="1454" spans="1:16" s="7" customFormat="1" x14ac:dyDescent="0.25">
      <c r="A1454" s="6" t="str">
        <f>IF(F1454&lt;&gt;"",SUBTOTAL(103,F$5:F1454),"")</f>
        <v/>
      </c>
      <c r="H1454" s="6"/>
      <c r="I1454" s="6"/>
      <c r="K1454" s="7">
        <f t="shared" si="46"/>
        <v>0</v>
      </c>
      <c r="M1454" s="7">
        <f>COUNTIF(TB_GSHT!$B$5:$B$4765,Dulieu!F1454)</f>
        <v>0</v>
      </c>
      <c r="N1454" s="7" t="str">
        <f t="shared" ca="1" si="47"/>
        <v/>
      </c>
      <c r="P1454" s="4"/>
    </row>
    <row r="1455" spans="1:16" s="7" customFormat="1" x14ac:dyDescent="0.25">
      <c r="A1455" s="6" t="str">
        <f>IF(F1455&lt;&gt;"",SUBTOTAL(103,F$5:F1455),"")</f>
        <v/>
      </c>
      <c r="H1455" s="6"/>
      <c r="I1455" s="6"/>
      <c r="K1455" s="7">
        <f t="shared" si="46"/>
        <v>0</v>
      </c>
      <c r="M1455" s="7">
        <f>COUNTIF(TB_GSHT!$B$5:$B$4765,Dulieu!F1455)</f>
        <v>0</v>
      </c>
      <c r="N1455" s="7" t="str">
        <f t="shared" ca="1" si="47"/>
        <v/>
      </c>
      <c r="P1455" s="4"/>
    </row>
    <row r="1456" spans="1:16" s="7" customFormat="1" x14ac:dyDescent="0.25">
      <c r="A1456" s="6" t="str">
        <f>IF(F1456&lt;&gt;"",SUBTOTAL(103,F$5:F1456),"")</f>
        <v/>
      </c>
      <c r="H1456" s="6"/>
      <c r="I1456" s="6"/>
      <c r="K1456" s="7">
        <f t="shared" si="46"/>
        <v>0</v>
      </c>
      <c r="M1456" s="7">
        <f>COUNTIF(TB_GSHT!$B$5:$B$4765,Dulieu!F1456)</f>
        <v>0</v>
      </c>
      <c r="N1456" s="7" t="str">
        <f t="shared" ca="1" si="47"/>
        <v/>
      </c>
      <c r="P1456" s="4"/>
    </row>
    <row r="1457" spans="1:16" s="7" customFormat="1" x14ac:dyDescent="0.25">
      <c r="A1457" s="6" t="str">
        <f>IF(F1457&lt;&gt;"",SUBTOTAL(103,F$5:F1457),"")</f>
        <v/>
      </c>
      <c r="H1457" s="6"/>
      <c r="I1457" s="6"/>
      <c r="K1457" s="7">
        <f t="shared" si="46"/>
        <v>0</v>
      </c>
      <c r="M1457" s="7">
        <f>COUNTIF(TB_GSHT!$B$5:$B$4765,Dulieu!F1457)</f>
        <v>0</v>
      </c>
      <c r="N1457" s="7" t="str">
        <f t="shared" ca="1" si="47"/>
        <v/>
      </c>
      <c r="P1457" s="4"/>
    </row>
    <row r="1458" spans="1:16" s="7" customFormat="1" x14ac:dyDescent="0.25">
      <c r="A1458" s="6" t="str">
        <f>IF(F1458&lt;&gt;"",SUBTOTAL(103,F$5:F1458),"")</f>
        <v/>
      </c>
      <c r="H1458" s="6"/>
      <c r="I1458" s="6"/>
      <c r="K1458" s="7">
        <f t="shared" si="46"/>
        <v>0</v>
      </c>
      <c r="M1458" s="7">
        <f>COUNTIF(TB_GSHT!$B$5:$B$4765,Dulieu!F1458)</f>
        <v>0</v>
      </c>
      <c r="N1458" s="7" t="str">
        <f t="shared" ca="1" si="47"/>
        <v/>
      </c>
      <c r="P1458" s="4"/>
    </row>
    <row r="1459" spans="1:16" s="7" customFormat="1" x14ac:dyDescent="0.25">
      <c r="A1459" s="6" t="str">
        <f>IF(F1459&lt;&gt;"",SUBTOTAL(103,F$5:F1459),"")</f>
        <v/>
      </c>
      <c r="H1459" s="6"/>
      <c r="I1459" s="6"/>
      <c r="K1459" s="7">
        <f t="shared" si="46"/>
        <v>0</v>
      </c>
      <c r="M1459" s="7">
        <f>COUNTIF(TB_GSHT!$B$5:$B$4765,Dulieu!F1459)</f>
        <v>0</v>
      </c>
      <c r="N1459" s="7" t="str">
        <f t="shared" ca="1" si="47"/>
        <v/>
      </c>
      <c r="P1459" s="4"/>
    </row>
    <row r="1460" spans="1:16" s="7" customFormat="1" x14ac:dyDescent="0.25">
      <c r="A1460" s="6" t="str">
        <f>IF(F1460&lt;&gt;"",SUBTOTAL(103,F$5:F1460),"")</f>
        <v/>
      </c>
      <c r="H1460" s="6"/>
      <c r="I1460" s="6"/>
      <c r="K1460" s="7">
        <f t="shared" si="46"/>
        <v>0</v>
      </c>
      <c r="M1460" s="7">
        <f>COUNTIF(TB_GSHT!$B$5:$B$4765,Dulieu!F1460)</f>
        <v>0</v>
      </c>
      <c r="N1460" s="7" t="str">
        <f t="shared" ca="1" si="47"/>
        <v/>
      </c>
      <c r="P1460" s="4"/>
    </row>
    <row r="1461" spans="1:16" s="7" customFormat="1" x14ac:dyDescent="0.25">
      <c r="A1461" s="6" t="str">
        <f>IF(F1461&lt;&gt;"",SUBTOTAL(103,F$5:F1461),"")</f>
        <v/>
      </c>
      <c r="H1461" s="6"/>
      <c r="I1461" s="6"/>
      <c r="K1461" s="7">
        <f t="shared" si="46"/>
        <v>0</v>
      </c>
      <c r="M1461" s="7">
        <f>COUNTIF(TB_GSHT!$B$5:$B$4765,Dulieu!F1461)</f>
        <v>0</v>
      </c>
      <c r="N1461" s="7" t="str">
        <f t="shared" ca="1" si="47"/>
        <v/>
      </c>
      <c r="P1461" s="4"/>
    </row>
    <row r="1462" spans="1:16" s="7" customFormat="1" x14ac:dyDescent="0.25">
      <c r="A1462" s="6" t="str">
        <f>IF(F1462&lt;&gt;"",SUBTOTAL(103,F$5:F1462),"")</f>
        <v/>
      </c>
      <c r="H1462" s="6"/>
      <c r="I1462" s="6"/>
      <c r="K1462" s="7">
        <f t="shared" si="46"/>
        <v>0</v>
      </c>
      <c r="M1462" s="7">
        <f>COUNTIF(TB_GSHT!$B$5:$B$4765,Dulieu!F1462)</f>
        <v>0</v>
      </c>
      <c r="N1462" s="7" t="str">
        <f t="shared" ca="1" si="47"/>
        <v/>
      </c>
      <c r="P1462" s="4"/>
    </row>
    <row r="1463" spans="1:16" x14ac:dyDescent="0.25">
      <c r="A1463" s="6" t="str">
        <f>IF(F1463&lt;&gt;"",SUBTOTAL(103,F$5:F1463),"")</f>
        <v/>
      </c>
      <c r="B1463" s="7"/>
      <c r="C1463" s="7"/>
      <c r="D1463" s="7"/>
      <c r="E1463" s="7"/>
      <c r="F1463" s="7"/>
      <c r="G1463" s="7"/>
      <c r="H1463" s="6"/>
      <c r="I1463" s="6"/>
      <c r="K1463" s="7">
        <f t="shared" si="46"/>
        <v>0</v>
      </c>
      <c r="L1463" s="7"/>
      <c r="M1463" s="7">
        <f>COUNTIF(TB_GSHT!$B$5:$B$4765,Dulieu!F1463)</f>
        <v>0</v>
      </c>
      <c r="N1463" s="7" t="str">
        <f t="shared" ca="1" si="47"/>
        <v/>
      </c>
    </row>
    <row r="1464" spans="1:16" x14ac:dyDescent="0.25">
      <c r="A1464" s="6" t="str">
        <f>IF(F1464&lt;&gt;"",SUBTOTAL(103,F$5:F1464),"")</f>
        <v/>
      </c>
      <c r="B1464" s="7"/>
      <c r="C1464" s="7"/>
      <c r="D1464" s="7"/>
      <c r="E1464" s="7"/>
      <c r="F1464" s="7"/>
      <c r="G1464" s="7"/>
      <c r="H1464" s="6"/>
      <c r="I1464" s="6"/>
      <c r="K1464" s="7">
        <f t="shared" si="46"/>
        <v>0</v>
      </c>
      <c r="L1464" s="7"/>
      <c r="M1464" s="7">
        <f>COUNTIF(TB_GSHT!$B$5:$B$4765,Dulieu!F1464)</f>
        <v>0</v>
      </c>
      <c r="N1464" s="7" t="str">
        <f t="shared" ca="1" si="47"/>
        <v/>
      </c>
    </row>
    <row r="1465" spans="1:16" x14ac:dyDescent="0.25">
      <c r="A1465" s="6" t="str">
        <f>IF(F1465&lt;&gt;"",SUBTOTAL(103,F$5:F1465),"")</f>
        <v/>
      </c>
      <c r="B1465" s="7"/>
      <c r="C1465" s="7"/>
      <c r="D1465" s="7"/>
      <c r="E1465" s="7"/>
      <c r="F1465" s="7"/>
      <c r="G1465" s="7"/>
      <c r="H1465" s="6"/>
      <c r="I1465" s="6"/>
      <c r="K1465" s="7">
        <f t="shared" si="46"/>
        <v>0</v>
      </c>
      <c r="L1465" s="7"/>
      <c r="M1465" s="7">
        <f>COUNTIF(TB_GSHT!$B$5:$B$4765,Dulieu!F1465)</f>
        <v>0</v>
      </c>
      <c r="N1465" s="7" t="str">
        <f t="shared" ca="1" si="47"/>
        <v/>
      </c>
    </row>
    <row r="1466" spans="1:16" x14ac:dyDescent="0.25">
      <c r="A1466" s="6" t="str">
        <f>IF(F1466&lt;&gt;"",SUBTOTAL(103,F$5:F1466),"")</f>
        <v/>
      </c>
      <c r="B1466" s="7"/>
      <c r="C1466" s="7"/>
      <c r="D1466" s="7"/>
      <c r="E1466" s="7"/>
      <c r="F1466" s="7"/>
      <c r="G1466" s="7"/>
      <c r="H1466" s="6"/>
      <c r="I1466" s="6"/>
      <c r="K1466" s="7">
        <f t="shared" si="46"/>
        <v>0</v>
      </c>
      <c r="L1466" s="7"/>
      <c r="M1466" s="7">
        <f>COUNTIF(TB_GSHT!$B$5:$B$4765,Dulieu!F1466)</f>
        <v>0</v>
      </c>
      <c r="N1466" s="7" t="str">
        <f t="shared" ca="1" si="47"/>
        <v/>
      </c>
    </row>
    <row r="1467" spans="1:16" x14ac:dyDescent="0.25">
      <c r="A1467" s="6" t="str">
        <f>IF(F1467&lt;&gt;"",SUBTOTAL(103,F$5:F1467),"")</f>
        <v/>
      </c>
      <c r="B1467" s="7"/>
      <c r="C1467" s="7"/>
      <c r="D1467" s="7"/>
      <c r="E1467" s="7"/>
      <c r="F1467" s="7"/>
      <c r="G1467" s="7"/>
      <c r="H1467" s="6"/>
      <c r="I1467" s="6"/>
      <c r="K1467" s="7">
        <f t="shared" si="46"/>
        <v>0</v>
      </c>
      <c r="L1467" s="7"/>
      <c r="M1467" s="7">
        <f>COUNTIF(TB_GSHT!$B$5:$B$4765,Dulieu!F1467)</f>
        <v>0</v>
      </c>
      <c r="N1467" s="7" t="str">
        <f t="shared" ca="1" si="47"/>
        <v/>
      </c>
    </row>
    <row r="1468" spans="1:16" x14ac:dyDescent="0.25">
      <c r="A1468" s="6" t="str">
        <f>IF(F1468&lt;&gt;"",SUBTOTAL(103,F$5:F1468),"")</f>
        <v/>
      </c>
      <c r="B1468" s="7"/>
      <c r="C1468" s="7"/>
      <c r="D1468" s="7"/>
      <c r="E1468" s="7"/>
      <c r="F1468" s="7"/>
      <c r="G1468" s="7"/>
      <c r="H1468" s="6"/>
      <c r="I1468" s="6"/>
      <c r="K1468" s="7">
        <f t="shared" si="46"/>
        <v>0</v>
      </c>
      <c r="L1468" s="7"/>
      <c r="M1468" s="7">
        <f>COUNTIF(TB_GSHT!$B$5:$B$4765,Dulieu!F1468)</f>
        <v>0</v>
      </c>
      <c r="N1468" s="7" t="str">
        <f t="shared" ca="1" si="47"/>
        <v/>
      </c>
    </row>
    <row r="1469" spans="1:16" x14ac:dyDescent="0.25">
      <c r="A1469" s="6" t="str">
        <f>IF(F1469&lt;&gt;"",SUBTOTAL(103,F$5:F1469),"")</f>
        <v/>
      </c>
      <c r="B1469" s="7"/>
      <c r="C1469" s="7"/>
      <c r="D1469" s="7"/>
      <c r="E1469" s="7"/>
      <c r="F1469" s="7"/>
      <c r="G1469" s="7"/>
      <c r="H1469" s="6"/>
      <c r="I1469" s="6"/>
      <c r="K1469" s="7">
        <f t="shared" si="46"/>
        <v>0</v>
      </c>
      <c r="L1469" s="7"/>
      <c r="M1469" s="7">
        <f>COUNTIF(TB_GSHT!$B$5:$B$4765,Dulieu!F1469)</f>
        <v>0</v>
      </c>
      <c r="N1469" s="7" t="str">
        <f t="shared" ca="1" si="47"/>
        <v/>
      </c>
    </row>
    <row r="1470" spans="1:16" x14ac:dyDescent="0.25">
      <c r="A1470" s="6" t="str">
        <f>IF(F1470&lt;&gt;"",SUBTOTAL(103,F$5:F1470),"")</f>
        <v/>
      </c>
      <c r="B1470" s="7"/>
      <c r="C1470" s="7"/>
      <c r="D1470" s="7"/>
      <c r="E1470" s="7"/>
      <c r="F1470" s="7"/>
      <c r="G1470" s="7"/>
      <c r="H1470" s="6"/>
      <c r="I1470" s="6"/>
      <c r="K1470" s="7">
        <f t="shared" si="46"/>
        <v>0</v>
      </c>
      <c r="L1470" s="7"/>
      <c r="M1470" s="7">
        <f>COUNTIF(TB_GSHT!$B$5:$B$4765,Dulieu!F1470)</f>
        <v>0</v>
      </c>
      <c r="N1470" s="7" t="str">
        <f t="shared" ca="1" si="47"/>
        <v/>
      </c>
    </row>
    <row r="1471" spans="1:16" x14ac:dyDescent="0.25">
      <c r="A1471" s="6" t="str">
        <f>IF(F1471&lt;&gt;"",SUBTOTAL(103,F$5:F1471),"")</f>
        <v/>
      </c>
      <c r="B1471" s="7"/>
      <c r="C1471" s="7"/>
      <c r="D1471" s="7"/>
      <c r="E1471" s="7"/>
      <c r="F1471" s="7"/>
      <c r="G1471" s="7"/>
      <c r="H1471" s="6"/>
      <c r="I1471" s="6"/>
      <c r="K1471" s="7">
        <f t="shared" si="46"/>
        <v>0</v>
      </c>
      <c r="L1471" s="7"/>
      <c r="M1471" s="7">
        <f>COUNTIF(TB_GSHT!$B$5:$B$4765,Dulieu!F1471)</f>
        <v>0</v>
      </c>
      <c r="N1471" s="7" t="str">
        <f t="shared" ca="1" si="47"/>
        <v/>
      </c>
    </row>
    <row r="1472" spans="1:16" x14ac:dyDescent="0.25">
      <c r="A1472" s="6" t="str">
        <f>IF(F1472&lt;&gt;"",SUBTOTAL(103,F$5:F1472),"")</f>
        <v/>
      </c>
      <c r="B1472" s="7"/>
      <c r="C1472" s="7"/>
      <c r="D1472" s="7"/>
      <c r="E1472" s="7"/>
      <c r="F1472" s="7"/>
      <c r="G1472" s="7"/>
      <c r="H1472" s="6"/>
      <c r="I1472" s="6"/>
      <c r="K1472" s="7">
        <f t="shared" si="46"/>
        <v>0</v>
      </c>
      <c r="L1472" s="7"/>
      <c r="M1472" s="7">
        <f>COUNTIF(TB_GSHT!$B$5:$B$4765,Dulieu!F1472)</f>
        <v>0</v>
      </c>
      <c r="N1472" s="7" t="str">
        <f t="shared" ca="1" si="47"/>
        <v/>
      </c>
    </row>
    <row r="1473" spans="1:14" x14ac:dyDescent="0.25">
      <c r="A1473" s="6" t="str">
        <f>IF(F1473&lt;&gt;"",SUBTOTAL(103,F$5:F1473),"")</f>
        <v/>
      </c>
      <c r="B1473" s="7"/>
      <c r="C1473" s="7"/>
      <c r="D1473" s="7"/>
      <c r="E1473" s="7"/>
      <c r="F1473" s="7"/>
      <c r="G1473" s="7"/>
      <c r="H1473" s="6"/>
      <c r="I1473" s="6"/>
      <c r="K1473" s="7">
        <f t="shared" si="46"/>
        <v>0</v>
      </c>
      <c r="L1473" s="7"/>
      <c r="M1473" s="7">
        <f>COUNTIF(TB_GSHT!$B$5:$B$4765,Dulieu!F1473)</f>
        <v>0</v>
      </c>
      <c r="N1473" s="7" t="str">
        <f t="shared" ca="1" si="47"/>
        <v/>
      </c>
    </row>
    <row r="1474" spans="1:14" x14ac:dyDescent="0.25">
      <c r="A1474" s="6" t="str">
        <f>IF(F1474&lt;&gt;"",SUBTOTAL(103,F$5:F1474),"")</f>
        <v/>
      </c>
      <c r="B1474" s="7"/>
      <c r="C1474" s="7"/>
      <c r="D1474" s="7"/>
      <c r="E1474" s="7"/>
      <c r="F1474" s="7"/>
      <c r="G1474" s="7"/>
      <c r="H1474" s="6"/>
      <c r="I1474" s="6"/>
      <c r="K1474" s="7">
        <f t="shared" si="46"/>
        <v>0</v>
      </c>
      <c r="L1474" s="7"/>
      <c r="M1474" s="7">
        <f>COUNTIF(TB_GSHT!$B$5:$B$4765,Dulieu!F1474)</f>
        <v>0</v>
      </c>
      <c r="N1474" s="7" t="str">
        <f t="shared" ca="1" si="47"/>
        <v/>
      </c>
    </row>
    <row r="1475" spans="1:14" x14ac:dyDescent="0.25">
      <c r="A1475" s="6" t="str">
        <f>IF(F1475&lt;&gt;"",SUBTOTAL(103,F$5:F1475),"")</f>
        <v/>
      </c>
      <c r="B1475" s="7"/>
      <c r="C1475" s="7"/>
      <c r="D1475" s="7"/>
      <c r="E1475" s="7"/>
      <c r="F1475" s="7"/>
      <c r="G1475" s="7"/>
      <c r="H1475" s="6"/>
      <c r="I1475" s="6"/>
      <c r="K1475" s="7">
        <f t="shared" si="46"/>
        <v>0</v>
      </c>
      <c r="L1475" s="7"/>
      <c r="M1475" s="7">
        <f>COUNTIF(TB_GSHT!$B$5:$B$4765,Dulieu!F1475)</f>
        <v>0</v>
      </c>
      <c r="N1475" s="7" t="str">
        <f t="shared" ca="1" si="47"/>
        <v/>
      </c>
    </row>
    <row r="1476" spans="1:14" x14ac:dyDescent="0.25">
      <c r="A1476" s="6" t="str">
        <f>IF(F1476&lt;&gt;"",SUBTOTAL(103,F$5:F1476),"")</f>
        <v/>
      </c>
      <c r="B1476" s="7"/>
      <c r="C1476" s="7"/>
      <c r="D1476" s="7"/>
      <c r="E1476" s="7"/>
      <c r="F1476" s="7"/>
      <c r="G1476" s="7"/>
      <c r="H1476" s="6"/>
      <c r="I1476" s="6"/>
      <c r="K1476" s="7">
        <f t="shared" si="46"/>
        <v>0</v>
      </c>
      <c r="L1476" s="7"/>
      <c r="M1476" s="7">
        <f>COUNTIF(TB_GSHT!$B$5:$B$4765,Dulieu!F1476)</f>
        <v>0</v>
      </c>
      <c r="N1476" s="7" t="str">
        <f t="shared" ca="1" si="47"/>
        <v/>
      </c>
    </row>
    <row r="1477" spans="1:14" x14ac:dyDescent="0.25">
      <c r="A1477" s="6" t="str">
        <f>IF(F1477&lt;&gt;"",SUBTOTAL(103,F$5:F1477),"")</f>
        <v/>
      </c>
      <c r="B1477" s="7"/>
      <c r="C1477" s="7"/>
      <c r="D1477" s="7"/>
      <c r="E1477" s="7"/>
      <c r="F1477" s="7"/>
      <c r="G1477" s="7"/>
      <c r="H1477" s="6"/>
      <c r="I1477" s="6"/>
      <c r="K1477" s="7">
        <f t="shared" ref="K1477:K1540" si="48">COUNTIF($F$5:$F$7775,F1477)</f>
        <v>0</v>
      </c>
      <c r="L1477" s="7"/>
      <c r="M1477" s="7">
        <f>COUNTIF(TB_GSHT!$B$5:$B$4765,Dulieu!F1477)</f>
        <v>0</v>
      </c>
      <c r="N1477" s="7" t="str">
        <f t="shared" ca="1" si="47"/>
        <v/>
      </c>
    </row>
    <row r="1478" spans="1:14" x14ac:dyDescent="0.25">
      <c r="A1478" s="6" t="str">
        <f>IF(F1478&lt;&gt;"",SUBTOTAL(103,F$5:F1478),"")</f>
        <v/>
      </c>
      <c r="B1478" s="7"/>
      <c r="C1478" s="7"/>
      <c r="D1478" s="7"/>
      <c r="E1478" s="7"/>
      <c r="F1478" s="7"/>
      <c r="G1478" s="7"/>
      <c r="H1478" s="6"/>
      <c r="I1478" s="6"/>
      <c r="K1478" s="7">
        <f t="shared" si="48"/>
        <v>0</v>
      </c>
      <c r="L1478" s="7"/>
      <c r="M1478" s="7">
        <f>COUNTIF(TB_GSHT!$B$5:$B$4765,Dulieu!F1478)</f>
        <v>0</v>
      </c>
      <c r="N1478" s="7" t="str">
        <f t="shared" ca="1" si="47"/>
        <v/>
      </c>
    </row>
    <row r="1479" spans="1:14" x14ac:dyDescent="0.25">
      <c r="A1479" s="6" t="str">
        <f>IF(F1479&lt;&gt;"",SUBTOTAL(103,F$5:F1479),"")</f>
        <v/>
      </c>
      <c r="B1479" s="7"/>
      <c r="C1479" s="7"/>
      <c r="D1479" s="7"/>
      <c r="E1479" s="7"/>
      <c r="F1479" s="7"/>
      <c r="G1479" s="7"/>
      <c r="H1479" s="6"/>
      <c r="I1479" s="6"/>
      <c r="K1479" s="7">
        <f t="shared" si="48"/>
        <v>0</v>
      </c>
      <c r="L1479" s="7"/>
      <c r="M1479" s="7">
        <f>COUNTIF(TB_GSHT!$B$5:$B$4765,Dulieu!F1479)</f>
        <v>0</v>
      </c>
      <c r="N1479" s="7" t="str">
        <f t="shared" ca="1" si="47"/>
        <v/>
      </c>
    </row>
    <row r="1480" spans="1:14" x14ac:dyDescent="0.25">
      <c r="A1480" s="6" t="str">
        <f>IF(F1480&lt;&gt;"",SUBTOTAL(103,F$5:F1480),"")</f>
        <v/>
      </c>
      <c r="B1480" s="7"/>
      <c r="C1480" s="7"/>
      <c r="D1480" s="7"/>
      <c r="E1480" s="7"/>
      <c r="F1480" s="7"/>
      <c r="G1480" s="7"/>
      <c r="H1480" s="6"/>
      <c r="I1480" s="6"/>
      <c r="K1480" s="7">
        <f t="shared" si="48"/>
        <v>0</v>
      </c>
      <c r="L1480" s="7"/>
      <c r="M1480" s="7">
        <f>COUNTIF(TB_GSHT!$B$5:$B$4765,Dulieu!F1480)</f>
        <v>0</v>
      </c>
      <c r="N1480" s="7" t="str">
        <f t="shared" ca="1" si="47"/>
        <v/>
      </c>
    </row>
    <row r="1481" spans="1:14" x14ac:dyDescent="0.25">
      <c r="A1481" s="6" t="str">
        <f>IF(F1481&lt;&gt;"",SUBTOTAL(103,F$5:F1481),"")</f>
        <v/>
      </c>
      <c r="B1481" s="7"/>
      <c r="C1481" s="7"/>
      <c r="D1481" s="7"/>
      <c r="E1481" s="7"/>
      <c r="F1481" s="7"/>
      <c r="G1481" s="7"/>
      <c r="H1481" s="6"/>
      <c r="I1481" s="6"/>
      <c r="K1481" s="7">
        <f t="shared" si="48"/>
        <v>0</v>
      </c>
      <c r="L1481" s="7"/>
      <c r="M1481" s="7">
        <f>COUNTIF(TB_GSHT!$B$5:$B$4765,Dulieu!F1481)</f>
        <v>0</v>
      </c>
      <c r="N1481" s="7" t="str">
        <f t="shared" ref="N1481:N1544" ca="1" si="49">IF(E1481&lt;&gt;"",YEAR(E1481)-YEAR(TODAY()),"")</f>
        <v/>
      </c>
    </row>
    <row r="1482" spans="1:14" x14ac:dyDescent="0.25">
      <c r="A1482" s="6" t="str">
        <f>IF(F1482&lt;&gt;"",SUBTOTAL(103,F$5:F1482),"")</f>
        <v/>
      </c>
      <c r="B1482" s="7"/>
      <c r="C1482" s="7"/>
      <c r="D1482" s="7"/>
      <c r="E1482" s="7"/>
      <c r="F1482" s="7"/>
      <c r="G1482" s="7"/>
      <c r="H1482" s="6"/>
      <c r="I1482" s="6"/>
      <c r="K1482" s="7">
        <f t="shared" si="48"/>
        <v>0</v>
      </c>
      <c r="L1482" s="7"/>
      <c r="M1482" s="7">
        <f>COUNTIF(TB_GSHT!$B$5:$B$4765,Dulieu!F1482)</f>
        <v>0</v>
      </c>
      <c r="N1482" s="7" t="str">
        <f t="shared" ca="1" si="49"/>
        <v/>
      </c>
    </row>
    <row r="1483" spans="1:14" x14ac:dyDescent="0.25">
      <c r="A1483" s="6" t="str">
        <f>IF(F1483&lt;&gt;"",SUBTOTAL(103,F$5:F1483),"")</f>
        <v/>
      </c>
      <c r="B1483" s="7"/>
      <c r="C1483" s="7"/>
      <c r="D1483" s="7"/>
      <c r="E1483" s="7"/>
      <c r="F1483" s="7"/>
      <c r="G1483" s="7"/>
      <c r="H1483" s="6"/>
      <c r="I1483" s="6"/>
      <c r="K1483" s="7">
        <f t="shared" si="48"/>
        <v>0</v>
      </c>
      <c r="L1483" s="7"/>
      <c r="M1483" s="7">
        <f>COUNTIF(TB_GSHT!$B$5:$B$4765,Dulieu!F1483)</f>
        <v>0</v>
      </c>
      <c r="N1483" s="7" t="str">
        <f t="shared" ca="1" si="49"/>
        <v/>
      </c>
    </row>
    <row r="1484" spans="1:14" x14ac:dyDescent="0.25">
      <c r="A1484" s="6" t="str">
        <f>IF(F1484&lt;&gt;"",SUBTOTAL(103,F$5:F1484),"")</f>
        <v/>
      </c>
      <c r="B1484" s="7"/>
      <c r="C1484" s="7"/>
      <c r="D1484" s="7"/>
      <c r="E1484" s="7"/>
      <c r="F1484" s="7"/>
      <c r="G1484" s="7"/>
      <c r="H1484" s="6"/>
      <c r="I1484" s="6"/>
      <c r="K1484" s="7">
        <f t="shared" si="48"/>
        <v>0</v>
      </c>
      <c r="L1484" s="7"/>
      <c r="M1484" s="7">
        <f>COUNTIF(TB_GSHT!$B$5:$B$4765,Dulieu!F1484)</f>
        <v>0</v>
      </c>
      <c r="N1484" s="7" t="str">
        <f t="shared" ca="1" si="49"/>
        <v/>
      </c>
    </row>
    <row r="1485" spans="1:14" x14ac:dyDescent="0.25">
      <c r="A1485" s="6" t="str">
        <f>IF(F1485&lt;&gt;"",SUBTOTAL(103,F$5:F1485),"")</f>
        <v/>
      </c>
      <c r="B1485" s="7"/>
      <c r="C1485" s="7"/>
      <c r="D1485" s="7"/>
      <c r="E1485" s="7"/>
      <c r="F1485" s="7"/>
      <c r="G1485" s="7"/>
      <c r="H1485" s="6"/>
      <c r="I1485" s="6"/>
      <c r="K1485" s="7">
        <f t="shared" si="48"/>
        <v>0</v>
      </c>
      <c r="L1485" s="7"/>
      <c r="M1485" s="7">
        <f>COUNTIF(TB_GSHT!$B$5:$B$4765,Dulieu!F1485)</f>
        <v>0</v>
      </c>
      <c r="N1485" s="7" t="str">
        <f t="shared" ca="1" si="49"/>
        <v/>
      </c>
    </row>
    <row r="1486" spans="1:14" x14ac:dyDescent="0.25">
      <c r="A1486" s="6" t="str">
        <f>IF(F1486&lt;&gt;"",SUBTOTAL(103,F$5:F1486),"")</f>
        <v/>
      </c>
      <c r="B1486" s="7"/>
      <c r="C1486" s="7"/>
      <c r="D1486" s="7"/>
      <c r="E1486" s="7"/>
      <c r="F1486" s="7"/>
      <c r="G1486" s="7"/>
      <c r="H1486" s="6"/>
      <c r="I1486" s="6"/>
      <c r="K1486" s="7">
        <f t="shared" si="48"/>
        <v>0</v>
      </c>
      <c r="L1486" s="7"/>
      <c r="M1486" s="7">
        <f>COUNTIF(TB_GSHT!$B$5:$B$4765,Dulieu!F1486)</f>
        <v>0</v>
      </c>
      <c r="N1486" s="7" t="str">
        <f t="shared" ca="1" si="49"/>
        <v/>
      </c>
    </row>
    <row r="1487" spans="1:14" x14ac:dyDescent="0.25">
      <c r="A1487" s="6" t="str">
        <f>IF(F1487&lt;&gt;"",SUBTOTAL(103,F$5:F1487),"")</f>
        <v/>
      </c>
      <c r="B1487" s="7"/>
      <c r="C1487" s="7"/>
      <c r="D1487" s="7"/>
      <c r="E1487" s="7"/>
      <c r="F1487" s="7"/>
      <c r="G1487" s="7"/>
      <c r="H1487" s="6"/>
      <c r="I1487" s="6"/>
      <c r="K1487" s="7">
        <f t="shared" si="48"/>
        <v>0</v>
      </c>
      <c r="L1487" s="7"/>
      <c r="M1487" s="7">
        <f>COUNTIF(TB_GSHT!$B$5:$B$4765,Dulieu!F1487)</f>
        <v>0</v>
      </c>
      <c r="N1487" s="7" t="str">
        <f t="shared" ca="1" si="49"/>
        <v/>
      </c>
    </row>
    <row r="1488" spans="1:14" x14ac:dyDescent="0.25">
      <c r="A1488" s="6" t="str">
        <f>IF(F1488&lt;&gt;"",SUBTOTAL(103,F$5:F1488),"")</f>
        <v/>
      </c>
      <c r="B1488" s="7"/>
      <c r="C1488" s="7"/>
      <c r="D1488" s="7"/>
      <c r="E1488" s="7"/>
      <c r="F1488" s="7"/>
      <c r="G1488" s="7"/>
      <c r="H1488" s="6"/>
      <c r="I1488" s="6"/>
      <c r="K1488" s="7">
        <f t="shared" si="48"/>
        <v>0</v>
      </c>
      <c r="L1488" s="7"/>
      <c r="M1488" s="7">
        <f>COUNTIF(TB_GSHT!$B$5:$B$4765,Dulieu!F1488)</f>
        <v>0</v>
      </c>
      <c r="N1488" s="7" t="str">
        <f t="shared" ca="1" si="49"/>
        <v/>
      </c>
    </row>
    <row r="1489" spans="1:14" x14ac:dyDescent="0.25">
      <c r="A1489" s="6" t="str">
        <f>IF(F1489&lt;&gt;"",SUBTOTAL(103,F$5:F1489),"")</f>
        <v/>
      </c>
      <c r="B1489" s="7"/>
      <c r="C1489" s="7"/>
      <c r="D1489" s="7"/>
      <c r="E1489" s="7"/>
      <c r="F1489" s="7"/>
      <c r="G1489" s="7"/>
      <c r="H1489" s="6"/>
      <c r="I1489" s="6"/>
      <c r="K1489" s="7">
        <f t="shared" si="48"/>
        <v>0</v>
      </c>
      <c r="L1489" s="7"/>
      <c r="M1489" s="7">
        <f>COUNTIF(TB_GSHT!$B$5:$B$4765,Dulieu!F1489)</f>
        <v>0</v>
      </c>
      <c r="N1489" s="7" t="str">
        <f t="shared" ca="1" si="49"/>
        <v/>
      </c>
    </row>
    <row r="1490" spans="1:14" x14ac:dyDescent="0.25">
      <c r="A1490" s="6" t="str">
        <f>IF(F1490&lt;&gt;"",SUBTOTAL(103,F$5:F1490),"")</f>
        <v/>
      </c>
      <c r="B1490" s="7"/>
      <c r="C1490" s="7"/>
      <c r="D1490" s="7"/>
      <c r="E1490" s="7"/>
      <c r="F1490" s="7"/>
      <c r="G1490" s="7"/>
      <c r="H1490" s="6"/>
      <c r="I1490" s="6"/>
      <c r="K1490" s="7">
        <f t="shared" si="48"/>
        <v>0</v>
      </c>
      <c r="L1490" s="7"/>
      <c r="M1490" s="7">
        <f>COUNTIF(TB_GSHT!$B$5:$B$4765,Dulieu!F1490)</f>
        <v>0</v>
      </c>
      <c r="N1490" s="7" t="str">
        <f t="shared" ca="1" si="49"/>
        <v/>
      </c>
    </row>
    <row r="1491" spans="1:14" x14ac:dyDescent="0.25">
      <c r="A1491" s="6" t="str">
        <f>IF(F1491&lt;&gt;"",SUBTOTAL(103,F$5:F1491),"")</f>
        <v/>
      </c>
      <c r="B1491" s="7"/>
      <c r="C1491" s="7"/>
      <c r="D1491" s="7"/>
      <c r="E1491" s="7"/>
      <c r="F1491" s="7"/>
      <c r="G1491" s="7"/>
      <c r="H1491" s="6"/>
      <c r="I1491" s="6"/>
      <c r="K1491" s="7">
        <f t="shared" si="48"/>
        <v>0</v>
      </c>
      <c r="L1491" s="7"/>
      <c r="M1491" s="7">
        <f>COUNTIF(TB_GSHT!$B$5:$B$4765,Dulieu!F1491)</f>
        <v>0</v>
      </c>
      <c r="N1491" s="7" t="str">
        <f t="shared" ca="1" si="49"/>
        <v/>
      </c>
    </row>
    <row r="1492" spans="1:14" x14ac:dyDescent="0.25">
      <c r="A1492" s="6" t="str">
        <f>IF(F1492&lt;&gt;"",SUBTOTAL(103,F$5:F1492),"")</f>
        <v/>
      </c>
      <c r="B1492" s="7"/>
      <c r="C1492" s="7"/>
      <c r="D1492" s="7"/>
      <c r="E1492" s="7"/>
      <c r="F1492" s="7"/>
      <c r="G1492" s="7"/>
      <c r="H1492" s="6"/>
      <c r="I1492" s="6"/>
      <c r="K1492" s="7">
        <f t="shared" si="48"/>
        <v>0</v>
      </c>
      <c r="L1492" s="7"/>
      <c r="M1492" s="7">
        <f>COUNTIF(TB_GSHT!$B$5:$B$4765,Dulieu!F1492)</f>
        <v>0</v>
      </c>
      <c r="N1492" s="7" t="str">
        <f t="shared" ca="1" si="49"/>
        <v/>
      </c>
    </row>
    <row r="1493" spans="1:14" x14ac:dyDescent="0.25">
      <c r="A1493" s="6" t="str">
        <f>IF(F1493&lt;&gt;"",SUBTOTAL(103,F$5:F1493),"")</f>
        <v/>
      </c>
      <c r="B1493" s="7"/>
      <c r="C1493" s="7"/>
      <c r="D1493" s="7"/>
      <c r="E1493" s="7"/>
      <c r="F1493" s="7"/>
      <c r="G1493" s="7"/>
      <c r="H1493" s="6"/>
      <c r="I1493" s="6"/>
      <c r="K1493" s="7">
        <f t="shared" si="48"/>
        <v>0</v>
      </c>
      <c r="L1493" s="7"/>
      <c r="M1493" s="7">
        <f>COUNTIF(TB_GSHT!$B$5:$B$4765,Dulieu!F1493)</f>
        <v>0</v>
      </c>
      <c r="N1493" s="7" t="str">
        <f t="shared" ca="1" si="49"/>
        <v/>
      </c>
    </row>
    <row r="1494" spans="1:14" x14ac:dyDescent="0.25">
      <c r="A1494" s="6" t="str">
        <f>IF(F1494&lt;&gt;"",SUBTOTAL(103,F$5:F1494),"")</f>
        <v/>
      </c>
      <c r="B1494" s="7"/>
      <c r="C1494" s="7"/>
      <c r="D1494" s="7"/>
      <c r="E1494" s="7"/>
      <c r="F1494" s="7"/>
      <c r="G1494" s="7"/>
      <c r="H1494" s="6"/>
      <c r="I1494" s="6"/>
      <c r="K1494" s="7">
        <f t="shared" si="48"/>
        <v>0</v>
      </c>
      <c r="L1494" s="7"/>
      <c r="M1494" s="7">
        <f>COUNTIF(TB_GSHT!$B$5:$B$4765,Dulieu!F1494)</f>
        <v>0</v>
      </c>
      <c r="N1494" s="7" t="str">
        <f t="shared" ca="1" si="49"/>
        <v/>
      </c>
    </row>
    <row r="1495" spans="1:14" x14ac:dyDescent="0.25">
      <c r="A1495" s="6" t="str">
        <f>IF(F1495&lt;&gt;"",SUBTOTAL(103,F$5:F1495),"")</f>
        <v/>
      </c>
      <c r="B1495" s="7"/>
      <c r="C1495" s="7"/>
      <c r="D1495" s="7"/>
      <c r="E1495" s="7"/>
      <c r="F1495" s="7"/>
      <c r="G1495" s="7"/>
      <c r="H1495" s="6"/>
      <c r="I1495" s="6"/>
      <c r="K1495" s="7">
        <f t="shared" si="48"/>
        <v>0</v>
      </c>
      <c r="L1495" s="7"/>
      <c r="M1495" s="7">
        <f>COUNTIF(TB_GSHT!$B$5:$B$4765,Dulieu!F1495)</f>
        <v>0</v>
      </c>
      <c r="N1495" s="7" t="str">
        <f t="shared" ca="1" si="49"/>
        <v/>
      </c>
    </row>
    <row r="1496" spans="1:14" x14ac:dyDescent="0.25">
      <c r="A1496" s="6" t="str">
        <f>IF(F1496&lt;&gt;"",SUBTOTAL(103,F$5:F1496),"")</f>
        <v/>
      </c>
      <c r="B1496" s="7"/>
      <c r="C1496" s="7"/>
      <c r="D1496" s="7"/>
      <c r="E1496" s="7"/>
      <c r="F1496" s="7"/>
      <c r="G1496" s="7"/>
      <c r="H1496" s="6"/>
      <c r="I1496" s="6"/>
      <c r="K1496" s="7">
        <f t="shared" si="48"/>
        <v>0</v>
      </c>
      <c r="L1496" s="7"/>
      <c r="M1496" s="7">
        <f>COUNTIF(TB_GSHT!$B$5:$B$4765,Dulieu!F1496)</f>
        <v>0</v>
      </c>
      <c r="N1496" s="7" t="str">
        <f t="shared" ca="1" si="49"/>
        <v/>
      </c>
    </row>
    <row r="1497" spans="1:14" x14ac:dyDescent="0.25">
      <c r="A1497" s="6" t="str">
        <f>IF(F1497&lt;&gt;"",SUBTOTAL(103,F$5:F1497),"")</f>
        <v/>
      </c>
      <c r="B1497" s="7"/>
      <c r="C1497" s="7"/>
      <c r="D1497" s="7"/>
      <c r="E1497" s="7"/>
      <c r="F1497" s="7"/>
      <c r="G1497" s="7"/>
      <c r="H1497" s="6"/>
      <c r="I1497" s="6"/>
      <c r="K1497" s="7">
        <f t="shared" si="48"/>
        <v>0</v>
      </c>
      <c r="L1497" s="7"/>
      <c r="M1497" s="7">
        <f>COUNTIF(TB_GSHT!$B$5:$B$4765,Dulieu!F1497)</f>
        <v>0</v>
      </c>
      <c r="N1497" s="7" t="str">
        <f t="shared" ca="1" si="49"/>
        <v/>
      </c>
    </row>
    <row r="1498" spans="1:14" x14ac:dyDescent="0.25">
      <c r="A1498" s="6" t="str">
        <f>IF(F1498&lt;&gt;"",SUBTOTAL(103,F$5:F1498),"")</f>
        <v/>
      </c>
      <c r="B1498" s="7"/>
      <c r="C1498" s="7"/>
      <c r="D1498" s="7"/>
      <c r="E1498" s="7"/>
      <c r="F1498" s="7"/>
      <c r="G1498" s="7"/>
      <c r="H1498" s="6"/>
      <c r="I1498" s="6"/>
      <c r="K1498" s="7">
        <f t="shared" si="48"/>
        <v>0</v>
      </c>
      <c r="L1498" s="7"/>
      <c r="M1498" s="7">
        <f>COUNTIF(TB_GSHT!$B$5:$B$4765,Dulieu!F1498)</f>
        <v>0</v>
      </c>
      <c r="N1498" s="7" t="str">
        <f t="shared" ca="1" si="49"/>
        <v/>
      </c>
    </row>
    <row r="1499" spans="1:14" x14ac:dyDescent="0.25">
      <c r="A1499" s="6" t="str">
        <f>IF(F1499&lt;&gt;"",SUBTOTAL(103,F$5:F1499),"")</f>
        <v/>
      </c>
      <c r="B1499" s="7"/>
      <c r="C1499" s="7"/>
      <c r="D1499" s="7"/>
      <c r="E1499" s="7"/>
      <c r="F1499" s="7"/>
      <c r="G1499" s="7"/>
      <c r="H1499" s="6"/>
      <c r="I1499" s="6"/>
      <c r="K1499" s="7">
        <f t="shared" si="48"/>
        <v>0</v>
      </c>
      <c r="L1499" s="7"/>
      <c r="M1499" s="7">
        <f>COUNTIF(TB_GSHT!$B$5:$B$4765,Dulieu!F1499)</f>
        <v>0</v>
      </c>
      <c r="N1499" s="7" t="str">
        <f t="shared" ca="1" si="49"/>
        <v/>
      </c>
    </row>
    <row r="1500" spans="1:14" x14ac:dyDescent="0.25">
      <c r="A1500" s="6" t="str">
        <f>IF(F1500&lt;&gt;"",SUBTOTAL(103,F$5:F1500),"")</f>
        <v/>
      </c>
      <c r="B1500" s="7"/>
      <c r="C1500" s="7"/>
      <c r="D1500" s="7"/>
      <c r="E1500" s="7"/>
      <c r="F1500" s="7"/>
      <c r="G1500" s="7"/>
      <c r="H1500" s="6"/>
      <c r="I1500" s="6"/>
      <c r="K1500" s="7">
        <f t="shared" si="48"/>
        <v>0</v>
      </c>
      <c r="L1500" s="7"/>
      <c r="M1500" s="7">
        <f>COUNTIF(TB_GSHT!$B$5:$B$4765,Dulieu!F1500)</f>
        <v>0</v>
      </c>
      <c r="N1500" s="7" t="str">
        <f t="shared" ca="1" si="49"/>
        <v/>
      </c>
    </row>
    <row r="1501" spans="1:14" x14ac:dyDescent="0.25">
      <c r="A1501" s="6" t="str">
        <f>IF(F1501&lt;&gt;"",SUBTOTAL(103,F$5:F1501),"")</f>
        <v/>
      </c>
      <c r="B1501" s="7"/>
      <c r="C1501" s="7"/>
      <c r="D1501" s="7"/>
      <c r="E1501" s="7"/>
      <c r="F1501" s="7"/>
      <c r="G1501" s="7"/>
      <c r="H1501" s="6"/>
      <c r="I1501" s="6"/>
      <c r="K1501" s="7">
        <f t="shared" si="48"/>
        <v>0</v>
      </c>
      <c r="L1501" s="7"/>
      <c r="M1501" s="7">
        <f>COUNTIF(TB_GSHT!$B$5:$B$4765,Dulieu!F1501)</f>
        <v>0</v>
      </c>
      <c r="N1501" s="7" t="str">
        <f t="shared" ca="1" si="49"/>
        <v/>
      </c>
    </row>
    <row r="1502" spans="1:14" x14ac:dyDescent="0.25">
      <c r="A1502" s="6" t="str">
        <f>IF(F1502&lt;&gt;"",SUBTOTAL(103,F$5:F1502),"")</f>
        <v/>
      </c>
      <c r="B1502" s="7"/>
      <c r="C1502" s="7"/>
      <c r="D1502" s="7"/>
      <c r="E1502" s="7"/>
      <c r="F1502" s="7"/>
      <c r="G1502" s="7"/>
      <c r="H1502" s="6"/>
      <c r="I1502" s="6"/>
      <c r="K1502" s="7">
        <f t="shared" si="48"/>
        <v>0</v>
      </c>
      <c r="L1502" s="7"/>
      <c r="M1502" s="7">
        <f>COUNTIF(TB_GSHT!$B$5:$B$4765,Dulieu!F1502)</f>
        <v>0</v>
      </c>
      <c r="N1502" s="7" t="str">
        <f t="shared" ca="1" si="49"/>
        <v/>
      </c>
    </row>
    <row r="1503" spans="1:14" x14ac:dyDescent="0.25">
      <c r="A1503" s="6" t="str">
        <f>IF(F1503&lt;&gt;"",SUBTOTAL(103,F$5:F1503),"")</f>
        <v/>
      </c>
      <c r="B1503" s="7"/>
      <c r="C1503" s="7"/>
      <c r="D1503" s="7"/>
      <c r="E1503" s="7"/>
      <c r="F1503" s="7"/>
      <c r="G1503" s="7"/>
      <c r="H1503" s="6"/>
      <c r="I1503" s="6"/>
      <c r="K1503" s="7">
        <f t="shared" si="48"/>
        <v>0</v>
      </c>
      <c r="L1503" s="7"/>
      <c r="M1503" s="7">
        <f>COUNTIF(TB_GSHT!$B$5:$B$4765,Dulieu!F1503)</f>
        <v>0</v>
      </c>
      <c r="N1503" s="7" t="str">
        <f t="shared" ca="1" si="49"/>
        <v/>
      </c>
    </row>
    <row r="1504" spans="1:14" x14ac:dyDescent="0.25">
      <c r="A1504" s="6" t="str">
        <f>IF(F1504&lt;&gt;"",SUBTOTAL(103,F$5:F1504),"")</f>
        <v/>
      </c>
      <c r="B1504" s="7"/>
      <c r="C1504" s="7"/>
      <c r="D1504" s="7"/>
      <c r="E1504" s="7"/>
      <c r="F1504" s="7"/>
      <c r="G1504" s="7"/>
      <c r="H1504" s="6"/>
      <c r="I1504" s="6"/>
      <c r="K1504" s="7">
        <f t="shared" si="48"/>
        <v>0</v>
      </c>
      <c r="L1504" s="7"/>
      <c r="M1504" s="7">
        <f>COUNTIF(TB_GSHT!$B$5:$B$4765,Dulieu!F1504)</f>
        <v>0</v>
      </c>
      <c r="N1504" s="7" t="str">
        <f t="shared" ca="1" si="49"/>
        <v/>
      </c>
    </row>
    <row r="1505" spans="1:14" x14ac:dyDescent="0.25">
      <c r="A1505" s="6" t="str">
        <f>IF(F1505&lt;&gt;"",SUBTOTAL(103,F$5:F1505),"")</f>
        <v/>
      </c>
      <c r="B1505" s="7"/>
      <c r="C1505" s="7"/>
      <c r="D1505" s="7"/>
      <c r="E1505" s="7"/>
      <c r="F1505" s="7"/>
      <c r="G1505" s="7"/>
      <c r="H1505" s="6"/>
      <c r="I1505" s="6"/>
      <c r="K1505" s="7">
        <f t="shared" si="48"/>
        <v>0</v>
      </c>
      <c r="L1505" s="7"/>
      <c r="M1505" s="7">
        <f>COUNTIF(TB_GSHT!$B$5:$B$4765,Dulieu!F1505)</f>
        <v>0</v>
      </c>
      <c r="N1505" s="7" t="str">
        <f t="shared" ca="1" si="49"/>
        <v/>
      </c>
    </row>
    <row r="1506" spans="1:14" x14ac:dyDescent="0.25">
      <c r="A1506" s="6" t="str">
        <f>IF(F1506&lt;&gt;"",SUBTOTAL(103,F$5:F1506),"")</f>
        <v/>
      </c>
      <c r="B1506" s="7"/>
      <c r="C1506" s="7"/>
      <c r="D1506" s="7"/>
      <c r="E1506" s="7"/>
      <c r="F1506" s="7"/>
      <c r="G1506" s="7"/>
      <c r="H1506" s="6"/>
      <c r="I1506" s="6"/>
      <c r="K1506" s="7">
        <f t="shared" si="48"/>
        <v>0</v>
      </c>
      <c r="L1506" s="7"/>
      <c r="M1506" s="7">
        <f>COUNTIF(TB_GSHT!$B$5:$B$4765,Dulieu!F1506)</f>
        <v>0</v>
      </c>
      <c r="N1506" s="7" t="str">
        <f t="shared" ca="1" si="49"/>
        <v/>
      </c>
    </row>
    <row r="1507" spans="1:14" x14ac:dyDescent="0.25">
      <c r="A1507" s="6" t="str">
        <f>IF(F1507&lt;&gt;"",SUBTOTAL(103,F$5:F1507),"")</f>
        <v/>
      </c>
      <c r="B1507" s="7"/>
      <c r="C1507" s="7"/>
      <c r="D1507" s="7"/>
      <c r="E1507" s="7"/>
      <c r="F1507" s="7"/>
      <c r="G1507" s="7"/>
      <c r="H1507" s="6"/>
      <c r="I1507" s="6"/>
      <c r="K1507" s="7">
        <f t="shared" si="48"/>
        <v>0</v>
      </c>
      <c r="L1507" s="7"/>
      <c r="M1507" s="7">
        <f>COUNTIF(TB_GSHT!$B$5:$B$4765,Dulieu!F1507)</f>
        <v>0</v>
      </c>
      <c r="N1507" s="7" t="str">
        <f t="shared" ca="1" si="49"/>
        <v/>
      </c>
    </row>
    <row r="1508" spans="1:14" x14ac:dyDescent="0.25">
      <c r="A1508" s="6" t="str">
        <f>IF(F1508&lt;&gt;"",SUBTOTAL(103,F$5:F1508),"")</f>
        <v/>
      </c>
      <c r="B1508" s="7"/>
      <c r="C1508" s="7"/>
      <c r="D1508" s="7"/>
      <c r="E1508" s="7"/>
      <c r="F1508" s="7"/>
      <c r="G1508" s="7"/>
      <c r="H1508" s="6"/>
      <c r="I1508" s="6"/>
      <c r="K1508" s="7">
        <f t="shared" si="48"/>
        <v>0</v>
      </c>
      <c r="L1508" s="7"/>
      <c r="M1508" s="7">
        <f>COUNTIF(TB_GSHT!$B$5:$B$4765,Dulieu!F1508)</f>
        <v>0</v>
      </c>
      <c r="N1508" s="7" t="str">
        <f t="shared" ca="1" si="49"/>
        <v/>
      </c>
    </row>
    <row r="1509" spans="1:14" x14ac:dyDescent="0.25">
      <c r="A1509" s="6" t="str">
        <f>IF(F1509&lt;&gt;"",SUBTOTAL(103,F$5:F1509),"")</f>
        <v/>
      </c>
      <c r="B1509" s="7"/>
      <c r="C1509" s="7"/>
      <c r="D1509" s="7"/>
      <c r="E1509" s="7"/>
      <c r="F1509" s="7"/>
      <c r="G1509" s="7"/>
      <c r="H1509" s="6"/>
      <c r="I1509" s="6"/>
      <c r="K1509" s="7">
        <f t="shared" si="48"/>
        <v>0</v>
      </c>
      <c r="L1509" s="7"/>
      <c r="M1509" s="7">
        <f>COUNTIF(TB_GSHT!$B$5:$B$4765,Dulieu!F1509)</f>
        <v>0</v>
      </c>
      <c r="N1509" s="7" t="str">
        <f t="shared" ca="1" si="49"/>
        <v/>
      </c>
    </row>
    <row r="1510" spans="1:14" x14ac:dyDescent="0.25">
      <c r="A1510" s="6" t="str">
        <f>IF(F1510&lt;&gt;"",SUBTOTAL(103,F$5:F1510),"")</f>
        <v/>
      </c>
      <c r="B1510" s="7"/>
      <c r="C1510" s="7"/>
      <c r="D1510" s="7"/>
      <c r="E1510" s="7"/>
      <c r="F1510" s="7"/>
      <c r="G1510" s="7"/>
      <c r="H1510" s="6"/>
      <c r="I1510" s="6"/>
      <c r="K1510" s="7">
        <f t="shared" si="48"/>
        <v>0</v>
      </c>
      <c r="L1510" s="7"/>
      <c r="M1510" s="7">
        <f>COUNTIF(TB_GSHT!$B$5:$B$4765,Dulieu!F1510)</f>
        <v>0</v>
      </c>
      <c r="N1510" s="7" t="str">
        <f t="shared" ca="1" si="49"/>
        <v/>
      </c>
    </row>
    <row r="1511" spans="1:14" x14ac:dyDescent="0.25">
      <c r="A1511" s="6" t="str">
        <f>IF(F1511&lt;&gt;"",SUBTOTAL(103,F$5:F1511),"")</f>
        <v/>
      </c>
      <c r="B1511" s="7"/>
      <c r="C1511" s="7"/>
      <c r="D1511" s="7"/>
      <c r="E1511" s="7"/>
      <c r="F1511" s="7"/>
      <c r="G1511" s="7"/>
      <c r="H1511" s="6"/>
      <c r="I1511" s="6"/>
      <c r="K1511" s="7">
        <f t="shared" si="48"/>
        <v>0</v>
      </c>
      <c r="L1511" s="7"/>
      <c r="M1511" s="7">
        <f>COUNTIF(TB_GSHT!$B$5:$B$4765,Dulieu!F1511)</f>
        <v>0</v>
      </c>
      <c r="N1511" s="7" t="str">
        <f t="shared" ca="1" si="49"/>
        <v/>
      </c>
    </row>
    <row r="1512" spans="1:14" x14ac:dyDescent="0.25">
      <c r="A1512" s="6" t="str">
        <f>IF(F1512&lt;&gt;"",SUBTOTAL(103,F$5:F1512),"")</f>
        <v/>
      </c>
      <c r="B1512" s="7"/>
      <c r="C1512" s="7"/>
      <c r="D1512" s="7"/>
      <c r="E1512" s="7"/>
      <c r="F1512" s="7"/>
      <c r="G1512" s="7"/>
      <c r="H1512" s="6"/>
      <c r="I1512" s="6"/>
      <c r="K1512" s="7">
        <f t="shared" si="48"/>
        <v>0</v>
      </c>
      <c r="L1512" s="7"/>
      <c r="M1512" s="7">
        <f>COUNTIF(TB_GSHT!$B$5:$B$4765,Dulieu!F1512)</f>
        <v>0</v>
      </c>
      <c r="N1512" s="7" t="str">
        <f t="shared" ca="1" si="49"/>
        <v/>
      </c>
    </row>
    <row r="1513" spans="1:14" x14ac:dyDescent="0.25">
      <c r="A1513" s="6" t="str">
        <f>IF(F1513&lt;&gt;"",SUBTOTAL(103,F$5:F1513),"")</f>
        <v/>
      </c>
      <c r="B1513" s="7"/>
      <c r="C1513" s="7"/>
      <c r="D1513" s="7"/>
      <c r="E1513" s="7"/>
      <c r="F1513" s="7"/>
      <c r="G1513" s="7"/>
      <c r="H1513" s="6"/>
      <c r="I1513" s="6"/>
      <c r="K1513" s="7">
        <f t="shared" si="48"/>
        <v>0</v>
      </c>
      <c r="L1513" s="7"/>
      <c r="M1513" s="7">
        <f>COUNTIF(TB_GSHT!$B$5:$B$4765,Dulieu!F1513)</f>
        <v>0</v>
      </c>
      <c r="N1513" s="7" t="str">
        <f t="shared" ca="1" si="49"/>
        <v/>
      </c>
    </row>
    <row r="1514" spans="1:14" x14ac:dyDescent="0.25">
      <c r="A1514" s="6" t="str">
        <f>IF(F1514&lt;&gt;"",SUBTOTAL(103,F$5:F1514),"")</f>
        <v/>
      </c>
      <c r="B1514" s="7"/>
      <c r="C1514" s="7"/>
      <c r="D1514" s="7"/>
      <c r="E1514" s="7"/>
      <c r="F1514" s="7"/>
      <c r="G1514" s="7"/>
      <c r="H1514" s="6"/>
      <c r="I1514" s="6"/>
      <c r="K1514" s="7">
        <f t="shared" si="48"/>
        <v>0</v>
      </c>
      <c r="L1514" s="7"/>
      <c r="M1514" s="7">
        <f>COUNTIF(TB_GSHT!$B$5:$B$4765,Dulieu!F1514)</f>
        <v>0</v>
      </c>
      <c r="N1514" s="7" t="str">
        <f t="shared" ca="1" si="49"/>
        <v/>
      </c>
    </row>
    <row r="1515" spans="1:14" x14ac:dyDescent="0.25">
      <c r="A1515" s="6" t="str">
        <f>IF(F1515&lt;&gt;"",SUBTOTAL(103,F$5:F1515),"")</f>
        <v/>
      </c>
      <c r="B1515" s="7"/>
      <c r="C1515" s="7"/>
      <c r="D1515" s="7"/>
      <c r="E1515" s="7"/>
      <c r="F1515" s="7"/>
      <c r="G1515" s="7"/>
      <c r="H1515" s="6"/>
      <c r="I1515" s="6"/>
      <c r="K1515" s="7">
        <f t="shared" si="48"/>
        <v>0</v>
      </c>
      <c r="L1515" s="7"/>
      <c r="M1515" s="7">
        <f>COUNTIF(TB_GSHT!$B$5:$B$4765,Dulieu!F1515)</f>
        <v>0</v>
      </c>
      <c r="N1515" s="7" t="str">
        <f t="shared" ca="1" si="49"/>
        <v/>
      </c>
    </row>
    <row r="1516" spans="1:14" x14ac:dyDescent="0.25">
      <c r="A1516" s="6" t="str">
        <f>IF(F1516&lt;&gt;"",SUBTOTAL(103,F$5:F1516),"")</f>
        <v/>
      </c>
      <c r="B1516" s="7"/>
      <c r="C1516" s="7"/>
      <c r="D1516" s="7"/>
      <c r="E1516" s="7"/>
      <c r="F1516" s="7"/>
      <c r="G1516" s="7"/>
      <c r="H1516" s="6"/>
      <c r="I1516" s="6"/>
      <c r="K1516" s="7">
        <f t="shared" si="48"/>
        <v>0</v>
      </c>
      <c r="L1516" s="7"/>
      <c r="M1516" s="7">
        <f>COUNTIF(TB_GSHT!$B$5:$B$4765,Dulieu!F1516)</f>
        <v>0</v>
      </c>
      <c r="N1516" s="7" t="str">
        <f t="shared" ca="1" si="49"/>
        <v/>
      </c>
    </row>
    <row r="1517" spans="1:14" x14ac:dyDescent="0.25">
      <c r="A1517" s="6" t="str">
        <f>IF(F1517&lt;&gt;"",SUBTOTAL(103,F$5:F1517),"")</f>
        <v/>
      </c>
      <c r="B1517" s="7"/>
      <c r="C1517" s="7"/>
      <c r="D1517" s="7"/>
      <c r="E1517" s="7"/>
      <c r="F1517" s="7"/>
      <c r="G1517" s="7"/>
      <c r="H1517" s="6"/>
      <c r="I1517" s="6"/>
      <c r="K1517" s="7">
        <f t="shared" si="48"/>
        <v>0</v>
      </c>
      <c r="L1517" s="7"/>
      <c r="M1517" s="7">
        <f>COUNTIF(TB_GSHT!$B$5:$B$4765,Dulieu!F1517)</f>
        <v>0</v>
      </c>
      <c r="N1517" s="7" t="str">
        <f t="shared" ca="1" si="49"/>
        <v/>
      </c>
    </row>
    <row r="1518" spans="1:14" x14ac:dyDescent="0.25">
      <c r="A1518" s="6" t="str">
        <f>IF(F1518&lt;&gt;"",SUBTOTAL(103,F$5:F1518),"")</f>
        <v/>
      </c>
      <c r="B1518" s="7"/>
      <c r="C1518" s="7"/>
      <c r="D1518" s="7"/>
      <c r="E1518" s="7"/>
      <c r="F1518" s="7"/>
      <c r="G1518" s="7"/>
      <c r="H1518" s="6"/>
      <c r="I1518" s="6"/>
      <c r="K1518" s="7">
        <f t="shared" si="48"/>
        <v>0</v>
      </c>
      <c r="L1518" s="7"/>
      <c r="M1518" s="7">
        <f>COUNTIF(TB_GSHT!$B$5:$B$4765,Dulieu!F1518)</f>
        <v>0</v>
      </c>
      <c r="N1518" s="7" t="str">
        <f t="shared" ca="1" si="49"/>
        <v/>
      </c>
    </row>
    <row r="1519" spans="1:14" x14ac:dyDescent="0.25">
      <c r="A1519" s="6" t="str">
        <f>IF(F1519&lt;&gt;"",SUBTOTAL(103,F$5:F1519),"")</f>
        <v/>
      </c>
      <c r="B1519" s="7"/>
      <c r="C1519" s="7"/>
      <c r="D1519" s="7"/>
      <c r="E1519" s="7"/>
      <c r="F1519" s="7"/>
      <c r="G1519" s="7"/>
      <c r="H1519" s="6"/>
      <c r="I1519" s="6"/>
      <c r="K1519" s="7">
        <f t="shared" si="48"/>
        <v>0</v>
      </c>
      <c r="L1519" s="7"/>
      <c r="M1519" s="7">
        <f>COUNTIF(TB_GSHT!$B$5:$B$4765,Dulieu!F1519)</f>
        <v>0</v>
      </c>
      <c r="N1519" s="7" t="str">
        <f t="shared" ca="1" si="49"/>
        <v/>
      </c>
    </row>
    <row r="1520" spans="1:14" x14ac:dyDescent="0.25">
      <c r="A1520" s="6" t="str">
        <f>IF(F1520&lt;&gt;"",SUBTOTAL(103,F$5:F1520),"")</f>
        <v/>
      </c>
      <c r="B1520" s="7"/>
      <c r="C1520" s="7"/>
      <c r="D1520" s="7"/>
      <c r="E1520" s="7"/>
      <c r="F1520" s="7"/>
      <c r="G1520" s="7"/>
      <c r="H1520" s="6"/>
      <c r="I1520" s="6"/>
      <c r="K1520" s="7">
        <f t="shared" si="48"/>
        <v>0</v>
      </c>
      <c r="L1520" s="7"/>
      <c r="M1520" s="7">
        <f>COUNTIF(TB_GSHT!$B$5:$B$4765,Dulieu!F1520)</f>
        <v>0</v>
      </c>
      <c r="N1520" s="7" t="str">
        <f t="shared" ca="1" si="49"/>
        <v/>
      </c>
    </row>
    <row r="1521" spans="1:14" x14ac:dyDescent="0.25">
      <c r="A1521" s="6" t="str">
        <f>IF(F1521&lt;&gt;"",SUBTOTAL(103,F$5:F1521),"")</f>
        <v/>
      </c>
      <c r="B1521" s="7"/>
      <c r="C1521" s="7"/>
      <c r="D1521" s="7"/>
      <c r="E1521" s="7"/>
      <c r="F1521" s="7"/>
      <c r="G1521" s="7"/>
      <c r="H1521" s="6"/>
      <c r="I1521" s="6"/>
      <c r="K1521" s="7">
        <f t="shared" si="48"/>
        <v>0</v>
      </c>
      <c r="L1521" s="7"/>
      <c r="M1521" s="7">
        <f>COUNTIF(TB_GSHT!$B$5:$B$4765,Dulieu!F1521)</f>
        <v>0</v>
      </c>
      <c r="N1521" s="7" t="str">
        <f t="shared" ca="1" si="49"/>
        <v/>
      </c>
    </row>
    <row r="1522" spans="1:14" x14ac:dyDescent="0.25">
      <c r="A1522" s="6" t="str">
        <f>IF(F1522&lt;&gt;"",SUBTOTAL(103,F$5:F1522),"")</f>
        <v/>
      </c>
      <c r="B1522" s="7"/>
      <c r="C1522" s="7"/>
      <c r="D1522" s="7"/>
      <c r="E1522" s="7"/>
      <c r="F1522" s="7"/>
      <c r="G1522" s="7"/>
      <c r="H1522" s="6"/>
      <c r="I1522" s="6"/>
      <c r="K1522" s="7">
        <f t="shared" si="48"/>
        <v>0</v>
      </c>
      <c r="L1522" s="7"/>
      <c r="M1522" s="7">
        <f>COUNTIF(TB_GSHT!$B$5:$B$4765,Dulieu!F1522)</f>
        <v>0</v>
      </c>
      <c r="N1522" s="7" t="str">
        <f t="shared" ca="1" si="49"/>
        <v/>
      </c>
    </row>
    <row r="1523" spans="1:14" x14ac:dyDescent="0.25">
      <c r="A1523" s="6" t="str">
        <f>IF(F1523&lt;&gt;"",SUBTOTAL(103,F$5:F1523),"")</f>
        <v/>
      </c>
      <c r="B1523" s="7"/>
      <c r="C1523" s="7"/>
      <c r="D1523" s="7"/>
      <c r="E1523" s="7"/>
      <c r="F1523" s="7"/>
      <c r="G1523" s="7"/>
      <c r="H1523" s="6"/>
      <c r="I1523" s="6"/>
      <c r="K1523" s="7">
        <f t="shared" si="48"/>
        <v>0</v>
      </c>
      <c r="L1523" s="7"/>
      <c r="M1523" s="7">
        <f>COUNTIF(TB_GSHT!$B$5:$B$4765,Dulieu!F1523)</f>
        <v>0</v>
      </c>
      <c r="N1523" s="7" t="str">
        <f t="shared" ca="1" si="49"/>
        <v/>
      </c>
    </row>
    <row r="1524" spans="1:14" x14ac:dyDescent="0.25">
      <c r="A1524" s="6" t="str">
        <f>IF(F1524&lt;&gt;"",SUBTOTAL(103,F$5:F1524),"")</f>
        <v/>
      </c>
      <c r="B1524" s="7"/>
      <c r="C1524" s="7"/>
      <c r="D1524" s="7"/>
      <c r="E1524" s="7"/>
      <c r="F1524" s="7"/>
      <c r="G1524" s="7"/>
      <c r="H1524" s="6"/>
      <c r="I1524" s="6"/>
      <c r="K1524" s="7">
        <f t="shared" si="48"/>
        <v>0</v>
      </c>
      <c r="L1524" s="7"/>
      <c r="M1524" s="7">
        <f>COUNTIF(TB_GSHT!$B$5:$B$4765,Dulieu!F1524)</f>
        <v>0</v>
      </c>
      <c r="N1524" s="7" t="str">
        <f t="shared" ca="1" si="49"/>
        <v/>
      </c>
    </row>
    <row r="1525" spans="1:14" x14ac:dyDescent="0.25">
      <c r="A1525" s="6" t="str">
        <f>IF(F1525&lt;&gt;"",SUBTOTAL(103,F$5:F1525),"")</f>
        <v/>
      </c>
      <c r="B1525" s="7"/>
      <c r="C1525" s="7"/>
      <c r="D1525" s="7"/>
      <c r="E1525" s="7"/>
      <c r="F1525" s="7"/>
      <c r="G1525" s="7"/>
      <c r="H1525" s="6"/>
      <c r="I1525" s="6"/>
      <c r="K1525" s="7">
        <f t="shared" si="48"/>
        <v>0</v>
      </c>
      <c r="L1525" s="7"/>
      <c r="M1525" s="7">
        <f>COUNTIF(TB_GSHT!$B$5:$B$4765,Dulieu!F1525)</f>
        <v>0</v>
      </c>
      <c r="N1525" s="7" t="str">
        <f t="shared" ca="1" si="49"/>
        <v/>
      </c>
    </row>
    <row r="1526" spans="1:14" x14ac:dyDescent="0.25">
      <c r="A1526" s="6" t="str">
        <f>IF(F1526&lt;&gt;"",SUBTOTAL(103,F$5:F1526),"")</f>
        <v/>
      </c>
      <c r="B1526" s="7"/>
      <c r="C1526" s="7"/>
      <c r="D1526" s="7"/>
      <c r="E1526" s="7"/>
      <c r="F1526" s="7"/>
      <c r="G1526" s="7"/>
      <c r="H1526" s="6"/>
      <c r="I1526" s="6"/>
      <c r="K1526" s="7">
        <f t="shared" si="48"/>
        <v>0</v>
      </c>
      <c r="L1526" s="7"/>
      <c r="M1526" s="7">
        <f>COUNTIF(TB_GSHT!$B$5:$B$4765,Dulieu!F1526)</f>
        <v>0</v>
      </c>
      <c r="N1526" s="7" t="str">
        <f t="shared" ca="1" si="49"/>
        <v/>
      </c>
    </row>
    <row r="1527" spans="1:14" x14ac:dyDescent="0.25">
      <c r="A1527" s="6" t="str">
        <f>IF(F1527&lt;&gt;"",SUBTOTAL(103,F$5:F1527),"")</f>
        <v/>
      </c>
      <c r="B1527" s="7"/>
      <c r="C1527" s="7"/>
      <c r="D1527" s="7"/>
      <c r="E1527" s="7"/>
      <c r="F1527" s="7"/>
      <c r="G1527" s="7"/>
      <c r="H1527" s="6"/>
      <c r="I1527" s="6"/>
      <c r="K1527" s="7">
        <f t="shared" si="48"/>
        <v>0</v>
      </c>
      <c r="L1527" s="7"/>
      <c r="M1527" s="7">
        <f>COUNTIF(TB_GSHT!$B$5:$B$4765,Dulieu!F1527)</f>
        <v>0</v>
      </c>
      <c r="N1527" s="7" t="str">
        <f t="shared" ca="1" si="49"/>
        <v/>
      </c>
    </row>
    <row r="1528" spans="1:14" x14ac:dyDescent="0.25">
      <c r="A1528" s="6" t="str">
        <f>IF(F1528&lt;&gt;"",SUBTOTAL(103,F$5:F1528),"")</f>
        <v/>
      </c>
      <c r="B1528" s="7"/>
      <c r="C1528" s="7"/>
      <c r="D1528" s="7"/>
      <c r="E1528" s="7"/>
      <c r="F1528" s="7"/>
      <c r="G1528" s="7"/>
      <c r="H1528" s="6"/>
      <c r="I1528" s="6"/>
      <c r="K1528" s="7">
        <f t="shared" si="48"/>
        <v>0</v>
      </c>
      <c r="L1528" s="7"/>
      <c r="M1528" s="7">
        <f>COUNTIF(TB_GSHT!$B$5:$B$4765,Dulieu!F1528)</f>
        <v>0</v>
      </c>
      <c r="N1528" s="7" t="str">
        <f t="shared" ca="1" si="49"/>
        <v/>
      </c>
    </row>
    <row r="1529" spans="1:14" x14ac:dyDescent="0.25">
      <c r="A1529" s="6" t="str">
        <f>IF(F1529&lt;&gt;"",SUBTOTAL(103,F$5:F1529),"")</f>
        <v/>
      </c>
      <c r="B1529" s="7"/>
      <c r="C1529" s="7"/>
      <c r="D1529" s="7"/>
      <c r="E1529" s="7"/>
      <c r="F1529" s="7"/>
      <c r="G1529" s="7"/>
      <c r="H1529" s="6"/>
      <c r="I1529" s="6"/>
      <c r="K1529" s="7">
        <f t="shared" si="48"/>
        <v>0</v>
      </c>
      <c r="L1529" s="7"/>
      <c r="M1529" s="7">
        <f>COUNTIF(TB_GSHT!$B$5:$B$4765,Dulieu!F1529)</f>
        <v>0</v>
      </c>
      <c r="N1529" s="7" t="str">
        <f t="shared" ca="1" si="49"/>
        <v/>
      </c>
    </row>
    <row r="1530" spans="1:14" x14ac:dyDescent="0.25">
      <c r="A1530" s="6" t="str">
        <f>IF(F1530&lt;&gt;"",SUBTOTAL(103,F$5:F1530),"")</f>
        <v/>
      </c>
      <c r="B1530" s="7"/>
      <c r="C1530" s="7"/>
      <c r="D1530" s="7"/>
      <c r="E1530" s="7"/>
      <c r="F1530" s="7"/>
      <c r="G1530" s="7"/>
      <c r="H1530" s="6"/>
      <c r="I1530" s="6"/>
      <c r="K1530" s="7">
        <f t="shared" si="48"/>
        <v>0</v>
      </c>
      <c r="L1530" s="7"/>
      <c r="M1530" s="7">
        <f>COUNTIF(TB_GSHT!$B$5:$B$4765,Dulieu!F1530)</f>
        <v>0</v>
      </c>
      <c r="N1530" s="7" t="str">
        <f t="shared" ca="1" si="49"/>
        <v/>
      </c>
    </row>
    <row r="1531" spans="1:14" x14ac:dyDescent="0.25">
      <c r="A1531" s="6" t="str">
        <f>IF(F1531&lt;&gt;"",SUBTOTAL(103,F$5:F1531),"")</f>
        <v/>
      </c>
      <c r="B1531" s="7"/>
      <c r="C1531" s="7"/>
      <c r="D1531" s="7"/>
      <c r="E1531" s="7"/>
      <c r="F1531" s="7"/>
      <c r="G1531" s="7"/>
      <c r="H1531" s="6"/>
      <c r="I1531" s="6"/>
      <c r="K1531" s="7">
        <f t="shared" si="48"/>
        <v>0</v>
      </c>
      <c r="L1531" s="7"/>
      <c r="M1531" s="7">
        <f>COUNTIF(TB_GSHT!$B$5:$B$4765,Dulieu!F1531)</f>
        <v>0</v>
      </c>
      <c r="N1531" s="7" t="str">
        <f t="shared" ca="1" si="49"/>
        <v/>
      </c>
    </row>
    <row r="1532" spans="1:14" x14ac:dyDescent="0.25">
      <c r="A1532" s="6" t="str">
        <f>IF(F1532&lt;&gt;"",SUBTOTAL(103,F$5:F1532),"")</f>
        <v/>
      </c>
      <c r="B1532" s="7"/>
      <c r="C1532" s="7"/>
      <c r="D1532" s="7"/>
      <c r="E1532" s="7"/>
      <c r="F1532" s="7"/>
      <c r="G1532" s="7"/>
      <c r="H1532" s="6"/>
      <c r="I1532" s="6"/>
      <c r="K1532" s="7">
        <f t="shared" si="48"/>
        <v>0</v>
      </c>
      <c r="L1532" s="7"/>
      <c r="M1532" s="7">
        <f>COUNTIF(TB_GSHT!$B$5:$B$4765,Dulieu!F1532)</f>
        <v>0</v>
      </c>
      <c r="N1532" s="7" t="str">
        <f t="shared" ca="1" si="49"/>
        <v/>
      </c>
    </row>
    <row r="1533" spans="1:14" x14ac:dyDescent="0.25">
      <c r="A1533" s="6" t="str">
        <f>IF(F1533&lt;&gt;"",SUBTOTAL(103,F$5:F1533),"")</f>
        <v/>
      </c>
      <c r="B1533" s="7"/>
      <c r="C1533" s="7"/>
      <c r="D1533" s="7"/>
      <c r="E1533" s="7"/>
      <c r="F1533" s="7"/>
      <c r="G1533" s="7"/>
      <c r="H1533" s="6"/>
      <c r="I1533" s="6"/>
      <c r="K1533" s="7">
        <f t="shared" si="48"/>
        <v>0</v>
      </c>
      <c r="L1533" s="7"/>
      <c r="M1533" s="7">
        <f>COUNTIF(TB_GSHT!$B$5:$B$4765,Dulieu!F1533)</f>
        <v>0</v>
      </c>
      <c r="N1533" s="7" t="str">
        <f t="shared" ca="1" si="49"/>
        <v/>
      </c>
    </row>
    <row r="1534" spans="1:14" x14ac:dyDescent="0.25">
      <c r="A1534" s="6" t="str">
        <f>IF(F1534&lt;&gt;"",SUBTOTAL(103,F$5:F1534),"")</f>
        <v/>
      </c>
      <c r="B1534" s="7"/>
      <c r="C1534" s="7"/>
      <c r="D1534" s="7"/>
      <c r="E1534" s="7"/>
      <c r="F1534" s="7"/>
      <c r="G1534" s="7"/>
      <c r="H1534" s="6"/>
      <c r="I1534" s="6"/>
      <c r="K1534" s="7">
        <f t="shared" si="48"/>
        <v>0</v>
      </c>
      <c r="L1534" s="7"/>
      <c r="M1534" s="7">
        <f>COUNTIF(TB_GSHT!$B$5:$B$4765,Dulieu!F1534)</f>
        <v>0</v>
      </c>
      <c r="N1534" s="7" t="str">
        <f t="shared" ca="1" si="49"/>
        <v/>
      </c>
    </row>
    <row r="1535" spans="1:14" x14ac:dyDescent="0.25">
      <c r="A1535" s="6" t="str">
        <f>IF(F1535&lt;&gt;"",SUBTOTAL(103,F$5:F1535),"")</f>
        <v/>
      </c>
      <c r="B1535" s="7"/>
      <c r="C1535" s="7"/>
      <c r="D1535" s="7"/>
      <c r="E1535" s="7"/>
      <c r="F1535" s="7"/>
      <c r="G1535" s="7"/>
      <c r="H1535" s="6"/>
      <c r="I1535" s="6"/>
      <c r="K1535" s="7">
        <f t="shared" si="48"/>
        <v>0</v>
      </c>
      <c r="L1535" s="7"/>
      <c r="M1535" s="7">
        <f>COUNTIF(TB_GSHT!$B$5:$B$4765,Dulieu!F1535)</f>
        <v>0</v>
      </c>
      <c r="N1535" s="7" t="str">
        <f t="shared" ca="1" si="49"/>
        <v/>
      </c>
    </row>
    <row r="1536" spans="1:14" x14ac:dyDescent="0.25">
      <c r="A1536" s="6" t="str">
        <f>IF(F1536&lt;&gt;"",SUBTOTAL(103,F$5:F1536),"")</f>
        <v/>
      </c>
      <c r="B1536" s="7"/>
      <c r="C1536" s="7"/>
      <c r="D1536" s="7"/>
      <c r="E1536" s="7"/>
      <c r="F1536" s="7"/>
      <c r="G1536" s="7"/>
      <c r="H1536" s="6"/>
      <c r="I1536" s="6"/>
      <c r="K1536" s="7">
        <f t="shared" si="48"/>
        <v>0</v>
      </c>
      <c r="L1536" s="7"/>
      <c r="M1536" s="7">
        <f>COUNTIF(TB_GSHT!$B$5:$B$4765,Dulieu!F1536)</f>
        <v>0</v>
      </c>
      <c r="N1536" s="7" t="str">
        <f t="shared" ca="1" si="49"/>
        <v/>
      </c>
    </row>
    <row r="1537" spans="1:14" x14ac:dyDescent="0.25">
      <c r="A1537" s="6" t="str">
        <f>IF(F1537&lt;&gt;"",SUBTOTAL(103,F$5:F1537),"")</f>
        <v/>
      </c>
      <c r="B1537" s="7"/>
      <c r="C1537" s="7"/>
      <c r="D1537" s="7"/>
      <c r="E1537" s="7"/>
      <c r="F1537" s="7"/>
      <c r="G1537" s="7"/>
      <c r="H1537" s="6"/>
      <c r="I1537" s="6"/>
      <c r="K1537" s="7">
        <f t="shared" si="48"/>
        <v>0</v>
      </c>
      <c r="L1537" s="7"/>
      <c r="M1537" s="7">
        <f>COUNTIF(TB_GSHT!$B$5:$B$4765,Dulieu!F1537)</f>
        <v>0</v>
      </c>
      <c r="N1537" s="7" t="str">
        <f t="shared" ca="1" si="49"/>
        <v/>
      </c>
    </row>
    <row r="1538" spans="1:14" x14ac:dyDescent="0.25">
      <c r="A1538" s="6" t="str">
        <f>IF(F1538&lt;&gt;"",SUBTOTAL(103,F$5:F1538),"")</f>
        <v/>
      </c>
      <c r="B1538" s="7"/>
      <c r="C1538" s="7"/>
      <c r="D1538" s="7"/>
      <c r="E1538" s="7"/>
      <c r="F1538" s="7"/>
      <c r="G1538" s="7"/>
      <c r="H1538" s="6"/>
      <c r="I1538" s="6"/>
      <c r="K1538" s="7">
        <f t="shared" si="48"/>
        <v>0</v>
      </c>
      <c r="L1538" s="7"/>
      <c r="M1538" s="7">
        <f>COUNTIF(TB_GSHT!$B$5:$B$4765,Dulieu!F1538)</f>
        <v>0</v>
      </c>
      <c r="N1538" s="7" t="str">
        <f t="shared" ca="1" si="49"/>
        <v/>
      </c>
    </row>
    <row r="1539" spans="1:14" x14ac:dyDescent="0.25">
      <c r="A1539" s="6" t="str">
        <f>IF(F1539&lt;&gt;"",SUBTOTAL(103,F$5:F1539),"")</f>
        <v/>
      </c>
      <c r="B1539" s="7"/>
      <c r="C1539" s="7"/>
      <c r="D1539" s="7"/>
      <c r="E1539" s="7"/>
      <c r="F1539" s="7"/>
      <c r="G1539" s="7"/>
      <c r="H1539" s="6"/>
      <c r="I1539" s="6"/>
      <c r="K1539" s="7">
        <f t="shared" si="48"/>
        <v>0</v>
      </c>
      <c r="L1539" s="7"/>
      <c r="M1539" s="7">
        <f>COUNTIF(TB_GSHT!$B$5:$B$4765,Dulieu!F1539)</f>
        <v>0</v>
      </c>
      <c r="N1539" s="7" t="str">
        <f t="shared" ca="1" si="49"/>
        <v/>
      </c>
    </row>
    <row r="1540" spans="1:14" x14ac:dyDescent="0.25">
      <c r="A1540" s="6" t="str">
        <f>IF(F1540&lt;&gt;"",SUBTOTAL(103,F$5:F1540),"")</f>
        <v/>
      </c>
      <c r="B1540" s="7"/>
      <c r="C1540" s="7"/>
      <c r="D1540" s="7"/>
      <c r="E1540" s="7"/>
      <c r="F1540" s="7"/>
      <c r="G1540" s="7"/>
      <c r="H1540" s="6"/>
      <c r="I1540" s="6"/>
      <c r="K1540" s="7">
        <f t="shared" si="48"/>
        <v>0</v>
      </c>
      <c r="L1540" s="7"/>
      <c r="M1540" s="7">
        <f>COUNTIF(TB_GSHT!$B$5:$B$4765,Dulieu!F1540)</f>
        <v>0</v>
      </c>
      <c r="N1540" s="7" t="str">
        <f t="shared" ca="1" si="49"/>
        <v/>
      </c>
    </row>
    <row r="1541" spans="1:14" x14ac:dyDescent="0.25">
      <c r="A1541" s="6" t="str">
        <f>IF(F1541&lt;&gt;"",SUBTOTAL(103,F$5:F1541),"")</f>
        <v/>
      </c>
      <c r="B1541" s="7"/>
      <c r="C1541" s="7"/>
      <c r="D1541" s="7"/>
      <c r="E1541" s="7"/>
      <c r="F1541" s="7"/>
      <c r="G1541" s="7"/>
      <c r="H1541" s="6"/>
      <c r="I1541" s="6"/>
      <c r="K1541" s="7">
        <f t="shared" ref="K1541:K1604" si="50">COUNTIF($F$5:$F$7775,F1541)</f>
        <v>0</v>
      </c>
      <c r="L1541" s="7"/>
      <c r="M1541" s="7">
        <f>COUNTIF(TB_GSHT!$B$5:$B$4765,Dulieu!F1541)</f>
        <v>0</v>
      </c>
      <c r="N1541" s="7" t="str">
        <f t="shared" ca="1" si="49"/>
        <v/>
      </c>
    </row>
    <row r="1542" spans="1:14" x14ac:dyDescent="0.25">
      <c r="A1542" s="6" t="str">
        <f>IF(F1542&lt;&gt;"",SUBTOTAL(103,F$5:F1542),"")</f>
        <v/>
      </c>
      <c r="B1542" s="7"/>
      <c r="C1542" s="7"/>
      <c r="D1542" s="7"/>
      <c r="E1542" s="7"/>
      <c r="F1542" s="7"/>
      <c r="G1542" s="7"/>
      <c r="H1542" s="6"/>
      <c r="I1542" s="6"/>
      <c r="K1542" s="7">
        <f t="shared" si="50"/>
        <v>0</v>
      </c>
      <c r="L1542" s="7"/>
      <c r="M1542" s="7">
        <f>COUNTIF(TB_GSHT!$B$5:$B$4765,Dulieu!F1542)</f>
        <v>0</v>
      </c>
      <c r="N1542" s="7" t="str">
        <f t="shared" ca="1" si="49"/>
        <v/>
      </c>
    </row>
    <row r="1543" spans="1:14" x14ac:dyDescent="0.25">
      <c r="A1543" s="6" t="str">
        <f>IF(F1543&lt;&gt;"",SUBTOTAL(103,F$5:F1543),"")</f>
        <v/>
      </c>
      <c r="B1543" s="7"/>
      <c r="C1543" s="7"/>
      <c r="D1543" s="7"/>
      <c r="E1543" s="7"/>
      <c r="F1543" s="7"/>
      <c r="G1543" s="7"/>
      <c r="H1543" s="6"/>
      <c r="I1543" s="6"/>
      <c r="K1543" s="7">
        <f t="shared" si="50"/>
        <v>0</v>
      </c>
      <c r="L1543" s="7"/>
      <c r="M1543" s="7">
        <f>COUNTIF(TB_GSHT!$B$5:$B$4765,Dulieu!F1543)</f>
        <v>0</v>
      </c>
      <c r="N1543" s="7" t="str">
        <f t="shared" ca="1" si="49"/>
        <v/>
      </c>
    </row>
    <row r="1544" spans="1:14" x14ac:dyDescent="0.25">
      <c r="A1544" s="6" t="str">
        <f>IF(F1544&lt;&gt;"",SUBTOTAL(103,F$5:F1544),"")</f>
        <v/>
      </c>
      <c r="B1544" s="7"/>
      <c r="C1544" s="7"/>
      <c r="D1544" s="7"/>
      <c r="E1544" s="7"/>
      <c r="F1544" s="7"/>
      <c r="G1544" s="7"/>
      <c r="H1544" s="6"/>
      <c r="I1544" s="6"/>
      <c r="K1544" s="7">
        <f t="shared" si="50"/>
        <v>0</v>
      </c>
      <c r="L1544" s="7"/>
      <c r="M1544" s="7">
        <f>COUNTIF(TB_GSHT!$B$5:$B$4765,Dulieu!F1544)</f>
        <v>0</v>
      </c>
      <c r="N1544" s="7" t="str">
        <f t="shared" ca="1" si="49"/>
        <v/>
      </c>
    </row>
    <row r="1545" spans="1:14" x14ac:dyDescent="0.25">
      <c r="A1545" s="6" t="str">
        <f>IF(F1545&lt;&gt;"",SUBTOTAL(103,F$5:F1545),"")</f>
        <v/>
      </c>
      <c r="B1545" s="7"/>
      <c r="C1545" s="7"/>
      <c r="D1545" s="7"/>
      <c r="E1545" s="7"/>
      <c r="F1545" s="7"/>
      <c r="G1545" s="7"/>
      <c r="H1545" s="6"/>
      <c r="I1545" s="6"/>
      <c r="K1545" s="7">
        <f t="shared" si="50"/>
        <v>0</v>
      </c>
      <c r="L1545" s="7"/>
      <c r="M1545" s="7">
        <f>COUNTIF(TB_GSHT!$B$5:$B$4765,Dulieu!F1545)</f>
        <v>0</v>
      </c>
      <c r="N1545" s="7" t="str">
        <f t="shared" ref="N1545:N1608" ca="1" si="51">IF(E1545&lt;&gt;"",YEAR(E1545)-YEAR(TODAY()),"")</f>
        <v/>
      </c>
    </row>
    <row r="1546" spans="1:14" x14ac:dyDescent="0.25">
      <c r="A1546" s="6" t="str">
        <f>IF(F1546&lt;&gt;"",SUBTOTAL(103,F$5:F1546),"")</f>
        <v/>
      </c>
      <c r="B1546" s="7"/>
      <c r="C1546" s="7"/>
      <c r="D1546" s="7"/>
      <c r="E1546" s="7"/>
      <c r="F1546" s="7"/>
      <c r="G1546" s="7"/>
      <c r="H1546" s="6"/>
      <c r="I1546" s="6"/>
      <c r="K1546" s="7">
        <f t="shared" si="50"/>
        <v>0</v>
      </c>
      <c r="L1546" s="7"/>
      <c r="M1546" s="7">
        <f>COUNTIF(TB_GSHT!$B$5:$B$4765,Dulieu!F1546)</f>
        <v>0</v>
      </c>
      <c r="N1546" s="7" t="str">
        <f t="shared" ca="1" si="51"/>
        <v/>
      </c>
    </row>
    <row r="1547" spans="1:14" x14ac:dyDescent="0.25">
      <c r="A1547" s="6" t="str">
        <f>IF(F1547&lt;&gt;"",SUBTOTAL(103,F$5:F1547),"")</f>
        <v/>
      </c>
      <c r="B1547" s="7"/>
      <c r="C1547" s="7"/>
      <c r="D1547" s="7"/>
      <c r="E1547" s="7"/>
      <c r="F1547" s="7"/>
      <c r="G1547" s="7"/>
      <c r="H1547" s="6"/>
      <c r="I1547" s="6"/>
      <c r="K1547" s="7">
        <f t="shared" si="50"/>
        <v>0</v>
      </c>
      <c r="L1547" s="7"/>
      <c r="M1547" s="7">
        <f>COUNTIF(TB_GSHT!$B$5:$B$4765,Dulieu!F1547)</f>
        <v>0</v>
      </c>
      <c r="N1547" s="7" t="str">
        <f t="shared" ca="1" si="51"/>
        <v/>
      </c>
    </row>
    <row r="1548" spans="1:14" x14ac:dyDescent="0.25">
      <c r="A1548" s="6" t="str">
        <f>IF(F1548&lt;&gt;"",SUBTOTAL(103,F$5:F1548),"")</f>
        <v/>
      </c>
      <c r="B1548" s="7"/>
      <c r="C1548" s="7"/>
      <c r="D1548" s="7"/>
      <c r="E1548" s="7"/>
      <c r="F1548" s="7"/>
      <c r="G1548" s="7"/>
      <c r="H1548" s="6"/>
      <c r="I1548" s="6"/>
      <c r="K1548" s="7">
        <f t="shared" si="50"/>
        <v>0</v>
      </c>
      <c r="L1548" s="7"/>
      <c r="M1548" s="7">
        <f>COUNTIF(TB_GSHT!$B$5:$B$4765,Dulieu!F1548)</f>
        <v>0</v>
      </c>
      <c r="N1548" s="7" t="str">
        <f t="shared" ca="1" si="51"/>
        <v/>
      </c>
    </row>
    <row r="1549" spans="1:14" x14ac:dyDescent="0.25">
      <c r="A1549" s="6" t="str">
        <f>IF(F1549&lt;&gt;"",SUBTOTAL(103,F$5:F1549),"")</f>
        <v/>
      </c>
      <c r="B1549" s="7"/>
      <c r="C1549" s="7"/>
      <c r="D1549" s="7"/>
      <c r="E1549" s="7"/>
      <c r="F1549" s="7"/>
      <c r="G1549" s="7"/>
      <c r="H1549" s="6"/>
      <c r="I1549" s="6"/>
      <c r="K1549" s="7">
        <f t="shared" si="50"/>
        <v>0</v>
      </c>
      <c r="L1549" s="7"/>
      <c r="M1549" s="7">
        <f>COUNTIF(TB_GSHT!$B$5:$B$4765,Dulieu!F1549)</f>
        <v>0</v>
      </c>
      <c r="N1549" s="7" t="str">
        <f t="shared" ca="1" si="51"/>
        <v/>
      </c>
    </row>
    <row r="1550" spans="1:14" x14ac:dyDescent="0.25">
      <c r="A1550" s="6" t="str">
        <f>IF(F1550&lt;&gt;"",SUBTOTAL(103,F$5:F1550),"")</f>
        <v/>
      </c>
      <c r="B1550" s="7"/>
      <c r="C1550" s="7"/>
      <c r="D1550" s="7"/>
      <c r="E1550" s="7"/>
      <c r="F1550" s="7"/>
      <c r="G1550" s="7"/>
      <c r="H1550" s="6"/>
      <c r="I1550" s="6"/>
      <c r="K1550" s="7">
        <f t="shared" si="50"/>
        <v>0</v>
      </c>
      <c r="L1550" s="7"/>
      <c r="M1550" s="7">
        <f>COUNTIF(TB_GSHT!$B$5:$B$4765,Dulieu!F1550)</f>
        <v>0</v>
      </c>
      <c r="N1550" s="7" t="str">
        <f t="shared" ca="1" si="51"/>
        <v/>
      </c>
    </row>
    <row r="1551" spans="1:14" x14ac:dyDescent="0.25">
      <c r="A1551" s="6" t="str">
        <f>IF(F1551&lt;&gt;"",SUBTOTAL(103,F$5:F1551),"")</f>
        <v/>
      </c>
      <c r="B1551" s="7"/>
      <c r="C1551" s="7"/>
      <c r="D1551" s="7"/>
      <c r="E1551" s="7"/>
      <c r="F1551" s="7"/>
      <c r="G1551" s="7"/>
      <c r="H1551" s="6"/>
      <c r="I1551" s="6"/>
      <c r="K1551" s="7">
        <f t="shared" si="50"/>
        <v>0</v>
      </c>
      <c r="L1551" s="7"/>
      <c r="M1551" s="7">
        <f>COUNTIF(TB_GSHT!$B$5:$B$4765,Dulieu!F1551)</f>
        <v>0</v>
      </c>
      <c r="N1551" s="7" t="str">
        <f t="shared" ca="1" si="51"/>
        <v/>
      </c>
    </row>
    <row r="1552" spans="1:14" x14ac:dyDescent="0.25">
      <c r="A1552" s="6" t="str">
        <f>IF(F1552&lt;&gt;"",SUBTOTAL(103,F$5:F1552),"")</f>
        <v/>
      </c>
      <c r="B1552" s="7"/>
      <c r="C1552" s="7"/>
      <c r="D1552" s="7"/>
      <c r="E1552" s="7"/>
      <c r="F1552" s="7"/>
      <c r="G1552" s="7"/>
      <c r="H1552" s="6"/>
      <c r="I1552" s="6"/>
      <c r="K1552" s="7">
        <f t="shared" si="50"/>
        <v>0</v>
      </c>
      <c r="L1552" s="7"/>
      <c r="M1552" s="7">
        <f>COUNTIF(TB_GSHT!$B$5:$B$4765,Dulieu!F1552)</f>
        <v>0</v>
      </c>
      <c r="N1552" s="7" t="str">
        <f t="shared" ca="1" si="51"/>
        <v/>
      </c>
    </row>
    <row r="1553" spans="1:14" x14ac:dyDescent="0.25">
      <c r="A1553" s="6" t="str">
        <f>IF(F1553&lt;&gt;"",SUBTOTAL(103,F$5:F1553),"")</f>
        <v/>
      </c>
      <c r="B1553" s="7"/>
      <c r="C1553" s="7"/>
      <c r="D1553" s="7"/>
      <c r="E1553" s="7"/>
      <c r="F1553" s="7"/>
      <c r="G1553" s="7"/>
      <c r="H1553" s="6"/>
      <c r="I1553" s="6"/>
      <c r="K1553" s="7">
        <f t="shared" si="50"/>
        <v>0</v>
      </c>
      <c r="L1553" s="7"/>
      <c r="M1553" s="7">
        <f>COUNTIF(TB_GSHT!$B$5:$B$4765,Dulieu!F1553)</f>
        <v>0</v>
      </c>
      <c r="N1553" s="7" t="str">
        <f t="shared" ca="1" si="51"/>
        <v/>
      </c>
    </row>
    <row r="1554" spans="1:14" x14ac:dyDescent="0.25">
      <c r="A1554" s="6" t="str">
        <f>IF(F1554&lt;&gt;"",SUBTOTAL(103,F$5:F1554),"")</f>
        <v/>
      </c>
      <c r="B1554" s="7"/>
      <c r="C1554" s="7"/>
      <c r="D1554" s="7"/>
      <c r="E1554" s="7"/>
      <c r="F1554" s="7"/>
      <c r="G1554" s="7"/>
      <c r="H1554" s="6"/>
      <c r="I1554" s="6"/>
      <c r="K1554" s="7">
        <f t="shared" si="50"/>
        <v>0</v>
      </c>
      <c r="L1554" s="7"/>
      <c r="M1554" s="7">
        <f>COUNTIF(TB_GSHT!$B$5:$B$4765,Dulieu!F1554)</f>
        <v>0</v>
      </c>
      <c r="N1554" s="7" t="str">
        <f t="shared" ca="1" si="51"/>
        <v/>
      </c>
    </row>
    <row r="1555" spans="1:14" x14ac:dyDescent="0.25">
      <c r="A1555" s="6" t="str">
        <f>IF(F1555&lt;&gt;"",SUBTOTAL(103,F$5:F1555),"")</f>
        <v/>
      </c>
      <c r="B1555" s="7"/>
      <c r="C1555" s="7"/>
      <c r="D1555" s="7"/>
      <c r="E1555" s="7"/>
      <c r="F1555" s="7"/>
      <c r="G1555" s="7"/>
      <c r="H1555" s="6"/>
      <c r="I1555" s="6"/>
      <c r="K1555" s="7">
        <f t="shared" si="50"/>
        <v>0</v>
      </c>
      <c r="L1555" s="7"/>
      <c r="M1555" s="7">
        <f>COUNTIF(TB_GSHT!$B$5:$B$4765,Dulieu!F1555)</f>
        <v>0</v>
      </c>
      <c r="N1555" s="7" t="str">
        <f t="shared" ca="1" si="51"/>
        <v/>
      </c>
    </row>
    <row r="1556" spans="1:14" x14ac:dyDescent="0.25">
      <c r="A1556" s="6" t="str">
        <f>IF(F1556&lt;&gt;"",SUBTOTAL(103,F$5:F1556),"")</f>
        <v/>
      </c>
      <c r="B1556" s="7"/>
      <c r="C1556" s="7"/>
      <c r="D1556" s="7"/>
      <c r="E1556" s="7"/>
      <c r="F1556" s="7"/>
      <c r="G1556" s="7"/>
      <c r="H1556" s="6"/>
      <c r="I1556" s="6"/>
      <c r="K1556" s="7">
        <f t="shared" si="50"/>
        <v>0</v>
      </c>
      <c r="L1556" s="7"/>
      <c r="M1556" s="7">
        <f>COUNTIF(TB_GSHT!$B$5:$B$4765,Dulieu!F1556)</f>
        <v>0</v>
      </c>
      <c r="N1556" s="7" t="str">
        <f t="shared" ca="1" si="51"/>
        <v/>
      </c>
    </row>
    <row r="1557" spans="1:14" x14ac:dyDescent="0.25">
      <c r="A1557" s="6" t="str">
        <f>IF(F1557&lt;&gt;"",SUBTOTAL(103,F$5:F1557),"")</f>
        <v/>
      </c>
      <c r="B1557" s="7"/>
      <c r="C1557" s="7"/>
      <c r="D1557" s="7"/>
      <c r="E1557" s="7"/>
      <c r="F1557" s="7"/>
      <c r="G1557" s="7"/>
      <c r="H1557" s="6"/>
      <c r="I1557" s="6"/>
      <c r="K1557" s="7">
        <f t="shared" si="50"/>
        <v>0</v>
      </c>
      <c r="L1557" s="7"/>
      <c r="M1557" s="7">
        <f>COUNTIF(TB_GSHT!$B$5:$B$4765,Dulieu!F1557)</f>
        <v>0</v>
      </c>
      <c r="N1557" s="7" t="str">
        <f t="shared" ca="1" si="51"/>
        <v/>
      </c>
    </row>
    <row r="1558" spans="1:14" x14ac:dyDescent="0.25">
      <c r="A1558" s="6" t="str">
        <f>IF(F1558&lt;&gt;"",SUBTOTAL(103,F$5:F1558),"")</f>
        <v/>
      </c>
      <c r="B1558" s="7"/>
      <c r="C1558" s="7"/>
      <c r="D1558" s="7"/>
      <c r="E1558" s="7"/>
      <c r="F1558" s="7"/>
      <c r="G1558" s="7"/>
      <c r="H1558" s="6"/>
      <c r="I1558" s="6"/>
      <c r="K1558" s="7">
        <f t="shared" si="50"/>
        <v>0</v>
      </c>
      <c r="L1558" s="7"/>
      <c r="M1558" s="7">
        <f>COUNTIF(TB_GSHT!$B$5:$B$4765,Dulieu!F1558)</f>
        <v>0</v>
      </c>
      <c r="N1558" s="7" t="str">
        <f t="shared" ca="1" si="51"/>
        <v/>
      </c>
    </row>
    <row r="1559" spans="1:14" x14ac:dyDescent="0.25">
      <c r="A1559" s="6" t="str">
        <f>IF(F1559&lt;&gt;"",SUBTOTAL(103,F$5:F1559),"")</f>
        <v/>
      </c>
      <c r="B1559" s="7"/>
      <c r="C1559" s="7"/>
      <c r="D1559" s="7"/>
      <c r="E1559" s="7"/>
      <c r="F1559" s="7"/>
      <c r="G1559" s="7"/>
      <c r="H1559" s="6"/>
      <c r="I1559" s="6"/>
      <c r="K1559" s="7">
        <f t="shared" si="50"/>
        <v>0</v>
      </c>
      <c r="L1559" s="7"/>
      <c r="M1559" s="7">
        <f>COUNTIF(TB_GSHT!$B$5:$B$4765,Dulieu!F1559)</f>
        <v>0</v>
      </c>
      <c r="N1559" s="7" t="str">
        <f t="shared" ca="1" si="51"/>
        <v/>
      </c>
    </row>
    <row r="1560" spans="1:14" x14ac:dyDescent="0.25">
      <c r="A1560" s="6" t="str">
        <f>IF(F1560&lt;&gt;"",SUBTOTAL(103,F$5:F1560),"")</f>
        <v/>
      </c>
      <c r="B1560" s="7"/>
      <c r="C1560" s="7"/>
      <c r="D1560" s="7"/>
      <c r="E1560" s="7"/>
      <c r="F1560" s="7"/>
      <c r="G1560" s="7"/>
      <c r="H1560" s="6"/>
      <c r="I1560" s="6"/>
      <c r="K1560" s="7">
        <f t="shared" si="50"/>
        <v>0</v>
      </c>
      <c r="L1560" s="7"/>
      <c r="M1560" s="7">
        <f>COUNTIF(TB_GSHT!$B$5:$B$4765,Dulieu!F1560)</f>
        <v>0</v>
      </c>
      <c r="N1560" s="7" t="str">
        <f t="shared" ca="1" si="51"/>
        <v/>
      </c>
    </row>
    <row r="1561" spans="1:14" x14ac:dyDescent="0.25">
      <c r="A1561" s="6" t="str">
        <f>IF(F1561&lt;&gt;"",SUBTOTAL(103,F$5:F1561),"")</f>
        <v/>
      </c>
      <c r="B1561" s="7"/>
      <c r="C1561" s="7"/>
      <c r="D1561" s="7"/>
      <c r="E1561" s="7"/>
      <c r="F1561" s="7"/>
      <c r="G1561" s="7"/>
      <c r="H1561" s="6"/>
      <c r="I1561" s="6"/>
      <c r="K1561" s="7">
        <f t="shared" si="50"/>
        <v>0</v>
      </c>
      <c r="L1561" s="7"/>
      <c r="M1561" s="7">
        <f>COUNTIF(TB_GSHT!$B$5:$B$4765,Dulieu!F1561)</f>
        <v>0</v>
      </c>
      <c r="N1561" s="7" t="str">
        <f t="shared" ca="1" si="51"/>
        <v/>
      </c>
    </row>
    <row r="1562" spans="1:14" x14ac:dyDescent="0.25">
      <c r="A1562" s="6" t="str">
        <f>IF(F1562&lt;&gt;"",SUBTOTAL(103,F$5:F1562),"")</f>
        <v/>
      </c>
      <c r="B1562" s="7"/>
      <c r="C1562" s="7"/>
      <c r="D1562" s="7"/>
      <c r="E1562" s="7"/>
      <c r="F1562" s="7"/>
      <c r="G1562" s="7"/>
      <c r="H1562" s="6"/>
      <c r="I1562" s="6"/>
      <c r="K1562" s="7">
        <f t="shared" si="50"/>
        <v>0</v>
      </c>
      <c r="L1562" s="7"/>
      <c r="M1562" s="7">
        <f>COUNTIF(TB_GSHT!$B$5:$B$4765,Dulieu!F1562)</f>
        <v>0</v>
      </c>
      <c r="N1562" s="7" t="str">
        <f t="shared" ca="1" si="51"/>
        <v/>
      </c>
    </row>
    <row r="1563" spans="1:14" x14ac:dyDescent="0.25">
      <c r="A1563" s="6" t="str">
        <f>IF(F1563&lt;&gt;"",SUBTOTAL(103,F$5:F1563),"")</f>
        <v/>
      </c>
      <c r="B1563" s="7"/>
      <c r="C1563" s="7"/>
      <c r="D1563" s="7"/>
      <c r="E1563" s="7"/>
      <c r="F1563" s="7"/>
      <c r="G1563" s="7"/>
      <c r="H1563" s="6"/>
      <c r="I1563" s="6"/>
      <c r="K1563" s="7">
        <f t="shared" si="50"/>
        <v>0</v>
      </c>
      <c r="L1563" s="7"/>
      <c r="M1563" s="7">
        <f>COUNTIF(TB_GSHT!$B$5:$B$4765,Dulieu!F1563)</f>
        <v>0</v>
      </c>
      <c r="N1563" s="7" t="str">
        <f t="shared" ca="1" si="51"/>
        <v/>
      </c>
    </row>
    <row r="1564" spans="1:14" x14ac:dyDescent="0.25">
      <c r="A1564" s="6" t="str">
        <f>IF(F1564&lt;&gt;"",SUBTOTAL(103,F$5:F1564),"")</f>
        <v/>
      </c>
      <c r="B1564" s="7"/>
      <c r="C1564" s="7"/>
      <c r="D1564" s="7"/>
      <c r="E1564" s="7"/>
      <c r="F1564" s="7"/>
      <c r="G1564" s="7"/>
      <c r="H1564" s="6"/>
      <c r="I1564" s="6"/>
      <c r="K1564" s="7">
        <f t="shared" si="50"/>
        <v>0</v>
      </c>
      <c r="L1564" s="7"/>
      <c r="M1564" s="7">
        <f>COUNTIF(TB_GSHT!$B$5:$B$4765,Dulieu!F1564)</f>
        <v>0</v>
      </c>
      <c r="N1564" s="7" t="str">
        <f t="shared" ca="1" si="51"/>
        <v/>
      </c>
    </row>
    <row r="1565" spans="1:14" x14ac:dyDescent="0.25">
      <c r="A1565" s="6" t="str">
        <f>IF(F1565&lt;&gt;"",SUBTOTAL(103,F$5:F1565),"")</f>
        <v/>
      </c>
      <c r="B1565" s="7"/>
      <c r="C1565" s="7"/>
      <c r="D1565" s="7"/>
      <c r="E1565" s="7"/>
      <c r="F1565" s="7"/>
      <c r="G1565" s="7"/>
      <c r="H1565" s="6"/>
      <c r="I1565" s="6"/>
      <c r="K1565" s="7">
        <f t="shared" si="50"/>
        <v>0</v>
      </c>
      <c r="L1565" s="7"/>
      <c r="M1565" s="7">
        <f>COUNTIF(TB_GSHT!$B$5:$B$4765,Dulieu!F1565)</f>
        <v>0</v>
      </c>
      <c r="N1565" s="7" t="str">
        <f t="shared" ca="1" si="51"/>
        <v/>
      </c>
    </row>
    <row r="1566" spans="1:14" x14ac:dyDescent="0.25">
      <c r="A1566" s="6" t="str">
        <f>IF(F1566&lt;&gt;"",SUBTOTAL(103,F$5:F1566),"")</f>
        <v/>
      </c>
      <c r="B1566" s="7"/>
      <c r="C1566" s="7"/>
      <c r="D1566" s="7"/>
      <c r="E1566" s="7"/>
      <c r="F1566" s="7"/>
      <c r="G1566" s="7"/>
      <c r="H1566" s="6"/>
      <c r="I1566" s="6"/>
      <c r="K1566" s="7">
        <f t="shared" si="50"/>
        <v>0</v>
      </c>
      <c r="L1566" s="7"/>
      <c r="M1566" s="7">
        <f>COUNTIF(TB_GSHT!$B$5:$B$4765,Dulieu!F1566)</f>
        <v>0</v>
      </c>
      <c r="N1566" s="7" t="str">
        <f t="shared" ca="1" si="51"/>
        <v/>
      </c>
    </row>
    <row r="1567" spans="1:14" x14ac:dyDescent="0.25">
      <c r="A1567" s="6" t="str">
        <f>IF(F1567&lt;&gt;"",SUBTOTAL(103,F$5:F1567),"")</f>
        <v/>
      </c>
      <c r="B1567" s="7"/>
      <c r="C1567" s="7"/>
      <c r="D1567" s="7"/>
      <c r="E1567" s="7"/>
      <c r="F1567" s="7"/>
      <c r="G1567" s="7"/>
      <c r="H1567" s="6"/>
      <c r="I1567" s="6"/>
      <c r="K1567" s="7">
        <f t="shared" si="50"/>
        <v>0</v>
      </c>
      <c r="L1567" s="7"/>
      <c r="M1567" s="7">
        <f>COUNTIF(TB_GSHT!$B$5:$B$4765,Dulieu!F1567)</f>
        <v>0</v>
      </c>
      <c r="N1567" s="7" t="str">
        <f t="shared" ca="1" si="51"/>
        <v/>
      </c>
    </row>
    <row r="1568" spans="1:14" x14ac:dyDescent="0.25">
      <c r="A1568" s="6" t="str">
        <f>IF(F1568&lt;&gt;"",SUBTOTAL(103,F$5:F1568),"")</f>
        <v/>
      </c>
      <c r="B1568" s="7"/>
      <c r="C1568" s="7"/>
      <c r="D1568" s="7"/>
      <c r="E1568" s="7"/>
      <c r="F1568" s="7"/>
      <c r="G1568" s="7"/>
      <c r="H1568" s="6"/>
      <c r="I1568" s="6"/>
      <c r="K1568" s="7">
        <f t="shared" si="50"/>
        <v>0</v>
      </c>
      <c r="L1568" s="7"/>
      <c r="M1568" s="7">
        <f>COUNTIF(TB_GSHT!$B$5:$B$4765,Dulieu!F1568)</f>
        <v>0</v>
      </c>
      <c r="N1568" s="7" t="str">
        <f t="shared" ca="1" si="51"/>
        <v/>
      </c>
    </row>
    <row r="1569" spans="1:14" x14ac:dyDescent="0.25">
      <c r="A1569" s="6" t="str">
        <f>IF(F1569&lt;&gt;"",SUBTOTAL(103,F$5:F1569),"")</f>
        <v/>
      </c>
      <c r="B1569" s="7"/>
      <c r="C1569" s="7"/>
      <c r="D1569" s="7"/>
      <c r="E1569" s="7"/>
      <c r="F1569" s="7"/>
      <c r="G1569" s="7"/>
      <c r="H1569" s="6"/>
      <c r="I1569" s="6"/>
      <c r="K1569" s="7">
        <f t="shared" si="50"/>
        <v>0</v>
      </c>
      <c r="L1569" s="7"/>
      <c r="M1569" s="7">
        <f>COUNTIF(TB_GSHT!$B$5:$B$4765,Dulieu!F1569)</f>
        <v>0</v>
      </c>
      <c r="N1569" s="7" t="str">
        <f t="shared" ca="1" si="51"/>
        <v/>
      </c>
    </row>
    <row r="1570" spans="1:14" x14ac:dyDescent="0.25">
      <c r="A1570" s="6" t="str">
        <f>IF(F1570&lt;&gt;"",SUBTOTAL(103,F$5:F1570),"")</f>
        <v/>
      </c>
      <c r="B1570" s="7"/>
      <c r="C1570" s="7"/>
      <c r="D1570" s="7"/>
      <c r="E1570" s="7"/>
      <c r="F1570" s="7"/>
      <c r="G1570" s="7"/>
      <c r="H1570" s="6"/>
      <c r="I1570" s="6"/>
      <c r="K1570" s="7">
        <f t="shared" si="50"/>
        <v>0</v>
      </c>
      <c r="L1570" s="7"/>
      <c r="M1570" s="7">
        <f>COUNTIF(TB_GSHT!$B$5:$B$4765,Dulieu!F1570)</f>
        <v>0</v>
      </c>
      <c r="N1570" s="7" t="str">
        <f t="shared" ca="1" si="51"/>
        <v/>
      </c>
    </row>
    <row r="1571" spans="1:14" x14ac:dyDescent="0.25">
      <c r="A1571" s="6" t="str">
        <f>IF(F1571&lt;&gt;"",SUBTOTAL(103,F$5:F1571),"")</f>
        <v/>
      </c>
      <c r="B1571" s="7"/>
      <c r="C1571" s="7"/>
      <c r="D1571" s="7"/>
      <c r="E1571" s="7"/>
      <c r="F1571" s="7"/>
      <c r="G1571" s="7"/>
      <c r="H1571" s="6"/>
      <c r="I1571" s="6"/>
      <c r="K1571" s="7">
        <f t="shared" si="50"/>
        <v>0</v>
      </c>
      <c r="L1571" s="7"/>
      <c r="M1571" s="7">
        <f>COUNTIF(TB_GSHT!$B$5:$B$4765,Dulieu!F1571)</f>
        <v>0</v>
      </c>
      <c r="N1571" s="7" t="str">
        <f t="shared" ca="1" si="51"/>
        <v/>
      </c>
    </row>
    <row r="1572" spans="1:14" x14ac:dyDescent="0.25">
      <c r="A1572" s="6" t="str">
        <f>IF(F1572&lt;&gt;"",SUBTOTAL(103,F$5:F1572),"")</f>
        <v/>
      </c>
      <c r="B1572" s="7"/>
      <c r="C1572" s="7"/>
      <c r="D1572" s="7"/>
      <c r="E1572" s="7"/>
      <c r="F1572" s="7"/>
      <c r="G1572" s="7"/>
      <c r="H1572" s="6"/>
      <c r="I1572" s="6"/>
      <c r="K1572" s="7">
        <f t="shared" si="50"/>
        <v>0</v>
      </c>
      <c r="L1572" s="7"/>
      <c r="M1572" s="7">
        <f>COUNTIF(TB_GSHT!$B$5:$B$4765,Dulieu!F1572)</f>
        <v>0</v>
      </c>
      <c r="N1572" s="7" t="str">
        <f t="shared" ca="1" si="51"/>
        <v/>
      </c>
    </row>
    <row r="1573" spans="1:14" x14ac:dyDescent="0.25">
      <c r="A1573" s="6" t="str">
        <f>IF(F1573&lt;&gt;"",SUBTOTAL(103,F$5:F1573),"")</f>
        <v/>
      </c>
      <c r="B1573" s="7"/>
      <c r="C1573" s="7"/>
      <c r="D1573" s="7"/>
      <c r="E1573" s="7"/>
      <c r="F1573" s="7"/>
      <c r="G1573" s="7"/>
      <c r="H1573" s="6"/>
      <c r="I1573" s="6"/>
      <c r="K1573" s="7">
        <f t="shared" si="50"/>
        <v>0</v>
      </c>
      <c r="L1573" s="7"/>
      <c r="M1573" s="7">
        <f>COUNTIF(TB_GSHT!$B$5:$B$4765,Dulieu!F1573)</f>
        <v>0</v>
      </c>
      <c r="N1573" s="7" t="str">
        <f t="shared" ca="1" si="51"/>
        <v/>
      </c>
    </row>
    <row r="1574" spans="1:14" x14ac:dyDescent="0.25">
      <c r="A1574" s="6" t="str">
        <f>IF(F1574&lt;&gt;"",SUBTOTAL(103,F$5:F1574),"")</f>
        <v/>
      </c>
      <c r="B1574" s="7"/>
      <c r="C1574" s="7"/>
      <c r="D1574" s="7"/>
      <c r="E1574" s="7"/>
      <c r="F1574" s="7"/>
      <c r="G1574" s="7"/>
      <c r="H1574" s="6"/>
      <c r="I1574" s="6"/>
      <c r="K1574" s="7">
        <f t="shared" si="50"/>
        <v>0</v>
      </c>
      <c r="L1574" s="7"/>
      <c r="M1574" s="7">
        <f>COUNTIF(TB_GSHT!$B$5:$B$4765,Dulieu!F1574)</f>
        <v>0</v>
      </c>
      <c r="N1574" s="7" t="str">
        <f t="shared" ca="1" si="51"/>
        <v/>
      </c>
    </row>
    <row r="1575" spans="1:14" x14ac:dyDescent="0.25">
      <c r="A1575" s="6" t="str">
        <f>IF(F1575&lt;&gt;"",SUBTOTAL(103,F$5:F1575),"")</f>
        <v/>
      </c>
      <c r="B1575" s="7"/>
      <c r="C1575" s="7"/>
      <c r="D1575" s="7"/>
      <c r="E1575" s="7"/>
      <c r="F1575" s="7"/>
      <c r="G1575" s="7"/>
      <c r="H1575" s="6"/>
      <c r="I1575" s="6"/>
      <c r="K1575" s="7">
        <f t="shared" si="50"/>
        <v>0</v>
      </c>
      <c r="L1575" s="7"/>
      <c r="M1575" s="7">
        <f>COUNTIF(TB_GSHT!$B$5:$B$4765,Dulieu!F1575)</f>
        <v>0</v>
      </c>
      <c r="N1575" s="7" t="str">
        <f t="shared" ca="1" si="51"/>
        <v/>
      </c>
    </row>
    <row r="1576" spans="1:14" x14ac:dyDescent="0.25">
      <c r="A1576" s="6" t="str">
        <f>IF(F1576&lt;&gt;"",SUBTOTAL(103,F$5:F1576),"")</f>
        <v/>
      </c>
      <c r="B1576" s="7"/>
      <c r="C1576" s="7"/>
      <c r="D1576" s="7"/>
      <c r="E1576" s="7"/>
      <c r="F1576" s="7"/>
      <c r="G1576" s="7"/>
      <c r="H1576" s="6"/>
      <c r="I1576" s="6"/>
      <c r="K1576" s="7">
        <f t="shared" si="50"/>
        <v>0</v>
      </c>
      <c r="L1576" s="7"/>
      <c r="M1576" s="7">
        <f>COUNTIF(TB_GSHT!$B$5:$B$4765,Dulieu!F1576)</f>
        <v>0</v>
      </c>
      <c r="N1576" s="7" t="str">
        <f t="shared" ca="1" si="51"/>
        <v/>
      </c>
    </row>
    <row r="1577" spans="1:14" x14ac:dyDescent="0.25">
      <c r="A1577" s="6" t="str">
        <f>IF(F1577&lt;&gt;"",SUBTOTAL(103,F$5:F1577),"")</f>
        <v/>
      </c>
      <c r="B1577" s="7"/>
      <c r="C1577" s="7"/>
      <c r="D1577" s="7"/>
      <c r="E1577" s="7"/>
      <c r="F1577" s="7"/>
      <c r="G1577" s="7"/>
      <c r="H1577" s="6"/>
      <c r="I1577" s="6"/>
      <c r="K1577" s="7">
        <f t="shared" si="50"/>
        <v>0</v>
      </c>
      <c r="L1577" s="7"/>
      <c r="M1577" s="7">
        <f>COUNTIF(TB_GSHT!$B$5:$B$4765,Dulieu!F1577)</f>
        <v>0</v>
      </c>
      <c r="N1577" s="7" t="str">
        <f t="shared" ca="1" si="51"/>
        <v/>
      </c>
    </row>
    <row r="1578" spans="1:14" x14ac:dyDescent="0.25">
      <c r="A1578" s="6" t="str">
        <f>IF(F1578&lt;&gt;"",SUBTOTAL(103,F$5:F1578),"")</f>
        <v/>
      </c>
      <c r="B1578" s="7"/>
      <c r="C1578" s="7"/>
      <c r="D1578" s="7"/>
      <c r="E1578" s="7"/>
      <c r="F1578" s="7"/>
      <c r="G1578" s="7"/>
      <c r="H1578" s="6"/>
      <c r="I1578" s="6"/>
      <c r="K1578" s="7">
        <f t="shared" si="50"/>
        <v>0</v>
      </c>
      <c r="L1578" s="7"/>
      <c r="M1578" s="7">
        <f>COUNTIF(TB_GSHT!$B$5:$B$4765,Dulieu!F1578)</f>
        <v>0</v>
      </c>
      <c r="N1578" s="7" t="str">
        <f t="shared" ca="1" si="51"/>
        <v/>
      </c>
    </row>
    <row r="1579" spans="1:14" x14ac:dyDescent="0.25">
      <c r="A1579" s="6" t="str">
        <f>IF(F1579&lt;&gt;"",SUBTOTAL(103,F$5:F1579),"")</f>
        <v/>
      </c>
      <c r="B1579" s="7"/>
      <c r="C1579" s="7"/>
      <c r="D1579" s="7"/>
      <c r="E1579" s="7"/>
      <c r="F1579" s="7"/>
      <c r="G1579" s="7"/>
      <c r="H1579" s="6"/>
      <c r="I1579" s="6"/>
      <c r="K1579" s="7">
        <f t="shared" si="50"/>
        <v>0</v>
      </c>
      <c r="L1579" s="7"/>
      <c r="M1579" s="7">
        <f>COUNTIF(TB_GSHT!$B$5:$B$4765,Dulieu!F1579)</f>
        <v>0</v>
      </c>
      <c r="N1579" s="7" t="str">
        <f t="shared" ca="1" si="51"/>
        <v/>
      </c>
    </row>
    <row r="1580" spans="1:14" x14ac:dyDescent="0.25">
      <c r="A1580" s="6" t="str">
        <f>IF(F1580&lt;&gt;"",SUBTOTAL(103,F$5:F1580),"")</f>
        <v/>
      </c>
      <c r="B1580" s="7"/>
      <c r="C1580" s="7"/>
      <c r="D1580" s="7"/>
      <c r="E1580" s="7"/>
      <c r="F1580" s="7"/>
      <c r="G1580" s="7"/>
      <c r="H1580" s="6"/>
      <c r="I1580" s="6"/>
      <c r="K1580" s="7">
        <f t="shared" si="50"/>
        <v>0</v>
      </c>
      <c r="L1580" s="7"/>
      <c r="M1580" s="7">
        <f>COUNTIF(TB_GSHT!$B$5:$B$4765,Dulieu!F1580)</f>
        <v>0</v>
      </c>
      <c r="N1580" s="7" t="str">
        <f t="shared" ca="1" si="51"/>
        <v/>
      </c>
    </row>
    <row r="1581" spans="1:14" x14ac:dyDescent="0.25">
      <c r="A1581" s="6" t="str">
        <f>IF(F1581&lt;&gt;"",SUBTOTAL(103,F$5:F1581),"")</f>
        <v/>
      </c>
      <c r="B1581" s="7"/>
      <c r="C1581" s="7"/>
      <c r="D1581" s="7"/>
      <c r="E1581" s="7"/>
      <c r="F1581" s="7"/>
      <c r="G1581" s="7"/>
      <c r="H1581" s="6"/>
      <c r="I1581" s="6"/>
      <c r="K1581" s="7">
        <f t="shared" si="50"/>
        <v>0</v>
      </c>
      <c r="L1581" s="7"/>
      <c r="M1581" s="7">
        <f>COUNTIF(TB_GSHT!$B$5:$B$4765,Dulieu!F1581)</f>
        <v>0</v>
      </c>
      <c r="N1581" s="7" t="str">
        <f t="shared" ca="1" si="51"/>
        <v/>
      </c>
    </row>
    <row r="1582" spans="1:14" x14ac:dyDescent="0.25">
      <c r="A1582" s="6" t="str">
        <f>IF(F1582&lt;&gt;"",SUBTOTAL(103,F$5:F1582),"")</f>
        <v/>
      </c>
      <c r="B1582" s="7"/>
      <c r="C1582" s="7"/>
      <c r="D1582" s="7"/>
      <c r="E1582" s="7"/>
      <c r="F1582" s="7"/>
      <c r="G1582" s="7"/>
      <c r="H1582" s="6"/>
      <c r="I1582" s="6"/>
      <c r="K1582" s="7">
        <f t="shared" si="50"/>
        <v>0</v>
      </c>
      <c r="L1582" s="7"/>
      <c r="M1582" s="7">
        <f>COUNTIF(TB_GSHT!$B$5:$B$4765,Dulieu!F1582)</f>
        <v>0</v>
      </c>
      <c r="N1582" s="7" t="str">
        <f t="shared" ca="1" si="51"/>
        <v/>
      </c>
    </row>
    <row r="1583" spans="1:14" x14ac:dyDescent="0.25">
      <c r="A1583" s="6" t="str">
        <f>IF(F1583&lt;&gt;"",SUBTOTAL(103,F$5:F1583),"")</f>
        <v/>
      </c>
      <c r="B1583" s="7"/>
      <c r="C1583" s="7"/>
      <c r="D1583" s="7"/>
      <c r="E1583" s="7"/>
      <c r="F1583" s="7"/>
      <c r="G1583" s="7"/>
      <c r="H1583" s="6"/>
      <c r="I1583" s="6"/>
      <c r="K1583" s="7">
        <f t="shared" si="50"/>
        <v>0</v>
      </c>
      <c r="L1583" s="7"/>
      <c r="M1583" s="7">
        <f>COUNTIF(TB_GSHT!$B$5:$B$4765,Dulieu!F1583)</f>
        <v>0</v>
      </c>
      <c r="N1583" s="7" t="str">
        <f t="shared" ca="1" si="51"/>
        <v/>
      </c>
    </row>
    <row r="1584" spans="1:14" x14ac:dyDescent="0.25">
      <c r="A1584" s="6" t="str">
        <f>IF(F1584&lt;&gt;"",SUBTOTAL(103,F$5:F1584),"")</f>
        <v/>
      </c>
      <c r="B1584" s="7"/>
      <c r="C1584" s="7"/>
      <c r="D1584" s="7"/>
      <c r="E1584" s="7"/>
      <c r="F1584" s="7"/>
      <c r="G1584" s="7"/>
      <c r="H1584" s="6"/>
      <c r="I1584" s="6"/>
      <c r="K1584" s="7">
        <f t="shared" si="50"/>
        <v>0</v>
      </c>
      <c r="L1584" s="7"/>
      <c r="M1584" s="7">
        <f>COUNTIF(TB_GSHT!$B$5:$B$4765,Dulieu!F1584)</f>
        <v>0</v>
      </c>
      <c r="N1584" s="7" t="str">
        <f t="shared" ca="1" si="51"/>
        <v/>
      </c>
    </row>
    <row r="1585" spans="1:14" x14ac:dyDescent="0.25">
      <c r="A1585" s="6" t="str">
        <f>IF(F1585&lt;&gt;"",SUBTOTAL(103,F$5:F1585),"")</f>
        <v/>
      </c>
      <c r="B1585" s="7"/>
      <c r="C1585" s="7"/>
      <c r="D1585" s="7"/>
      <c r="E1585" s="7"/>
      <c r="F1585" s="7"/>
      <c r="G1585" s="7"/>
      <c r="H1585" s="6"/>
      <c r="I1585" s="6"/>
      <c r="K1585" s="7">
        <f t="shared" si="50"/>
        <v>0</v>
      </c>
      <c r="L1585" s="7"/>
      <c r="M1585" s="7">
        <f>COUNTIF(TB_GSHT!$B$5:$B$4765,Dulieu!F1585)</f>
        <v>0</v>
      </c>
      <c r="N1585" s="7" t="str">
        <f t="shared" ca="1" si="51"/>
        <v/>
      </c>
    </row>
    <row r="1586" spans="1:14" x14ac:dyDescent="0.25">
      <c r="A1586" s="6" t="str">
        <f>IF(F1586&lt;&gt;"",SUBTOTAL(103,F$5:F1586),"")</f>
        <v/>
      </c>
      <c r="B1586" s="7"/>
      <c r="C1586" s="7"/>
      <c r="D1586" s="7"/>
      <c r="E1586" s="7"/>
      <c r="F1586" s="7"/>
      <c r="G1586" s="7"/>
      <c r="H1586" s="6"/>
      <c r="I1586" s="6"/>
      <c r="K1586" s="7">
        <f t="shared" si="50"/>
        <v>0</v>
      </c>
      <c r="L1586" s="7"/>
      <c r="M1586" s="7">
        <f>COUNTIF(TB_GSHT!$B$5:$B$4765,Dulieu!F1586)</f>
        <v>0</v>
      </c>
      <c r="N1586" s="7" t="str">
        <f t="shared" ca="1" si="51"/>
        <v/>
      </c>
    </row>
    <row r="1587" spans="1:14" x14ac:dyDescent="0.25">
      <c r="A1587" s="6" t="str">
        <f>IF(F1587&lt;&gt;"",SUBTOTAL(103,F$5:F1587),"")</f>
        <v/>
      </c>
      <c r="B1587" s="7"/>
      <c r="C1587" s="7"/>
      <c r="D1587" s="7"/>
      <c r="E1587" s="7"/>
      <c r="F1587" s="7"/>
      <c r="G1587" s="7"/>
      <c r="H1587" s="6"/>
      <c r="I1587" s="6"/>
      <c r="K1587" s="7">
        <f t="shared" si="50"/>
        <v>0</v>
      </c>
      <c r="L1587" s="7"/>
      <c r="M1587" s="7">
        <f>COUNTIF(TB_GSHT!$B$5:$B$4765,Dulieu!F1587)</f>
        <v>0</v>
      </c>
      <c r="N1587" s="7" t="str">
        <f t="shared" ca="1" si="51"/>
        <v/>
      </c>
    </row>
    <row r="1588" spans="1:14" x14ac:dyDescent="0.25">
      <c r="A1588" s="6" t="str">
        <f>IF(F1588&lt;&gt;"",SUBTOTAL(103,F$5:F1588),"")</f>
        <v/>
      </c>
      <c r="B1588" s="7"/>
      <c r="C1588" s="7"/>
      <c r="D1588" s="7"/>
      <c r="E1588" s="7"/>
      <c r="F1588" s="7"/>
      <c r="G1588" s="7"/>
      <c r="H1588" s="6"/>
      <c r="I1588" s="6"/>
      <c r="K1588" s="7">
        <f t="shared" si="50"/>
        <v>0</v>
      </c>
      <c r="L1588" s="7"/>
      <c r="M1588" s="7">
        <f>COUNTIF(TB_GSHT!$B$5:$B$4765,Dulieu!F1588)</f>
        <v>0</v>
      </c>
      <c r="N1588" s="7" t="str">
        <f t="shared" ca="1" si="51"/>
        <v/>
      </c>
    </row>
    <row r="1589" spans="1:14" x14ac:dyDescent="0.25">
      <c r="A1589" s="6" t="str">
        <f>IF(F1589&lt;&gt;"",SUBTOTAL(103,F$5:F1589),"")</f>
        <v/>
      </c>
      <c r="B1589" s="7"/>
      <c r="C1589" s="7"/>
      <c r="D1589" s="7"/>
      <c r="E1589" s="7"/>
      <c r="F1589" s="7"/>
      <c r="G1589" s="7"/>
      <c r="H1589" s="6"/>
      <c r="I1589" s="6"/>
      <c r="K1589" s="7">
        <f t="shared" si="50"/>
        <v>0</v>
      </c>
      <c r="L1589" s="7"/>
      <c r="M1589" s="7">
        <f>COUNTIF(TB_GSHT!$B$5:$B$4765,Dulieu!F1589)</f>
        <v>0</v>
      </c>
      <c r="N1589" s="7" t="str">
        <f t="shared" ca="1" si="51"/>
        <v/>
      </c>
    </row>
    <row r="1590" spans="1:14" x14ac:dyDescent="0.25">
      <c r="A1590" s="6" t="str">
        <f>IF(F1590&lt;&gt;"",SUBTOTAL(103,F$5:F1590),"")</f>
        <v/>
      </c>
      <c r="B1590" s="7"/>
      <c r="C1590" s="7"/>
      <c r="D1590" s="7"/>
      <c r="E1590" s="7"/>
      <c r="F1590" s="7"/>
      <c r="G1590" s="7"/>
      <c r="H1590" s="6"/>
      <c r="I1590" s="6"/>
      <c r="K1590" s="7">
        <f t="shared" si="50"/>
        <v>0</v>
      </c>
      <c r="L1590" s="7"/>
      <c r="M1590" s="7">
        <f>COUNTIF(TB_GSHT!$B$5:$B$4765,Dulieu!F1590)</f>
        <v>0</v>
      </c>
      <c r="N1590" s="7" t="str">
        <f t="shared" ca="1" si="51"/>
        <v/>
      </c>
    </row>
    <row r="1591" spans="1:14" x14ac:dyDescent="0.25">
      <c r="A1591" s="6" t="str">
        <f>IF(F1591&lt;&gt;"",SUBTOTAL(103,F$5:F1591),"")</f>
        <v/>
      </c>
      <c r="B1591" s="7"/>
      <c r="C1591" s="7"/>
      <c r="D1591" s="7"/>
      <c r="E1591" s="7"/>
      <c r="F1591" s="7"/>
      <c r="G1591" s="7"/>
      <c r="H1591" s="6"/>
      <c r="I1591" s="6"/>
      <c r="K1591" s="7">
        <f t="shared" si="50"/>
        <v>0</v>
      </c>
      <c r="L1591" s="7"/>
      <c r="M1591" s="7">
        <f>COUNTIF(TB_GSHT!$B$5:$B$4765,Dulieu!F1591)</f>
        <v>0</v>
      </c>
      <c r="N1591" s="7" t="str">
        <f t="shared" ca="1" si="51"/>
        <v/>
      </c>
    </row>
    <row r="1592" spans="1:14" x14ac:dyDescent="0.25">
      <c r="A1592" s="6" t="str">
        <f>IF(F1592&lt;&gt;"",SUBTOTAL(103,F$5:F1592),"")</f>
        <v/>
      </c>
      <c r="B1592" s="7"/>
      <c r="C1592" s="7"/>
      <c r="D1592" s="7"/>
      <c r="E1592" s="7"/>
      <c r="F1592" s="7"/>
      <c r="G1592" s="7"/>
      <c r="H1592" s="6"/>
      <c r="I1592" s="6"/>
      <c r="K1592" s="7">
        <f t="shared" si="50"/>
        <v>0</v>
      </c>
      <c r="L1592" s="7"/>
      <c r="M1592" s="7">
        <f>COUNTIF(TB_GSHT!$B$5:$B$4765,Dulieu!F1592)</f>
        <v>0</v>
      </c>
      <c r="N1592" s="7" t="str">
        <f t="shared" ca="1" si="51"/>
        <v/>
      </c>
    </row>
    <row r="1593" spans="1:14" x14ac:dyDescent="0.25">
      <c r="A1593" s="6" t="str">
        <f>IF(F1593&lt;&gt;"",SUBTOTAL(103,F$5:F1593),"")</f>
        <v/>
      </c>
      <c r="B1593" s="7"/>
      <c r="C1593" s="7"/>
      <c r="D1593" s="7"/>
      <c r="E1593" s="7"/>
      <c r="F1593" s="7"/>
      <c r="G1593" s="7"/>
      <c r="H1593" s="6"/>
      <c r="I1593" s="6"/>
      <c r="K1593" s="7">
        <f t="shared" si="50"/>
        <v>0</v>
      </c>
      <c r="L1593" s="7"/>
      <c r="M1593" s="7">
        <f>COUNTIF(TB_GSHT!$B$5:$B$4765,Dulieu!F1593)</f>
        <v>0</v>
      </c>
      <c r="N1593" s="7" t="str">
        <f t="shared" ca="1" si="51"/>
        <v/>
      </c>
    </row>
    <row r="1594" spans="1:14" x14ac:dyDescent="0.25">
      <c r="A1594" s="6" t="str">
        <f>IF(F1594&lt;&gt;"",SUBTOTAL(103,F$5:F1594),"")</f>
        <v/>
      </c>
      <c r="B1594" s="7"/>
      <c r="C1594" s="7"/>
      <c r="D1594" s="7"/>
      <c r="E1594" s="7"/>
      <c r="F1594" s="7"/>
      <c r="G1594" s="7"/>
      <c r="H1594" s="6"/>
      <c r="I1594" s="6"/>
      <c r="K1594" s="7">
        <f t="shared" si="50"/>
        <v>0</v>
      </c>
      <c r="L1594" s="7"/>
      <c r="M1594" s="7">
        <f>COUNTIF(TB_GSHT!$B$5:$B$4765,Dulieu!F1594)</f>
        <v>0</v>
      </c>
      <c r="N1594" s="7" t="str">
        <f t="shared" ca="1" si="51"/>
        <v/>
      </c>
    </row>
    <row r="1595" spans="1:14" x14ac:dyDescent="0.25">
      <c r="A1595" s="6" t="str">
        <f>IF(F1595&lt;&gt;"",SUBTOTAL(103,F$5:F1595),"")</f>
        <v/>
      </c>
      <c r="B1595" s="7"/>
      <c r="C1595" s="7"/>
      <c r="D1595" s="7"/>
      <c r="E1595" s="7"/>
      <c r="F1595" s="7"/>
      <c r="G1595" s="7"/>
      <c r="H1595" s="6"/>
      <c r="I1595" s="6"/>
      <c r="K1595" s="7">
        <f t="shared" si="50"/>
        <v>0</v>
      </c>
      <c r="L1595" s="7"/>
      <c r="M1595" s="7">
        <f>COUNTIF(TB_GSHT!$B$5:$B$4765,Dulieu!F1595)</f>
        <v>0</v>
      </c>
      <c r="N1595" s="7" t="str">
        <f t="shared" ca="1" si="51"/>
        <v/>
      </c>
    </row>
    <row r="1596" spans="1:14" x14ac:dyDescent="0.25">
      <c r="A1596" s="6" t="str">
        <f>IF(F1596&lt;&gt;"",SUBTOTAL(103,F$5:F1596),"")</f>
        <v/>
      </c>
      <c r="B1596" s="7"/>
      <c r="C1596" s="7"/>
      <c r="D1596" s="7"/>
      <c r="E1596" s="7"/>
      <c r="F1596" s="7"/>
      <c r="G1596" s="7"/>
      <c r="H1596" s="6"/>
      <c r="I1596" s="6"/>
      <c r="K1596" s="7">
        <f t="shared" si="50"/>
        <v>0</v>
      </c>
      <c r="L1596" s="7"/>
      <c r="M1596" s="7">
        <f>COUNTIF(TB_GSHT!$B$5:$B$4765,Dulieu!F1596)</f>
        <v>0</v>
      </c>
      <c r="N1596" s="7" t="str">
        <f t="shared" ca="1" si="51"/>
        <v/>
      </c>
    </row>
    <row r="1597" spans="1:14" x14ac:dyDescent="0.25">
      <c r="A1597" s="6" t="str">
        <f>IF(F1597&lt;&gt;"",SUBTOTAL(103,F$5:F1597),"")</f>
        <v/>
      </c>
      <c r="B1597" s="7"/>
      <c r="C1597" s="7"/>
      <c r="D1597" s="7"/>
      <c r="E1597" s="7"/>
      <c r="F1597" s="7"/>
      <c r="G1597" s="7"/>
      <c r="H1597" s="6"/>
      <c r="I1597" s="6"/>
      <c r="K1597" s="7">
        <f t="shared" si="50"/>
        <v>0</v>
      </c>
      <c r="L1597" s="7"/>
      <c r="M1597" s="7">
        <f>COUNTIF(TB_GSHT!$B$5:$B$4765,Dulieu!F1597)</f>
        <v>0</v>
      </c>
      <c r="N1597" s="7" t="str">
        <f t="shared" ca="1" si="51"/>
        <v/>
      </c>
    </row>
    <row r="1598" spans="1:14" x14ac:dyDescent="0.25">
      <c r="A1598" s="6" t="str">
        <f>IF(F1598&lt;&gt;"",SUBTOTAL(103,F$5:F1598),"")</f>
        <v/>
      </c>
      <c r="B1598" s="7"/>
      <c r="C1598" s="7"/>
      <c r="D1598" s="7"/>
      <c r="E1598" s="7"/>
      <c r="F1598" s="7"/>
      <c r="G1598" s="7"/>
      <c r="H1598" s="6"/>
      <c r="I1598" s="6"/>
      <c r="K1598" s="7">
        <f t="shared" si="50"/>
        <v>0</v>
      </c>
      <c r="L1598" s="7"/>
      <c r="M1598" s="7">
        <f>COUNTIF(TB_GSHT!$B$5:$B$4765,Dulieu!F1598)</f>
        <v>0</v>
      </c>
      <c r="N1598" s="7" t="str">
        <f t="shared" ca="1" si="51"/>
        <v/>
      </c>
    </row>
    <row r="1599" spans="1:14" x14ac:dyDescent="0.25">
      <c r="A1599" s="6" t="str">
        <f>IF(F1599&lt;&gt;"",SUBTOTAL(103,F$5:F1599),"")</f>
        <v/>
      </c>
      <c r="B1599" s="7"/>
      <c r="C1599" s="7"/>
      <c r="D1599" s="7"/>
      <c r="E1599" s="7"/>
      <c r="F1599" s="7"/>
      <c r="G1599" s="7"/>
      <c r="H1599" s="6"/>
      <c r="I1599" s="6"/>
      <c r="K1599" s="7">
        <f t="shared" si="50"/>
        <v>0</v>
      </c>
      <c r="L1599" s="7"/>
      <c r="M1599" s="7">
        <f>COUNTIF(TB_GSHT!$B$5:$B$4765,Dulieu!F1599)</f>
        <v>0</v>
      </c>
      <c r="N1599" s="7" t="str">
        <f t="shared" ca="1" si="51"/>
        <v/>
      </c>
    </row>
    <row r="1600" spans="1:14" x14ac:dyDescent="0.25">
      <c r="A1600" s="6" t="str">
        <f>IF(F1600&lt;&gt;"",SUBTOTAL(103,F$5:F1600),"")</f>
        <v/>
      </c>
      <c r="B1600" s="7"/>
      <c r="C1600" s="7"/>
      <c r="D1600" s="7"/>
      <c r="E1600" s="7"/>
      <c r="F1600" s="7"/>
      <c r="G1600" s="7"/>
      <c r="H1600" s="6"/>
      <c r="I1600" s="6"/>
      <c r="K1600" s="7">
        <f t="shared" si="50"/>
        <v>0</v>
      </c>
      <c r="L1600" s="7"/>
      <c r="M1600" s="7">
        <f>COUNTIF(TB_GSHT!$B$5:$B$4765,Dulieu!F1600)</f>
        <v>0</v>
      </c>
      <c r="N1600" s="7" t="str">
        <f t="shared" ca="1" si="51"/>
        <v/>
      </c>
    </row>
    <row r="1601" spans="1:14" x14ac:dyDescent="0.25">
      <c r="A1601" s="6" t="str">
        <f>IF(F1601&lt;&gt;"",SUBTOTAL(103,F$5:F1601),"")</f>
        <v/>
      </c>
      <c r="B1601" s="7"/>
      <c r="C1601" s="7"/>
      <c r="D1601" s="7"/>
      <c r="E1601" s="7"/>
      <c r="F1601" s="7"/>
      <c r="G1601" s="7"/>
      <c r="H1601" s="6"/>
      <c r="I1601" s="6"/>
      <c r="K1601" s="7">
        <f t="shared" si="50"/>
        <v>0</v>
      </c>
      <c r="L1601" s="7"/>
      <c r="M1601" s="7">
        <f>COUNTIF(TB_GSHT!$B$5:$B$4765,Dulieu!F1601)</f>
        <v>0</v>
      </c>
      <c r="N1601" s="7" t="str">
        <f t="shared" ca="1" si="51"/>
        <v/>
      </c>
    </row>
    <row r="1602" spans="1:14" x14ac:dyDescent="0.25">
      <c r="A1602" s="6" t="str">
        <f>IF(F1602&lt;&gt;"",SUBTOTAL(103,F$5:F1602),"")</f>
        <v/>
      </c>
      <c r="B1602" s="7"/>
      <c r="C1602" s="7"/>
      <c r="D1602" s="7"/>
      <c r="E1602" s="7"/>
      <c r="F1602" s="7"/>
      <c r="G1602" s="7"/>
      <c r="H1602" s="6"/>
      <c r="I1602" s="6"/>
      <c r="K1602" s="7">
        <f t="shared" si="50"/>
        <v>0</v>
      </c>
      <c r="L1602" s="7"/>
      <c r="M1602" s="7">
        <f>COUNTIF(TB_GSHT!$B$5:$B$4765,Dulieu!F1602)</f>
        <v>0</v>
      </c>
      <c r="N1602" s="7" t="str">
        <f t="shared" ca="1" si="51"/>
        <v/>
      </c>
    </row>
    <row r="1603" spans="1:14" x14ac:dyDescent="0.25">
      <c r="A1603" s="6" t="str">
        <f>IF(F1603&lt;&gt;"",SUBTOTAL(103,F$5:F1603),"")</f>
        <v/>
      </c>
      <c r="B1603" s="7"/>
      <c r="C1603" s="7"/>
      <c r="D1603" s="7"/>
      <c r="E1603" s="7"/>
      <c r="F1603" s="7"/>
      <c r="G1603" s="7"/>
      <c r="H1603" s="6"/>
      <c r="I1603" s="6"/>
      <c r="K1603" s="7">
        <f t="shared" si="50"/>
        <v>0</v>
      </c>
      <c r="L1603" s="7"/>
      <c r="M1603" s="7">
        <f>COUNTIF(TB_GSHT!$B$5:$B$4765,Dulieu!F1603)</f>
        <v>0</v>
      </c>
      <c r="N1603" s="7" t="str">
        <f t="shared" ca="1" si="51"/>
        <v/>
      </c>
    </row>
    <row r="1604" spans="1:14" x14ac:dyDescent="0.25">
      <c r="A1604" s="6" t="str">
        <f>IF(F1604&lt;&gt;"",SUBTOTAL(103,F$5:F1604),"")</f>
        <v/>
      </c>
      <c r="B1604" s="7"/>
      <c r="C1604" s="7"/>
      <c r="D1604" s="7"/>
      <c r="E1604" s="7"/>
      <c r="F1604" s="7"/>
      <c r="G1604" s="7"/>
      <c r="H1604" s="6"/>
      <c r="I1604" s="6"/>
      <c r="K1604" s="7">
        <f t="shared" si="50"/>
        <v>0</v>
      </c>
      <c r="L1604" s="7"/>
      <c r="M1604" s="7">
        <f>COUNTIF(TB_GSHT!$B$5:$B$4765,Dulieu!F1604)</f>
        <v>0</v>
      </c>
      <c r="N1604" s="7" t="str">
        <f t="shared" ca="1" si="51"/>
        <v/>
      </c>
    </row>
    <row r="1605" spans="1:14" x14ac:dyDescent="0.25">
      <c r="A1605" s="6" t="str">
        <f>IF(F1605&lt;&gt;"",SUBTOTAL(103,F$5:F1605),"")</f>
        <v/>
      </c>
      <c r="B1605" s="7"/>
      <c r="C1605" s="7"/>
      <c r="D1605" s="7"/>
      <c r="E1605" s="7"/>
      <c r="F1605" s="7"/>
      <c r="G1605" s="7"/>
      <c r="H1605" s="6"/>
      <c r="I1605" s="6"/>
      <c r="K1605" s="7">
        <f t="shared" ref="K1605:K1668" si="52">COUNTIF($F$5:$F$7775,F1605)</f>
        <v>0</v>
      </c>
      <c r="L1605" s="7"/>
      <c r="M1605" s="7">
        <f>COUNTIF(TB_GSHT!$B$5:$B$4765,Dulieu!F1605)</f>
        <v>0</v>
      </c>
      <c r="N1605" s="7" t="str">
        <f t="shared" ca="1" si="51"/>
        <v/>
      </c>
    </row>
    <row r="1606" spans="1:14" x14ac:dyDescent="0.25">
      <c r="A1606" s="6" t="str">
        <f>IF(F1606&lt;&gt;"",SUBTOTAL(103,F$5:F1606),"")</f>
        <v/>
      </c>
      <c r="B1606" s="7"/>
      <c r="C1606" s="7"/>
      <c r="D1606" s="7"/>
      <c r="E1606" s="7"/>
      <c r="F1606" s="7"/>
      <c r="G1606" s="7"/>
      <c r="H1606" s="6"/>
      <c r="I1606" s="6"/>
      <c r="K1606" s="7">
        <f t="shared" si="52"/>
        <v>0</v>
      </c>
      <c r="L1606" s="7"/>
      <c r="M1606" s="7">
        <f>COUNTIF(TB_GSHT!$B$5:$B$4765,Dulieu!F1606)</f>
        <v>0</v>
      </c>
      <c r="N1606" s="7" t="str">
        <f t="shared" ca="1" si="51"/>
        <v/>
      </c>
    </row>
    <row r="1607" spans="1:14" x14ac:dyDescent="0.25">
      <c r="A1607" s="6" t="str">
        <f>IF(F1607&lt;&gt;"",SUBTOTAL(103,F$5:F1607),"")</f>
        <v/>
      </c>
      <c r="B1607" s="7"/>
      <c r="C1607" s="7"/>
      <c r="D1607" s="7"/>
      <c r="E1607" s="7"/>
      <c r="F1607" s="7"/>
      <c r="G1607" s="7"/>
      <c r="H1607" s="6"/>
      <c r="I1607" s="6"/>
      <c r="K1607" s="7">
        <f t="shared" si="52"/>
        <v>0</v>
      </c>
      <c r="L1607" s="7"/>
      <c r="M1607" s="7">
        <f>COUNTIF(TB_GSHT!$B$5:$B$4765,Dulieu!F1607)</f>
        <v>0</v>
      </c>
      <c r="N1607" s="7" t="str">
        <f t="shared" ca="1" si="51"/>
        <v/>
      </c>
    </row>
    <row r="1608" spans="1:14" x14ac:dyDescent="0.25">
      <c r="A1608" s="6" t="str">
        <f>IF(F1608&lt;&gt;"",SUBTOTAL(103,F$5:F1608),"")</f>
        <v/>
      </c>
      <c r="B1608" s="7"/>
      <c r="C1608" s="7"/>
      <c r="D1608" s="7"/>
      <c r="E1608" s="7"/>
      <c r="F1608" s="7"/>
      <c r="G1608" s="7"/>
      <c r="H1608" s="6"/>
      <c r="I1608" s="6"/>
      <c r="K1608" s="7">
        <f t="shared" si="52"/>
        <v>0</v>
      </c>
      <c r="L1608" s="7"/>
      <c r="M1608" s="7">
        <f>COUNTIF(TB_GSHT!$B$5:$B$4765,Dulieu!F1608)</f>
        <v>0</v>
      </c>
      <c r="N1608" s="7" t="str">
        <f t="shared" ca="1" si="51"/>
        <v/>
      </c>
    </row>
    <row r="1609" spans="1:14" x14ac:dyDescent="0.25">
      <c r="A1609" s="6" t="str">
        <f>IF(F1609&lt;&gt;"",SUBTOTAL(103,F$5:F1609),"")</f>
        <v/>
      </c>
      <c r="B1609" s="7"/>
      <c r="C1609" s="7"/>
      <c r="D1609" s="7"/>
      <c r="E1609" s="7"/>
      <c r="F1609" s="7"/>
      <c r="G1609" s="7"/>
      <c r="H1609" s="6"/>
      <c r="I1609" s="6"/>
      <c r="K1609" s="7">
        <f t="shared" si="52"/>
        <v>0</v>
      </c>
      <c r="L1609" s="7"/>
      <c r="M1609" s="7">
        <f>COUNTIF(TB_GSHT!$B$5:$B$4765,Dulieu!F1609)</f>
        <v>0</v>
      </c>
      <c r="N1609" s="7" t="str">
        <f t="shared" ref="N1609:N1672" ca="1" si="53">IF(E1609&lt;&gt;"",YEAR(E1609)-YEAR(TODAY()),"")</f>
        <v/>
      </c>
    </row>
    <row r="1610" spans="1:14" x14ac:dyDescent="0.25">
      <c r="A1610" s="6" t="str">
        <f>IF(F1610&lt;&gt;"",SUBTOTAL(103,F$5:F1610),"")</f>
        <v/>
      </c>
      <c r="B1610" s="7"/>
      <c r="C1610" s="7"/>
      <c r="D1610" s="7"/>
      <c r="E1610" s="7"/>
      <c r="F1610" s="7"/>
      <c r="G1610" s="7"/>
      <c r="H1610" s="6"/>
      <c r="I1610" s="6"/>
      <c r="K1610" s="7">
        <f t="shared" si="52"/>
        <v>0</v>
      </c>
      <c r="L1610" s="7"/>
      <c r="M1610" s="7">
        <f>COUNTIF(TB_GSHT!$B$5:$B$4765,Dulieu!F1610)</f>
        <v>0</v>
      </c>
      <c r="N1610" s="7" t="str">
        <f t="shared" ca="1" si="53"/>
        <v/>
      </c>
    </row>
    <row r="1611" spans="1:14" x14ac:dyDescent="0.25">
      <c r="A1611" s="6" t="str">
        <f>IF(F1611&lt;&gt;"",SUBTOTAL(103,F$5:F1611),"")</f>
        <v/>
      </c>
      <c r="B1611" s="7"/>
      <c r="C1611" s="7"/>
      <c r="D1611" s="7"/>
      <c r="E1611" s="7"/>
      <c r="F1611" s="7"/>
      <c r="G1611" s="7"/>
      <c r="H1611" s="6"/>
      <c r="I1611" s="6"/>
      <c r="K1611" s="7">
        <f t="shared" si="52"/>
        <v>0</v>
      </c>
      <c r="L1611" s="7"/>
      <c r="M1611" s="7">
        <f>COUNTIF(TB_GSHT!$B$5:$B$4765,Dulieu!F1611)</f>
        <v>0</v>
      </c>
      <c r="N1611" s="7" t="str">
        <f t="shared" ca="1" si="53"/>
        <v/>
      </c>
    </row>
    <row r="1612" spans="1:14" x14ac:dyDescent="0.25">
      <c r="A1612" s="6" t="str">
        <f>IF(F1612&lt;&gt;"",SUBTOTAL(103,F$5:F1612),"")</f>
        <v/>
      </c>
      <c r="B1612" s="7"/>
      <c r="C1612" s="7"/>
      <c r="D1612" s="7"/>
      <c r="E1612" s="7"/>
      <c r="F1612" s="7"/>
      <c r="G1612" s="7"/>
      <c r="H1612" s="6"/>
      <c r="I1612" s="6"/>
      <c r="K1612" s="7">
        <f t="shared" si="52"/>
        <v>0</v>
      </c>
      <c r="L1612" s="7"/>
      <c r="M1612" s="7">
        <f>COUNTIF(TB_GSHT!$B$5:$B$4765,Dulieu!F1612)</f>
        <v>0</v>
      </c>
      <c r="N1612" s="7" t="str">
        <f t="shared" ca="1" si="53"/>
        <v/>
      </c>
    </row>
    <row r="1613" spans="1:14" x14ac:dyDescent="0.25">
      <c r="A1613" s="6" t="str">
        <f>IF(F1613&lt;&gt;"",SUBTOTAL(103,F$5:F1613),"")</f>
        <v/>
      </c>
      <c r="B1613" s="7"/>
      <c r="C1613" s="7"/>
      <c r="D1613" s="7"/>
      <c r="E1613" s="7"/>
      <c r="F1613" s="7"/>
      <c r="G1613" s="7"/>
      <c r="H1613" s="6"/>
      <c r="I1613" s="6"/>
      <c r="K1613" s="7">
        <f t="shared" si="52"/>
        <v>0</v>
      </c>
      <c r="L1613" s="7"/>
      <c r="M1613" s="7">
        <f>COUNTIF(TB_GSHT!$B$5:$B$4765,Dulieu!F1613)</f>
        <v>0</v>
      </c>
      <c r="N1613" s="7" t="str">
        <f t="shared" ca="1" si="53"/>
        <v/>
      </c>
    </row>
    <row r="1614" spans="1:14" x14ac:dyDescent="0.25">
      <c r="A1614" s="6" t="str">
        <f>IF(F1614&lt;&gt;"",SUBTOTAL(103,F$5:F1614),"")</f>
        <v/>
      </c>
      <c r="B1614" s="7"/>
      <c r="C1614" s="7"/>
      <c r="D1614" s="7"/>
      <c r="E1614" s="7"/>
      <c r="F1614" s="7"/>
      <c r="G1614" s="7"/>
      <c r="H1614" s="6"/>
      <c r="I1614" s="6"/>
      <c r="K1614" s="7">
        <f t="shared" si="52"/>
        <v>0</v>
      </c>
      <c r="L1614" s="7"/>
      <c r="M1614" s="7">
        <f>COUNTIF(TB_GSHT!$B$5:$B$4765,Dulieu!F1614)</f>
        <v>0</v>
      </c>
      <c r="N1614" s="7" t="str">
        <f t="shared" ca="1" si="53"/>
        <v/>
      </c>
    </row>
    <row r="1615" spans="1:14" x14ac:dyDescent="0.25">
      <c r="A1615" s="6" t="str">
        <f>IF(F1615&lt;&gt;"",SUBTOTAL(103,F$5:F1615),"")</f>
        <v/>
      </c>
      <c r="B1615" s="7"/>
      <c r="C1615" s="7"/>
      <c r="D1615" s="7"/>
      <c r="E1615" s="7"/>
      <c r="F1615" s="7"/>
      <c r="G1615" s="7"/>
      <c r="H1615" s="6"/>
      <c r="I1615" s="6"/>
      <c r="K1615" s="7">
        <f t="shared" si="52"/>
        <v>0</v>
      </c>
      <c r="L1615" s="7"/>
      <c r="M1615" s="7">
        <f>COUNTIF(TB_GSHT!$B$5:$B$4765,Dulieu!F1615)</f>
        <v>0</v>
      </c>
      <c r="N1615" s="7" t="str">
        <f t="shared" ca="1" si="53"/>
        <v/>
      </c>
    </row>
    <row r="1616" spans="1:14" x14ac:dyDescent="0.25">
      <c r="A1616" s="6" t="str">
        <f>IF(F1616&lt;&gt;"",SUBTOTAL(103,F$5:F1616),"")</f>
        <v/>
      </c>
      <c r="B1616" s="7"/>
      <c r="C1616" s="7"/>
      <c r="D1616" s="7"/>
      <c r="E1616" s="7"/>
      <c r="F1616" s="7"/>
      <c r="G1616" s="7"/>
      <c r="H1616" s="6"/>
      <c r="I1616" s="6"/>
      <c r="K1616" s="7">
        <f t="shared" si="52"/>
        <v>0</v>
      </c>
      <c r="L1616" s="7"/>
      <c r="M1616" s="7">
        <f>COUNTIF(TB_GSHT!$B$5:$B$4765,Dulieu!F1616)</f>
        <v>0</v>
      </c>
      <c r="N1616" s="7" t="str">
        <f t="shared" ca="1" si="53"/>
        <v/>
      </c>
    </row>
    <row r="1617" spans="1:14" x14ac:dyDescent="0.25">
      <c r="A1617" s="6" t="str">
        <f>IF(F1617&lt;&gt;"",SUBTOTAL(103,F$5:F1617),"")</f>
        <v/>
      </c>
      <c r="B1617" s="7"/>
      <c r="C1617" s="7"/>
      <c r="D1617" s="7"/>
      <c r="E1617" s="7"/>
      <c r="F1617" s="7"/>
      <c r="G1617" s="7"/>
      <c r="H1617" s="6"/>
      <c r="I1617" s="6"/>
      <c r="K1617" s="7">
        <f t="shared" si="52"/>
        <v>0</v>
      </c>
      <c r="L1617" s="7"/>
      <c r="M1617" s="7">
        <f>COUNTIF(TB_GSHT!$B$5:$B$4765,Dulieu!F1617)</f>
        <v>0</v>
      </c>
      <c r="N1617" s="7" t="str">
        <f t="shared" ca="1" si="53"/>
        <v/>
      </c>
    </row>
    <row r="1618" spans="1:14" x14ac:dyDescent="0.25">
      <c r="A1618" s="6" t="str">
        <f>IF(F1618&lt;&gt;"",SUBTOTAL(103,F$5:F1618),"")</f>
        <v/>
      </c>
      <c r="B1618" s="7"/>
      <c r="C1618" s="7"/>
      <c r="D1618" s="7"/>
      <c r="E1618" s="7"/>
      <c r="F1618" s="7"/>
      <c r="G1618" s="7"/>
      <c r="H1618" s="6"/>
      <c r="I1618" s="6"/>
      <c r="K1618" s="7">
        <f t="shared" si="52"/>
        <v>0</v>
      </c>
      <c r="L1618" s="7"/>
      <c r="M1618" s="7">
        <f>COUNTIF(TB_GSHT!$B$5:$B$4765,Dulieu!F1618)</f>
        <v>0</v>
      </c>
      <c r="N1618" s="7" t="str">
        <f t="shared" ca="1" si="53"/>
        <v/>
      </c>
    </row>
    <row r="1619" spans="1:14" x14ac:dyDescent="0.25">
      <c r="A1619" s="6" t="str">
        <f>IF(F1619&lt;&gt;"",SUBTOTAL(103,F$5:F1619),"")</f>
        <v/>
      </c>
      <c r="B1619" s="7"/>
      <c r="C1619" s="7"/>
      <c r="D1619" s="7"/>
      <c r="E1619" s="7"/>
      <c r="F1619" s="7"/>
      <c r="G1619" s="7"/>
      <c r="H1619" s="6"/>
      <c r="I1619" s="6"/>
      <c r="K1619" s="7">
        <f t="shared" si="52"/>
        <v>0</v>
      </c>
      <c r="L1619" s="7"/>
      <c r="M1619" s="7">
        <f>COUNTIF(TB_GSHT!$B$5:$B$4765,Dulieu!F1619)</f>
        <v>0</v>
      </c>
      <c r="N1619" s="7" t="str">
        <f t="shared" ca="1" si="53"/>
        <v/>
      </c>
    </row>
    <row r="1620" spans="1:14" x14ac:dyDescent="0.25">
      <c r="A1620" s="6" t="str">
        <f>IF(F1620&lt;&gt;"",SUBTOTAL(103,F$5:F1620),"")</f>
        <v/>
      </c>
      <c r="B1620" s="7"/>
      <c r="C1620" s="7"/>
      <c r="D1620" s="7"/>
      <c r="E1620" s="7"/>
      <c r="F1620" s="7"/>
      <c r="G1620" s="7"/>
      <c r="H1620" s="6"/>
      <c r="I1620" s="6"/>
      <c r="K1620" s="7">
        <f t="shared" si="52"/>
        <v>0</v>
      </c>
      <c r="L1620" s="7"/>
      <c r="M1620" s="7">
        <f>COUNTIF(TB_GSHT!$B$5:$B$4765,Dulieu!F1620)</f>
        <v>0</v>
      </c>
      <c r="N1620" s="7" t="str">
        <f t="shared" ca="1" si="53"/>
        <v/>
      </c>
    </row>
    <row r="1621" spans="1:14" x14ac:dyDescent="0.25">
      <c r="A1621" s="6" t="str">
        <f>IF(F1621&lt;&gt;"",SUBTOTAL(103,F$5:F1621),"")</f>
        <v/>
      </c>
      <c r="B1621" s="7"/>
      <c r="C1621" s="7"/>
      <c r="D1621" s="7"/>
      <c r="E1621" s="7"/>
      <c r="F1621" s="7"/>
      <c r="G1621" s="7"/>
      <c r="H1621" s="6"/>
      <c r="I1621" s="6"/>
      <c r="K1621" s="7">
        <f t="shared" si="52"/>
        <v>0</v>
      </c>
      <c r="L1621" s="7"/>
      <c r="M1621" s="7">
        <f>COUNTIF(TB_GSHT!$B$5:$B$4765,Dulieu!F1621)</f>
        <v>0</v>
      </c>
      <c r="N1621" s="7" t="str">
        <f t="shared" ca="1" si="53"/>
        <v/>
      </c>
    </row>
    <row r="1622" spans="1:14" x14ac:dyDescent="0.25">
      <c r="A1622" s="6" t="str">
        <f>IF(F1622&lt;&gt;"",SUBTOTAL(103,F$5:F1622),"")</f>
        <v/>
      </c>
      <c r="B1622" s="7"/>
      <c r="C1622" s="7"/>
      <c r="D1622" s="7"/>
      <c r="E1622" s="7"/>
      <c r="F1622" s="7"/>
      <c r="G1622" s="7"/>
      <c r="H1622" s="6"/>
      <c r="I1622" s="6"/>
      <c r="K1622" s="7">
        <f t="shared" si="52"/>
        <v>0</v>
      </c>
      <c r="L1622" s="7"/>
      <c r="M1622" s="7">
        <f>COUNTIF(TB_GSHT!$B$5:$B$4765,Dulieu!F1622)</f>
        <v>0</v>
      </c>
      <c r="N1622" s="7" t="str">
        <f t="shared" ca="1" si="53"/>
        <v/>
      </c>
    </row>
    <row r="1623" spans="1:14" x14ac:dyDescent="0.25">
      <c r="A1623" s="6" t="str">
        <f>IF(F1623&lt;&gt;"",SUBTOTAL(103,F$5:F1623),"")</f>
        <v/>
      </c>
      <c r="B1623" s="7"/>
      <c r="C1623" s="7"/>
      <c r="D1623" s="7"/>
      <c r="E1623" s="7"/>
      <c r="F1623" s="7"/>
      <c r="G1623" s="7"/>
      <c r="H1623" s="6"/>
      <c r="I1623" s="6"/>
      <c r="K1623" s="7">
        <f t="shared" si="52"/>
        <v>0</v>
      </c>
      <c r="L1623" s="7"/>
      <c r="M1623" s="7">
        <f>COUNTIF(TB_GSHT!$B$5:$B$4765,Dulieu!F1623)</f>
        <v>0</v>
      </c>
      <c r="N1623" s="7" t="str">
        <f t="shared" ca="1" si="53"/>
        <v/>
      </c>
    </row>
    <row r="1624" spans="1:14" x14ac:dyDescent="0.25">
      <c r="A1624" s="6" t="str">
        <f>IF(F1624&lt;&gt;"",SUBTOTAL(103,F$5:F1624),"")</f>
        <v/>
      </c>
      <c r="B1624" s="7"/>
      <c r="C1624" s="7"/>
      <c r="D1624" s="7"/>
      <c r="E1624" s="7"/>
      <c r="F1624" s="7"/>
      <c r="G1624" s="7"/>
      <c r="H1624" s="6"/>
      <c r="I1624" s="6"/>
      <c r="K1624" s="7">
        <f t="shared" si="52"/>
        <v>0</v>
      </c>
      <c r="L1624" s="7"/>
      <c r="M1624" s="7">
        <f>COUNTIF(TB_GSHT!$B$5:$B$4765,Dulieu!F1624)</f>
        <v>0</v>
      </c>
      <c r="N1624" s="7" t="str">
        <f t="shared" ca="1" si="53"/>
        <v/>
      </c>
    </row>
    <row r="1625" spans="1:14" x14ac:dyDescent="0.25">
      <c r="A1625" s="6" t="str">
        <f>IF(F1625&lt;&gt;"",SUBTOTAL(103,F$5:F1625),"")</f>
        <v/>
      </c>
      <c r="B1625" s="7"/>
      <c r="C1625" s="7"/>
      <c r="D1625" s="7"/>
      <c r="E1625" s="7"/>
      <c r="F1625" s="7"/>
      <c r="G1625" s="7"/>
      <c r="H1625" s="6"/>
      <c r="I1625" s="6"/>
      <c r="K1625" s="7">
        <f t="shared" si="52"/>
        <v>0</v>
      </c>
      <c r="L1625" s="7"/>
      <c r="M1625" s="7">
        <f>COUNTIF(TB_GSHT!$B$5:$B$4765,Dulieu!F1625)</f>
        <v>0</v>
      </c>
      <c r="N1625" s="7" t="str">
        <f t="shared" ca="1" si="53"/>
        <v/>
      </c>
    </row>
    <row r="1626" spans="1:14" x14ac:dyDescent="0.25">
      <c r="A1626" s="6" t="str">
        <f>IF(F1626&lt;&gt;"",SUBTOTAL(103,F$5:F1626),"")</f>
        <v/>
      </c>
      <c r="B1626" s="7"/>
      <c r="C1626" s="7"/>
      <c r="D1626" s="7"/>
      <c r="E1626" s="7"/>
      <c r="F1626" s="7"/>
      <c r="G1626" s="7"/>
      <c r="H1626" s="6"/>
      <c r="I1626" s="6"/>
      <c r="K1626" s="7">
        <f t="shared" si="52"/>
        <v>0</v>
      </c>
      <c r="L1626" s="7"/>
      <c r="M1626" s="7">
        <f>COUNTIF(TB_GSHT!$B$5:$B$4765,Dulieu!F1626)</f>
        <v>0</v>
      </c>
      <c r="N1626" s="7" t="str">
        <f t="shared" ca="1" si="53"/>
        <v/>
      </c>
    </row>
    <row r="1627" spans="1:14" x14ac:dyDescent="0.25">
      <c r="A1627" s="6" t="str">
        <f>IF(F1627&lt;&gt;"",SUBTOTAL(103,F$5:F1627),"")</f>
        <v/>
      </c>
      <c r="B1627" s="7"/>
      <c r="C1627" s="7"/>
      <c r="D1627" s="7"/>
      <c r="E1627" s="7"/>
      <c r="F1627" s="7"/>
      <c r="G1627" s="7"/>
      <c r="H1627" s="6"/>
      <c r="I1627" s="6"/>
      <c r="K1627" s="7">
        <f t="shared" si="52"/>
        <v>0</v>
      </c>
      <c r="L1627" s="7"/>
      <c r="M1627" s="7">
        <f>COUNTIF(TB_GSHT!$B$5:$B$4765,Dulieu!F1627)</f>
        <v>0</v>
      </c>
      <c r="N1627" s="7" t="str">
        <f t="shared" ca="1" si="53"/>
        <v/>
      </c>
    </row>
    <row r="1628" spans="1:14" x14ac:dyDescent="0.25">
      <c r="A1628" s="6" t="str">
        <f>IF(F1628&lt;&gt;"",SUBTOTAL(103,F$5:F1628),"")</f>
        <v/>
      </c>
      <c r="B1628" s="7"/>
      <c r="C1628" s="7"/>
      <c r="D1628" s="7"/>
      <c r="E1628" s="7"/>
      <c r="F1628" s="7"/>
      <c r="G1628" s="7"/>
      <c r="H1628" s="6"/>
      <c r="I1628" s="6"/>
      <c r="K1628" s="7">
        <f t="shared" si="52"/>
        <v>0</v>
      </c>
      <c r="L1628" s="7"/>
      <c r="M1628" s="7">
        <f>COUNTIF(TB_GSHT!$B$5:$B$4765,Dulieu!F1628)</f>
        <v>0</v>
      </c>
      <c r="N1628" s="7" t="str">
        <f t="shared" ca="1" si="53"/>
        <v/>
      </c>
    </row>
    <row r="1629" spans="1:14" x14ac:dyDescent="0.25">
      <c r="A1629" s="6" t="str">
        <f>IF(F1629&lt;&gt;"",SUBTOTAL(103,F$5:F1629),"")</f>
        <v/>
      </c>
      <c r="B1629" s="7"/>
      <c r="C1629" s="7"/>
      <c r="D1629" s="7"/>
      <c r="E1629" s="7"/>
      <c r="F1629" s="7"/>
      <c r="G1629" s="7"/>
      <c r="H1629" s="6"/>
      <c r="I1629" s="6"/>
      <c r="K1629" s="7">
        <f t="shared" si="52"/>
        <v>0</v>
      </c>
      <c r="L1629" s="7"/>
      <c r="M1629" s="7">
        <f>COUNTIF(TB_GSHT!$B$5:$B$4765,Dulieu!F1629)</f>
        <v>0</v>
      </c>
      <c r="N1629" s="7" t="str">
        <f t="shared" ca="1" si="53"/>
        <v/>
      </c>
    </row>
    <row r="1630" spans="1:14" x14ac:dyDescent="0.25">
      <c r="A1630" s="6" t="str">
        <f>IF(F1630&lt;&gt;"",SUBTOTAL(103,F$5:F1630),"")</f>
        <v/>
      </c>
      <c r="B1630" s="7"/>
      <c r="C1630" s="7"/>
      <c r="D1630" s="7"/>
      <c r="E1630" s="7"/>
      <c r="F1630" s="7"/>
      <c r="G1630" s="7"/>
      <c r="H1630" s="6"/>
      <c r="I1630" s="6"/>
      <c r="K1630" s="7">
        <f t="shared" si="52"/>
        <v>0</v>
      </c>
      <c r="L1630" s="7"/>
      <c r="M1630" s="7">
        <f>COUNTIF(TB_GSHT!$B$5:$B$4765,Dulieu!F1630)</f>
        <v>0</v>
      </c>
      <c r="N1630" s="7" t="str">
        <f t="shared" ca="1" si="53"/>
        <v/>
      </c>
    </row>
    <row r="1631" spans="1:14" x14ac:dyDescent="0.25">
      <c r="A1631" s="6" t="str">
        <f>IF(F1631&lt;&gt;"",SUBTOTAL(103,F$5:F1631),"")</f>
        <v/>
      </c>
      <c r="B1631" s="7"/>
      <c r="C1631" s="7"/>
      <c r="D1631" s="7"/>
      <c r="E1631" s="7"/>
      <c r="F1631" s="7"/>
      <c r="G1631" s="7"/>
      <c r="H1631" s="6"/>
      <c r="I1631" s="6"/>
      <c r="K1631" s="7">
        <f t="shared" si="52"/>
        <v>0</v>
      </c>
      <c r="L1631" s="7"/>
      <c r="M1631" s="7">
        <f>COUNTIF(TB_GSHT!$B$5:$B$4765,Dulieu!F1631)</f>
        <v>0</v>
      </c>
      <c r="N1631" s="7" t="str">
        <f t="shared" ca="1" si="53"/>
        <v/>
      </c>
    </row>
    <row r="1632" spans="1:14" x14ac:dyDescent="0.25">
      <c r="A1632" s="6" t="str">
        <f>IF(F1632&lt;&gt;"",SUBTOTAL(103,F$5:F1632),"")</f>
        <v/>
      </c>
      <c r="B1632" s="7"/>
      <c r="C1632" s="7"/>
      <c r="D1632" s="7"/>
      <c r="E1632" s="7"/>
      <c r="F1632" s="7"/>
      <c r="G1632" s="7"/>
      <c r="H1632" s="6"/>
      <c r="I1632" s="6"/>
      <c r="K1632" s="7">
        <f t="shared" si="52"/>
        <v>0</v>
      </c>
      <c r="L1632" s="7"/>
      <c r="M1632" s="7">
        <f>COUNTIF(TB_GSHT!$B$5:$B$4765,Dulieu!F1632)</f>
        <v>0</v>
      </c>
      <c r="N1632" s="7" t="str">
        <f t="shared" ca="1" si="53"/>
        <v/>
      </c>
    </row>
    <row r="1633" spans="1:14" x14ac:dyDescent="0.25">
      <c r="A1633" s="6" t="str">
        <f>IF(F1633&lt;&gt;"",SUBTOTAL(103,F$5:F1633),"")</f>
        <v/>
      </c>
      <c r="B1633" s="7"/>
      <c r="C1633" s="7"/>
      <c r="D1633" s="7"/>
      <c r="E1633" s="7"/>
      <c r="F1633" s="7"/>
      <c r="G1633" s="7"/>
      <c r="H1633" s="6"/>
      <c r="I1633" s="6"/>
      <c r="K1633" s="7">
        <f t="shared" si="52"/>
        <v>0</v>
      </c>
      <c r="L1633" s="7"/>
      <c r="M1633" s="7">
        <f>COUNTIF(TB_GSHT!$B$5:$B$4765,Dulieu!F1633)</f>
        <v>0</v>
      </c>
      <c r="N1633" s="7" t="str">
        <f t="shared" ca="1" si="53"/>
        <v/>
      </c>
    </row>
    <row r="1634" spans="1:14" x14ac:dyDescent="0.25">
      <c r="A1634" s="6" t="str">
        <f>IF(F1634&lt;&gt;"",SUBTOTAL(103,F$5:F1634),"")</f>
        <v/>
      </c>
      <c r="B1634" s="7"/>
      <c r="C1634" s="7"/>
      <c r="D1634" s="7"/>
      <c r="E1634" s="7"/>
      <c r="F1634" s="7"/>
      <c r="G1634" s="7"/>
      <c r="H1634" s="6"/>
      <c r="I1634" s="6"/>
      <c r="K1634" s="7">
        <f t="shared" si="52"/>
        <v>0</v>
      </c>
      <c r="L1634" s="7"/>
      <c r="M1634" s="7">
        <f>COUNTIF(TB_GSHT!$B$5:$B$4765,Dulieu!F1634)</f>
        <v>0</v>
      </c>
      <c r="N1634" s="7" t="str">
        <f t="shared" ca="1" si="53"/>
        <v/>
      </c>
    </row>
    <row r="1635" spans="1:14" x14ac:dyDescent="0.25">
      <c r="A1635" s="6" t="str">
        <f>IF(F1635&lt;&gt;"",SUBTOTAL(103,F$5:F1635),"")</f>
        <v/>
      </c>
      <c r="B1635" s="7"/>
      <c r="C1635" s="7"/>
      <c r="D1635" s="7"/>
      <c r="E1635" s="7"/>
      <c r="F1635" s="7"/>
      <c r="G1635" s="7"/>
      <c r="H1635" s="6"/>
      <c r="I1635" s="6"/>
      <c r="K1635" s="7">
        <f t="shared" si="52"/>
        <v>0</v>
      </c>
      <c r="L1635" s="7"/>
      <c r="M1635" s="7">
        <f>COUNTIF(TB_GSHT!$B$5:$B$4765,Dulieu!F1635)</f>
        <v>0</v>
      </c>
      <c r="N1635" s="7" t="str">
        <f t="shared" ca="1" si="53"/>
        <v/>
      </c>
    </row>
    <row r="1636" spans="1:14" x14ac:dyDescent="0.25">
      <c r="A1636" s="6" t="str">
        <f>IF(F1636&lt;&gt;"",SUBTOTAL(103,F$5:F1636),"")</f>
        <v/>
      </c>
      <c r="B1636" s="7"/>
      <c r="C1636" s="7"/>
      <c r="D1636" s="7"/>
      <c r="E1636" s="7"/>
      <c r="F1636" s="7"/>
      <c r="G1636" s="7"/>
      <c r="H1636" s="6"/>
      <c r="I1636" s="6"/>
      <c r="K1636" s="7">
        <f t="shared" si="52"/>
        <v>0</v>
      </c>
      <c r="L1636" s="7"/>
      <c r="M1636" s="7">
        <f>COUNTIF(TB_GSHT!$B$5:$B$4765,Dulieu!F1636)</f>
        <v>0</v>
      </c>
      <c r="N1636" s="7" t="str">
        <f t="shared" ca="1" si="53"/>
        <v/>
      </c>
    </row>
    <row r="1637" spans="1:14" x14ac:dyDescent="0.25">
      <c r="A1637" s="6" t="str">
        <f>IF(F1637&lt;&gt;"",SUBTOTAL(103,F$5:F1637),"")</f>
        <v/>
      </c>
      <c r="B1637" s="7"/>
      <c r="C1637" s="7"/>
      <c r="D1637" s="7"/>
      <c r="E1637" s="7"/>
      <c r="F1637" s="7"/>
      <c r="G1637" s="7"/>
      <c r="H1637" s="6"/>
      <c r="I1637" s="6"/>
      <c r="K1637" s="7">
        <f t="shared" si="52"/>
        <v>0</v>
      </c>
      <c r="L1637" s="7"/>
      <c r="M1637" s="7">
        <f>COUNTIF(TB_GSHT!$B$5:$B$4765,Dulieu!F1637)</f>
        <v>0</v>
      </c>
      <c r="N1637" s="7" t="str">
        <f t="shared" ca="1" si="53"/>
        <v/>
      </c>
    </row>
    <row r="1638" spans="1:14" x14ac:dyDescent="0.25">
      <c r="A1638" s="6" t="str">
        <f>IF(F1638&lt;&gt;"",SUBTOTAL(103,F$5:F1638),"")</f>
        <v/>
      </c>
      <c r="B1638" s="7"/>
      <c r="C1638" s="7"/>
      <c r="D1638" s="7"/>
      <c r="E1638" s="7"/>
      <c r="F1638" s="7"/>
      <c r="G1638" s="7"/>
      <c r="H1638" s="6"/>
      <c r="I1638" s="6"/>
      <c r="K1638" s="7">
        <f t="shared" si="52"/>
        <v>0</v>
      </c>
      <c r="L1638" s="7"/>
      <c r="M1638" s="7">
        <f>COUNTIF(TB_GSHT!$B$5:$B$4765,Dulieu!F1638)</f>
        <v>0</v>
      </c>
      <c r="N1638" s="7" t="str">
        <f t="shared" ca="1" si="53"/>
        <v/>
      </c>
    </row>
    <row r="1639" spans="1:14" x14ac:dyDescent="0.25">
      <c r="A1639" s="6" t="str">
        <f>IF(F1639&lt;&gt;"",SUBTOTAL(103,F$5:F1639),"")</f>
        <v/>
      </c>
      <c r="B1639" s="7"/>
      <c r="C1639" s="7"/>
      <c r="D1639" s="7"/>
      <c r="E1639" s="7"/>
      <c r="F1639" s="7"/>
      <c r="G1639" s="7"/>
      <c r="H1639" s="6"/>
      <c r="I1639" s="6"/>
      <c r="K1639" s="7">
        <f t="shared" si="52"/>
        <v>0</v>
      </c>
      <c r="L1639" s="7"/>
      <c r="M1639" s="7">
        <f>COUNTIF(TB_GSHT!$B$5:$B$4765,Dulieu!F1639)</f>
        <v>0</v>
      </c>
      <c r="N1639" s="7" t="str">
        <f t="shared" ca="1" si="53"/>
        <v/>
      </c>
    </row>
    <row r="1640" spans="1:14" x14ac:dyDescent="0.25">
      <c r="A1640" s="6" t="str">
        <f>IF(F1640&lt;&gt;"",SUBTOTAL(103,F$5:F1640),"")</f>
        <v/>
      </c>
      <c r="B1640" s="7"/>
      <c r="C1640" s="7"/>
      <c r="D1640" s="7"/>
      <c r="E1640" s="7"/>
      <c r="F1640" s="7"/>
      <c r="G1640" s="7"/>
      <c r="H1640" s="6"/>
      <c r="I1640" s="6"/>
      <c r="K1640" s="7">
        <f t="shared" si="52"/>
        <v>0</v>
      </c>
      <c r="L1640" s="7"/>
      <c r="M1640" s="7">
        <f>COUNTIF(TB_GSHT!$B$5:$B$4765,Dulieu!F1640)</f>
        <v>0</v>
      </c>
      <c r="N1640" s="7" t="str">
        <f t="shared" ca="1" si="53"/>
        <v/>
      </c>
    </row>
    <row r="1641" spans="1:14" x14ac:dyDescent="0.25">
      <c r="A1641" s="6" t="str">
        <f>IF(F1641&lt;&gt;"",SUBTOTAL(103,F$5:F1641),"")</f>
        <v/>
      </c>
      <c r="B1641" s="7"/>
      <c r="C1641" s="7"/>
      <c r="D1641" s="7"/>
      <c r="E1641" s="7"/>
      <c r="F1641" s="7"/>
      <c r="G1641" s="7"/>
      <c r="H1641" s="6"/>
      <c r="I1641" s="6"/>
      <c r="K1641" s="7">
        <f t="shared" si="52"/>
        <v>0</v>
      </c>
      <c r="L1641" s="7"/>
      <c r="M1641" s="7">
        <f>COUNTIF(TB_GSHT!$B$5:$B$4765,Dulieu!F1641)</f>
        <v>0</v>
      </c>
      <c r="N1641" s="7" t="str">
        <f t="shared" ca="1" si="53"/>
        <v/>
      </c>
    </row>
    <row r="1642" spans="1:14" x14ac:dyDescent="0.25">
      <c r="A1642" s="6" t="str">
        <f>IF(F1642&lt;&gt;"",SUBTOTAL(103,F$5:F1642),"")</f>
        <v/>
      </c>
      <c r="B1642" s="7"/>
      <c r="C1642" s="7"/>
      <c r="D1642" s="7"/>
      <c r="E1642" s="7"/>
      <c r="F1642" s="7"/>
      <c r="G1642" s="7"/>
      <c r="H1642" s="6"/>
      <c r="I1642" s="6"/>
      <c r="K1642" s="7">
        <f t="shared" si="52"/>
        <v>0</v>
      </c>
      <c r="L1642" s="7"/>
      <c r="M1642" s="7">
        <f>COUNTIF(TB_GSHT!$B$5:$B$4765,Dulieu!F1642)</f>
        <v>0</v>
      </c>
      <c r="N1642" s="7" t="str">
        <f t="shared" ca="1" si="53"/>
        <v/>
      </c>
    </row>
    <row r="1643" spans="1:14" x14ac:dyDescent="0.25">
      <c r="A1643" s="6" t="str">
        <f>IF(F1643&lt;&gt;"",SUBTOTAL(103,F$5:F1643),"")</f>
        <v/>
      </c>
      <c r="B1643" s="7"/>
      <c r="C1643" s="7"/>
      <c r="D1643" s="7"/>
      <c r="E1643" s="7"/>
      <c r="F1643" s="7"/>
      <c r="G1643" s="7"/>
      <c r="H1643" s="6"/>
      <c r="I1643" s="6"/>
      <c r="K1643" s="7">
        <f t="shared" si="52"/>
        <v>0</v>
      </c>
      <c r="L1643" s="7"/>
      <c r="M1643" s="7">
        <f>COUNTIF(TB_GSHT!$B$5:$B$4765,Dulieu!F1643)</f>
        <v>0</v>
      </c>
      <c r="N1643" s="7" t="str">
        <f t="shared" ca="1" si="53"/>
        <v/>
      </c>
    </row>
    <row r="1644" spans="1:14" x14ac:dyDescent="0.25">
      <c r="A1644" s="6" t="str">
        <f>IF(F1644&lt;&gt;"",SUBTOTAL(103,F$5:F1644),"")</f>
        <v/>
      </c>
      <c r="B1644" s="7"/>
      <c r="C1644" s="7"/>
      <c r="D1644" s="7"/>
      <c r="E1644" s="7"/>
      <c r="F1644" s="7"/>
      <c r="G1644" s="7"/>
      <c r="H1644" s="6"/>
      <c r="I1644" s="6"/>
      <c r="K1644" s="7">
        <f t="shared" si="52"/>
        <v>0</v>
      </c>
      <c r="L1644" s="7"/>
      <c r="M1644" s="7">
        <f>COUNTIF(TB_GSHT!$B$5:$B$4765,Dulieu!F1644)</f>
        <v>0</v>
      </c>
      <c r="N1644" s="7" t="str">
        <f t="shared" ca="1" si="53"/>
        <v/>
      </c>
    </row>
    <row r="1645" spans="1:14" x14ac:dyDescent="0.25">
      <c r="A1645" s="6" t="str">
        <f>IF(F1645&lt;&gt;"",SUBTOTAL(103,F$5:F1645),"")</f>
        <v/>
      </c>
      <c r="B1645" s="7"/>
      <c r="C1645" s="7"/>
      <c r="D1645" s="7"/>
      <c r="E1645" s="7"/>
      <c r="F1645" s="7"/>
      <c r="G1645" s="7"/>
      <c r="H1645" s="6"/>
      <c r="I1645" s="6"/>
      <c r="K1645" s="7">
        <f t="shared" si="52"/>
        <v>0</v>
      </c>
      <c r="L1645" s="7"/>
      <c r="M1645" s="7">
        <f>COUNTIF(TB_GSHT!$B$5:$B$4765,Dulieu!F1645)</f>
        <v>0</v>
      </c>
      <c r="N1645" s="7" t="str">
        <f t="shared" ca="1" si="53"/>
        <v/>
      </c>
    </row>
    <row r="1646" spans="1:14" x14ac:dyDescent="0.25">
      <c r="A1646" s="6" t="str">
        <f>IF(F1646&lt;&gt;"",SUBTOTAL(103,F$5:F1646),"")</f>
        <v/>
      </c>
      <c r="B1646" s="7"/>
      <c r="C1646" s="7"/>
      <c r="D1646" s="7"/>
      <c r="E1646" s="7"/>
      <c r="F1646" s="7"/>
      <c r="G1646" s="7"/>
      <c r="H1646" s="6"/>
      <c r="I1646" s="6"/>
      <c r="K1646" s="7">
        <f t="shared" si="52"/>
        <v>0</v>
      </c>
      <c r="L1646" s="7"/>
      <c r="M1646" s="7">
        <f>COUNTIF(TB_GSHT!$B$5:$B$4765,Dulieu!F1646)</f>
        <v>0</v>
      </c>
      <c r="N1646" s="7" t="str">
        <f t="shared" ca="1" si="53"/>
        <v/>
      </c>
    </row>
    <row r="1647" spans="1:14" x14ac:dyDescent="0.25">
      <c r="A1647" s="6" t="str">
        <f>IF(F1647&lt;&gt;"",SUBTOTAL(103,F$5:F1647),"")</f>
        <v/>
      </c>
      <c r="B1647" s="7"/>
      <c r="C1647" s="7"/>
      <c r="D1647" s="7"/>
      <c r="E1647" s="7"/>
      <c r="F1647" s="7"/>
      <c r="G1647" s="7"/>
      <c r="H1647" s="6"/>
      <c r="I1647" s="6"/>
      <c r="K1647" s="7">
        <f t="shared" si="52"/>
        <v>0</v>
      </c>
      <c r="L1647" s="7"/>
      <c r="M1647" s="7">
        <f>COUNTIF(TB_GSHT!$B$5:$B$4765,Dulieu!F1647)</f>
        <v>0</v>
      </c>
      <c r="N1647" s="7" t="str">
        <f t="shared" ca="1" si="53"/>
        <v/>
      </c>
    </row>
    <row r="1648" spans="1:14" x14ac:dyDescent="0.25">
      <c r="A1648" s="6" t="str">
        <f>IF(F1648&lt;&gt;"",SUBTOTAL(103,F$5:F1648),"")</f>
        <v/>
      </c>
      <c r="B1648" s="7"/>
      <c r="C1648" s="7"/>
      <c r="D1648" s="7"/>
      <c r="E1648" s="7"/>
      <c r="F1648" s="7"/>
      <c r="G1648" s="7"/>
      <c r="H1648" s="6"/>
      <c r="I1648" s="6"/>
      <c r="K1648" s="7">
        <f t="shared" si="52"/>
        <v>0</v>
      </c>
      <c r="L1648" s="7"/>
      <c r="M1648" s="7">
        <f>COUNTIF(TB_GSHT!$B$5:$B$4765,Dulieu!F1648)</f>
        <v>0</v>
      </c>
      <c r="N1648" s="7" t="str">
        <f t="shared" ca="1" si="53"/>
        <v/>
      </c>
    </row>
    <row r="1649" spans="1:14" x14ac:dyDescent="0.25">
      <c r="A1649" s="6" t="str">
        <f>IF(F1649&lt;&gt;"",SUBTOTAL(103,F$5:F1649),"")</f>
        <v/>
      </c>
      <c r="B1649" s="7"/>
      <c r="C1649" s="7"/>
      <c r="D1649" s="7"/>
      <c r="E1649" s="7"/>
      <c r="F1649" s="7"/>
      <c r="G1649" s="7"/>
      <c r="H1649" s="6"/>
      <c r="I1649" s="6"/>
      <c r="K1649" s="7">
        <f t="shared" si="52"/>
        <v>0</v>
      </c>
      <c r="L1649" s="7"/>
      <c r="M1649" s="7">
        <f>COUNTIF(TB_GSHT!$B$5:$B$4765,Dulieu!F1649)</f>
        <v>0</v>
      </c>
      <c r="N1649" s="7" t="str">
        <f t="shared" ca="1" si="53"/>
        <v/>
      </c>
    </row>
    <row r="1650" spans="1:14" x14ac:dyDescent="0.25">
      <c r="A1650" s="6" t="str">
        <f>IF(F1650&lt;&gt;"",SUBTOTAL(103,F$5:F1650),"")</f>
        <v/>
      </c>
      <c r="B1650" s="7"/>
      <c r="C1650" s="7"/>
      <c r="D1650" s="7"/>
      <c r="E1650" s="7"/>
      <c r="F1650" s="7"/>
      <c r="G1650" s="7"/>
      <c r="H1650" s="6"/>
      <c r="I1650" s="6"/>
      <c r="K1650" s="7">
        <f t="shared" si="52"/>
        <v>0</v>
      </c>
      <c r="L1650" s="7"/>
      <c r="M1650" s="7">
        <f>COUNTIF(TB_GSHT!$B$5:$B$4765,Dulieu!F1650)</f>
        <v>0</v>
      </c>
      <c r="N1650" s="7" t="str">
        <f t="shared" ca="1" si="53"/>
        <v/>
      </c>
    </row>
    <row r="1651" spans="1:14" x14ac:dyDescent="0.25">
      <c r="A1651" s="6" t="str">
        <f>IF(F1651&lt;&gt;"",SUBTOTAL(103,F$5:F1651),"")</f>
        <v/>
      </c>
      <c r="B1651" s="7"/>
      <c r="C1651" s="7"/>
      <c r="D1651" s="7"/>
      <c r="E1651" s="7"/>
      <c r="F1651" s="7"/>
      <c r="G1651" s="7"/>
      <c r="H1651" s="6"/>
      <c r="I1651" s="6"/>
      <c r="K1651" s="7">
        <f t="shared" si="52"/>
        <v>0</v>
      </c>
      <c r="L1651" s="7"/>
      <c r="M1651" s="7">
        <f>COUNTIF(TB_GSHT!$B$5:$B$4765,Dulieu!F1651)</f>
        <v>0</v>
      </c>
      <c r="N1651" s="7" t="str">
        <f t="shared" ca="1" si="53"/>
        <v/>
      </c>
    </row>
    <row r="1652" spans="1:14" x14ac:dyDescent="0.25">
      <c r="A1652" s="6" t="str">
        <f>IF(F1652&lt;&gt;"",SUBTOTAL(103,F$5:F1652),"")</f>
        <v/>
      </c>
      <c r="B1652" s="7"/>
      <c r="C1652" s="7"/>
      <c r="D1652" s="7"/>
      <c r="E1652" s="7"/>
      <c r="F1652" s="7"/>
      <c r="G1652" s="7"/>
      <c r="H1652" s="6"/>
      <c r="I1652" s="6"/>
      <c r="K1652" s="7">
        <f t="shared" si="52"/>
        <v>0</v>
      </c>
      <c r="L1652" s="7"/>
      <c r="M1652" s="7">
        <f>COUNTIF(TB_GSHT!$B$5:$B$4765,Dulieu!F1652)</f>
        <v>0</v>
      </c>
      <c r="N1652" s="7" t="str">
        <f t="shared" ca="1" si="53"/>
        <v/>
      </c>
    </row>
    <row r="1653" spans="1:14" x14ac:dyDescent="0.25">
      <c r="A1653" s="6" t="str">
        <f>IF(F1653&lt;&gt;"",SUBTOTAL(103,F$5:F1653),"")</f>
        <v/>
      </c>
      <c r="B1653" s="7"/>
      <c r="C1653" s="7"/>
      <c r="D1653" s="7"/>
      <c r="E1653" s="7"/>
      <c r="F1653" s="7"/>
      <c r="G1653" s="7"/>
      <c r="H1653" s="6"/>
      <c r="I1653" s="6"/>
      <c r="K1653" s="7">
        <f t="shared" si="52"/>
        <v>0</v>
      </c>
      <c r="L1653" s="7"/>
      <c r="M1653" s="7">
        <f>COUNTIF(TB_GSHT!$B$5:$B$4765,Dulieu!F1653)</f>
        <v>0</v>
      </c>
      <c r="N1653" s="7" t="str">
        <f t="shared" ca="1" si="53"/>
        <v/>
      </c>
    </row>
    <row r="1654" spans="1:14" x14ac:dyDescent="0.25">
      <c r="A1654" s="6" t="str">
        <f>IF(F1654&lt;&gt;"",SUBTOTAL(103,F$5:F1654),"")</f>
        <v/>
      </c>
      <c r="B1654" s="7"/>
      <c r="C1654" s="7"/>
      <c r="D1654" s="7"/>
      <c r="E1654" s="7"/>
      <c r="F1654" s="7"/>
      <c r="G1654" s="7"/>
      <c r="H1654" s="6"/>
      <c r="I1654" s="6"/>
      <c r="K1654" s="7">
        <f t="shared" si="52"/>
        <v>0</v>
      </c>
      <c r="L1654" s="7"/>
      <c r="M1654" s="7">
        <f>COUNTIF(TB_GSHT!$B$5:$B$4765,Dulieu!F1654)</f>
        <v>0</v>
      </c>
      <c r="N1654" s="7" t="str">
        <f t="shared" ca="1" si="53"/>
        <v/>
      </c>
    </row>
    <row r="1655" spans="1:14" x14ac:dyDescent="0.25">
      <c r="A1655" s="6" t="str">
        <f>IF(F1655&lt;&gt;"",SUBTOTAL(103,F$5:F1655),"")</f>
        <v/>
      </c>
      <c r="B1655" s="7"/>
      <c r="C1655" s="7"/>
      <c r="D1655" s="7"/>
      <c r="E1655" s="7"/>
      <c r="F1655" s="7"/>
      <c r="G1655" s="7"/>
      <c r="H1655" s="6"/>
      <c r="I1655" s="6"/>
      <c r="K1655" s="7">
        <f t="shared" si="52"/>
        <v>0</v>
      </c>
      <c r="L1655" s="7"/>
      <c r="M1655" s="7">
        <f>COUNTIF(TB_GSHT!$B$5:$B$4765,Dulieu!F1655)</f>
        <v>0</v>
      </c>
      <c r="N1655" s="7" t="str">
        <f t="shared" ca="1" si="53"/>
        <v/>
      </c>
    </row>
    <row r="1656" spans="1:14" x14ac:dyDescent="0.25">
      <c r="A1656" s="6" t="str">
        <f>IF(F1656&lt;&gt;"",SUBTOTAL(103,F$5:F1656),"")</f>
        <v/>
      </c>
      <c r="B1656" s="7"/>
      <c r="C1656" s="7"/>
      <c r="D1656" s="7"/>
      <c r="E1656" s="7"/>
      <c r="F1656" s="7"/>
      <c r="G1656" s="7"/>
      <c r="H1656" s="6"/>
      <c r="I1656" s="6"/>
      <c r="K1656" s="7">
        <f t="shared" si="52"/>
        <v>0</v>
      </c>
      <c r="L1656" s="7"/>
      <c r="M1656" s="7">
        <f>COUNTIF(TB_GSHT!$B$5:$B$4765,Dulieu!F1656)</f>
        <v>0</v>
      </c>
      <c r="N1656" s="7" t="str">
        <f t="shared" ca="1" si="53"/>
        <v/>
      </c>
    </row>
    <row r="1657" spans="1:14" x14ac:dyDescent="0.25">
      <c r="A1657" s="6" t="str">
        <f>IF(F1657&lt;&gt;"",SUBTOTAL(103,F$5:F1657),"")</f>
        <v/>
      </c>
      <c r="B1657" s="7"/>
      <c r="C1657" s="7"/>
      <c r="D1657" s="7"/>
      <c r="E1657" s="7"/>
      <c r="F1657" s="7"/>
      <c r="G1657" s="7"/>
      <c r="H1657" s="6"/>
      <c r="I1657" s="6"/>
      <c r="K1657" s="7">
        <f t="shared" si="52"/>
        <v>0</v>
      </c>
      <c r="L1657" s="7"/>
      <c r="M1657" s="7">
        <f>COUNTIF(TB_GSHT!$B$5:$B$4765,Dulieu!F1657)</f>
        <v>0</v>
      </c>
      <c r="N1657" s="7" t="str">
        <f t="shared" ca="1" si="53"/>
        <v/>
      </c>
    </row>
    <row r="1658" spans="1:14" x14ac:dyDescent="0.25">
      <c r="A1658" s="6" t="str">
        <f>IF(F1658&lt;&gt;"",SUBTOTAL(103,F$5:F1658),"")</f>
        <v/>
      </c>
      <c r="B1658" s="7"/>
      <c r="C1658" s="7"/>
      <c r="D1658" s="7"/>
      <c r="E1658" s="7"/>
      <c r="F1658" s="7"/>
      <c r="G1658" s="7"/>
      <c r="H1658" s="6"/>
      <c r="I1658" s="6"/>
      <c r="K1658" s="7">
        <f t="shared" si="52"/>
        <v>0</v>
      </c>
      <c r="L1658" s="7"/>
      <c r="M1658" s="7">
        <f>COUNTIF(TB_GSHT!$B$5:$B$4765,Dulieu!F1658)</f>
        <v>0</v>
      </c>
      <c r="N1658" s="7" t="str">
        <f t="shared" ca="1" si="53"/>
        <v/>
      </c>
    </row>
    <row r="1659" spans="1:14" x14ac:dyDescent="0.25">
      <c r="A1659" s="6" t="str">
        <f>IF(F1659&lt;&gt;"",SUBTOTAL(103,F$5:F1659),"")</f>
        <v/>
      </c>
      <c r="B1659" s="7"/>
      <c r="C1659" s="7"/>
      <c r="D1659" s="7"/>
      <c r="E1659" s="7"/>
      <c r="F1659" s="7"/>
      <c r="G1659" s="7"/>
      <c r="H1659" s="6"/>
      <c r="I1659" s="6"/>
      <c r="K1659" s="7">
        <f t="shared" si="52"/>
        <v>0</v>
      </c>
      <c r="L1659" s="7"/>
      <c r="M1659" s="7">
        <f>COUNTIF(TB_GSHT!$B$5:$B$4765,Dulieu!F1659)</f>
        <v>0</v>
      </c>
      <c r="N1659" s="7" t="str">
        <f t="shared" ca="1" si="53"/>
        <v/>
      </c>
    </row>
    <row r="1660" spans="1:14" x14ac:dyDescent="0.25">
      <c r="A1660" s="6" t="str">
        <f>IF(F1660&lt;&gt;"",SUBTOTAL(103,F$5:F1660),"")</f>
        <v/>
      </c>
      <c r="B1660" s="7"/>
      <c r="C1660" s="7"/>
      <c r="D1660" s="7"/>
      <c r="E1660" s="7"/>
      <c r="F1660" s="7"/>
      <c r="G1660" s="7"/>
      <c r="H1660" s="6"/>
      <c r="I1660" s="6"/>
      <c r="K1660" s="7">
        <f t="shared" si="52"/>
        <v>0</v>
      </c>
      <c r="L1660" s="7"/>
      <c r="M1660" s="7">
        <f>COUNTIF(TB_GSHT!$B$5:$B$4765,Dulieu!F1660)</f>
        <v>0</v>
      </c>
      <c r="N1660" s="7" t="str">
        <f t="shared" ca="1" si="53"/>
        <v/>
      </c>
    </row>
    <row r="1661" spans="1:14" x14ac:dyDescent="0.25">
      <c r="A1661" s="6" t="str">
        <f>IF(F1661&lt;&gt;"",SUBTOTAL(103,F$5:F1661),"")</f>
        <v/>
      </c>
      <c r="B1661" s="7"/>
      <c r="C1661" s="7"/>
      <c r="D1661" s="7"/>
      <c r="E1661" s="7"/>
      <c r="F1661" s="7"/>
      <c r="G1661" s="7"/>
      <c r="H1661" s="6"/>
      <c r="I1661" s="6"/>
      <c r="K1661" s="7">
        <f t="shared" si="52"/>
        <v>0</v>
      </c>
      <c r="L1661" s="7"/>
      <c r="M1661" s="7">
        <f>COUNTIF(TB_GSHT!$B$5:$B$4765,Dulieu!F1661)</f>
        <v>0</v>
      </c>
      <c r="N1661" s="7" t="str">
        <f t="shared" ca="1" si="53"/>
        <v/>
      </c>
    </row>
    <row r="1662" spans="1:14" x14ac:dyDescent="0.25">
      <c r="A1662" s="6" t="str">
        <f>IF(F1662&lt;&gt;"",SUBTOTAL(103,F$5:F1662),"")</f>
        <v/>
      </c>
      <c r="B1662" s="7"/>
      <c r="C1662" s="7"/>
      <c r="D1662" s="7"/>
      <c r="E1662" s="7"/>
      <c r="F1662" s="7"/>
      <c r="G1662" s="7"/>
      <c r="H1662" s="6"/>
      <c r="I1662" s="6"/>
      <c r="K1662" s="7">
        <f t="shared" si="52"/>
        <v>0</v>
      </c>
      <c r="L1662" s="7"/>
      <c r="M1662" s="7">
        <f>COUNTIF(TB_GSHT!$B$5:$B$4765,Dulieu!F1662)</f>
        <v>0</v>
      </c>
      <c r="N1662" s="7" t="str">
        <f t="shared" ca="1" si="53"/>
        <v/>
      </c>
    </row>
    <row r="1663" spans="1:14" x14ac:dyDescent="0.25">
      <c r="A1663" s="6" t="str">
        <f>IF(F1663&lt;&gt;"",SUBTOTAL(103,F$5:F1663),"")</f>
        <v/>
      </c>
      <c r="B1663" s="7"/>
      <c r="C1663" s="7"/>
      <c r="D1663" s="7"/>
      <c r="E1663" s="7"/>
      <c r="F1663" s="7"/>
      <c r="G1663" s="7"/>
      <c r="H1663" s="6"/>
      <c r="I1663" s="6"/>
      <c r="K1663" s="7">
        <f t="shared" si="52"/>
        <v>0</v>
      </c>
      <c r="L1663" s="7"/>
      <c r="M1663" s="7">
        <f>COUNTIF(TB_GSHT!$B$5:$B$4765,Dulieu!F1663)</f>
        <v>0</v>
      </c>
      <c r="N1663" s="7" t="str">
        <f t="shared" ca="1" si="53"/>
        <v/>
      </c>
    </row>
    <row r="1664" spans="1:14" x14ac:dyDescent="0.25">
      <c r="A1664" s="6" t="str">
        <f>IF(F1664&lt;&gt;"",SUBTOTAL(103,F$5:F1664),"")</f>
        <v/>
      </c>
      <c r="B1664" s="7"/>
      <c r="C1664" s="7"/>
      <c r="D1664" s="7"/>
      <c r="E1664" s="7"/>
      <c r="F1664" s="7"/>
      <c r="G1664" s="7"/>
      <c r="H1664" s="6"/>
      <c r="I1664" s="6"/>
      <c r="K1664" s="7">
        <f t="shared" si="52"/>
        <v>0</v>
      </c>
      <c r="L1664" s="7"/>
      <c r="M1664" s="7">
        <f>COUNTIF(TB_GSHT!$B$5:$B$4765,Dulieu!F1664)</f>
        <v>0</v>
      </c>
      <c r="N1664" s="7" t="str">
        <f t="shared" ca="1" si="53"/>
        <v/>
      </c>
    </row>
    <row r="1665" spans="1:14" x14ac:dyDescent="0.25">
      <c r="A1665" s="6" t="str">
        <f>IF(F1665&lt;&gt;"",SUBTOTAL(103,F$5:F1665),"")</f>
        <v/>
      </c>
      <c r="B1665" s="7"/>
      <c r="C1665" s="7"/>
      <c r="D1665" s="7"/>
      <c r="E1665" s="7"/>
      <c r="F1665" s="7"/>
      <c r="G1665" s="7"/>
      <c r="H1665" s="6"/>
      <c r="I1665" s="6"/>
      <c r="K1665" s="7">
        <f t="shared" si="52"/>
        <v>0</v>
      </c>
      <c r="L1665" s="7"/>
      <c r="M1665" s="7">
        <f>COUNTIF(TB_GSHT!$B$5:$B$4765,Dulieu!F1665)</f>
        <v>0</v>
      </c>
      <c r="N1665" s="7" t="str">
        <f t="shared" ca="1" si="53"/>
        <v/>
      </c>
    </row>
    <row r="1666" spans="1:14" x14ac:dyDescent="0.25">
      <c r="A1666" s="6" t="str">
        <f>IF(F1666&lt;&gt;"",SUBTOTAL(103,F$5:F1666),"")</f>
        <v/>
      </c>
      <c r="B1666" s="7"/>
      <c r="C1666" s="7"/>
      <c r="D1666" s="7"/>
      <c r="E1666" s="7"/>
      <c r="F1666" s="7"/>
      <c r="G1666" s="7"/>
      <c r="H1666" s="6"/>
      <c r="I1666" s="6"/>
      <c r="K1666" s="7">
        <f t="shared" si="52"/>
        <v>0</v>
      </c>
      <c r="L1666" s="7"/>
      <c r="M1666" s="7">
        <f>COUNTIF(TB_GSHT!$B$5:$B$4765,Dulieu!F1666)</f>
        <v>0</v>
      </c>
      <c r="N1666" s="7" t="str">
        <f t="shared" ca="1" si="53"/>
        <v/>
      </c>
    </row>
    <row r="1667" spans="1:14" x14ac:dyDescent="0.25">
      <c r="A1667" s="6" t="str">
        <f>IF(F1667&lt;&gt;"",SUBTOTAL(103,F$5:F1667),"")</f>
        <v/>
      </c>
      <c r="B1667" s="7"/>
      <c r="C1667" s="7"/>
      <c r="D1667" s="7"/>
      <c r="E1667" s="7"/>
      <c r="F1667" s="7"/>
      <c r="G1667" s="7"/>
      <c r="H1667" s="6"/>
      <c r="I1667" s="6"/>
      <c r="K1667" s="7">
        <f t="shared" si="52"/>
        <v>0</v>
      </c>
      <c r="L1667" s="7"/>
      <c r="M1667" s="7">
        <f>COUNTIF(TB_GSHT!$B$5:$B$4765,Dulieu!F1667)</f>
        <v>0</v>
      </c>
      <c r="N1667" s="7" t="str">
        <f t="shared" ca="1" si="53"/>
        <v/>
      </c>
    </row>
    <row r="1668" spans="1:14" x14ac:dyDescent="0.25">
      <c r="A1668" s="6" t="str">
        <f>IF(F1668&lt;&gt;"",SUBTOTAL(103,F$5:F1668),"")</f>
        <v/>
      </c>
      <c r="B1668" s="7"/>
      <c r="C1668" s="7"/>
      <c r="D1668" s="7"/>
      <c r="E1668" s="7"/>
      <c r="F1668" s="7"/>
      <c r="G1668" s="7"/>
      <c r="H1668" s="6"/>
      <c r="I1668" s="6"/>
      <c r="K1668" s="7">
        <f t="shared" si="52"/>
        <v>0</v>
      </c>
      <c r="L1668" s="7"/>
      <c r="M1668" s="7">
        <f>COUNTIF(TB_GSHT!$B$5:$B$4765,Dulieu!F1668)</f>
        <v>0</v>
      </c>
      <c r="N1668" s="7" t="str">
        <f t="shared" ca="1" si="53"/>
        <v/>
      </c>
    </row>
    <row r="1669" spans="1:14" x14ac:dyDescent="0.25">
      <c r="A1669" s="6" t="str">
        <f>IF(F1669&lt;&gt;"",SUBTOTAL(103,F$5:F1669),"")</f>
        <v/>
      </c>
      <c r="B1669" s="7"/>
      <c r="C1669" s="7"/>
      <c r="D1669" s="7"/>
      <c r="E1669" s="7"/>
      <c r="F1669" s="7"/>
      <c r="G1669" s="7"/>
      <c r="H1669" s="6"/>
      <c r="I1669" s="6"/>
      <c r="K1669" s="7">
        <f t="shared" ref="K1669:K1732" si="54">COUNTIF($F$5:$F$7775,F1669)</f>
        <v>0</v>
      </c>
      <c r="L1669" s="7"/>
      <c r="M1669" s="7">
        <f>COUNTIF(TB_GSHT!$B$5:$B$4765,Dulieu!F1669)</f>
        <v>0</v>
      </c>
      <c r="N1669" s="7" t="str">
        <f t="shared" ca="1" si="53"/>
        <v/>
      </c>
    </row>
    <row r="1670" spans="1:14" x14ac:dyDescent="0.25">
      <c r="A1670" s="6" t="str">
        <f>IF(F1670&lt;&gt;"",SUBTOTAL(103,F$5:F1670),"")</f>
        <v/>
      </c>
      <c r="B1670" s="7"/>
      <c r="C1670" s="7"/>
      <c r="D1670" s="7"/>
      <c r="E1670" s="7"/>
      <c r="F1670" s="7"/>
      <c r="G1670" s="7"/>
      <c r="H1670" s="6"/>
      <c r="I1670" s="6"/>
      <c r="K1670" s="7">
        <f t="shared" si="54"/>
        <v>0</v>
      </c>
      <c r="L1670" s="7"/>
      <c r="M1670" s="7">
        <f>COUNTIF(TB_GSHT!$B$5:$B$4765,Dulieu!F1670)</f>
        <v>0</v>
      </c>
      <c r="N1670" s="7" t="str">
        <f t="shared" ca="1" si="53"/>
        <v/>
      </c>
    </row>
    <row r="1671" spans="1:14" x14ac:dyDescent="0.25">
      <c r="A1671" s="6" t="str">
        <f>IF(F1671&lt;&gt;"",SUBTOTAL(103,F$5:F1671),"")</f>
        <v/>
      </c>
      <c r="B1671" s="7"/>
      <c r="C1671" s="7"/>
      <c r="D1671" s="7"/>
      <c r="E1671" s="7"/>
      <c r="F1671" s="7"/>
      <c r="G1671" s="7"/>
      <c r="H1671" s="6"/>
      <c r="I1671" s="6"/>
      <c r="K1671" s="7">
        <f t="shared" si="54"/>
        <v>0</v>
      </c>
      <c r="L1671" s="7"/>
      <c r="M1671" s="7">
        <f>COUNTIF(TB_GSHT!$B$5:$B$4765,Dulieu!F1671)</f>
        <v>0</v>
      </c>
      <c r="N1671" s="7" t="str">
        <f t="shared" ca="1" si="53"/>
        <v/>
      </c>
    </row>
    <row r="1672" spans="1:14" x14ac:dyDescent="0.25">
      <c r="A1672" s="6" t="str">
        <f>IF(F1672&lt;&gt;"",SUBTOTAL(103,F$5:F1672),"")</f>
        <v/>
      </c>
      <c r="B1672" s="7"/>
      <c r="C1672" s="7"/>
      <c r="D1672" s="7"/>
      <c r="E1672" s="7"/>
      <c r="F1672" s="7"/>
      <c r="G1672" s="7"/>
      <c r="H1672" s="6"/>
      <c r="I1672" s="6"/>
      <c r="K1672" s="7">
        <f t="shared" si="54"/>
        <v>0</v>
      </c>
      <c r="L1672" s="7"/>
      <c r="M1672" s="7">
        <f>COUNTIF(TB_GSHT!$B$5:$B$4765,Dulieu!F1672)</f>
        <v>0</v>
      </c>
      <c r="N1672" s="7" t="str">
        <f t="shared" ca="1" si="53"/>
        <v/>
      </c>
    </row>
    <row r="1673" spans="1:14" x14ac:dyDescent="0.25">
      <c r="A1673" s="6" t="str">
        <f>IF(F1673&lt;&gt;"",SUBTOTAL(103,F$5:F1673),"")</f>
        <v/>
      </c>
      <c r="B1673" s="7"/>
      <c r="C1673" s="7"/>
      <c r="D1673" s="7"/>
      <c r="E1673" s="7"/>
      <c r="F1673" s="7"/>
      <c r="G1673" s="7"/>
      <c r="H1673" s="6"/>
      <c r="I1673" s="6"/>
      <c r="K1673" s="7">
        <f t="shared" si="54"/>
        <v>0</v>
      </c>
      <c r="L1673" s="7"/>
      <c r="M1673" s="7">
        <f>COUNTIF(TB_GSHT!$B$5:$B$4765,Dulieu!F1673)</f>
        <v>0</v>
      </c>
      <c r="N1673" s="7" t="str">
        <f t="shared" ref="N1673:N1736" ca="1" si="55">IF(E1673&lt;&gt;"",YEAR(E1673)-YEAR(TODAY()),"")</f>
        <v/>
      </c>
    </row>
    <row r="1674" spans="1:14" x14ac:dyDescent="0.25">
      <c r="A1674" s="6" t="str">
        <f>IF(F1674&lt;&gt;"",SUBTOTAL(103,F$5:F1674),"")</f>
        <v/>
      </c>
      <c r="B1674" s="7"/>
      <c r="C1674" s="7"/>
      <c r="D1674" s="7"/>
      <c r="E1674" s="7"/>
      <c r="F1674" s="7"/>
      <c r="G1674" s="7"/>
      <c r="H1674" s="6"/>
      <c r="I1674" s="6"/>
      <c r="K1674" s="7">
        <f t="shared" si="54"/>
        <v>0</v>
      </c>
      <c r="L1674" s="7"/>
      <c r="M1674" s="7">
        <f>COUNTIF(TB_GSHT!$B$5:$B$4765,Dulieu!F1674)</f>
        <v>0</v>
      </c>
      <c r="N1674" s="7" t="str">
        <f t="shared" ca="1" si="55"/>
        <v/>
      </c>
    </row>
    <row r="1675" spans="1:14" x14ac:dyDescent="0.25">
      <c r="A1675" s="6" t="str">
        <f>IF(F1675&lt;&gt;"",SUBTOTAL(103,F$5:F1675),"")</f>
        <v/>
      </c>
      <c r="B1675" s="7"/>
      <c r="C1675" s="7"/>
      <c r="D1675" s="7"/>
      <c r="E1675" s="7"/>
      <c r="F1675" s="7"/>
      <c r="G1675" s="7"/>
      <c r="H1675" s="6"/>
      <c r="I1675" s="6"/>
      <c r="K1675" s="7">
        <f t="shared" si="54"/>
        <v>0</v>
      </c>
      <c r="L1675" s="7"/>
      <c r="M1675" s="7">
        <f>COUNTIF(TB_GSHT!$B$5:$B$4765,Dulieu!F1675)</f>
        <v>0</v>
      </c>
      <c r="N1675" s="7" t="str">
        <f t="shared" ca="1" si="55"/>
        <v/>
      </c>
    </row>
    <row r="1676" spans="1:14" x14ac:dyDescent="0.25">
      <c r="A1676" s="6" t="str">
        <f>IF(F1676&lt;&gt;"",SUBTOTAL(103,F$5:F1676),"")</f>
        <v/>
      </c>
      <c r="B1676" s="7"/>
      <c r="C1676" s="7"/>
      <c r="D1676" s="7"/>
      <c r="E1676" s="7"/>
      <c r="F1676" s="7"/>
      <c r="G1676" s="7"/>
      <c r="H1676" s="6"/>
      <c r="I1676" s="6"/>
      <c r="K1676" s="7">
        <f t="shared" si="54"/>
        <v>0</v>
      </c>
      <c r="L1676" s="7"/>
      <c r="M1676" s="7">
        <f>COUNTIF(TB_GSHT!$B$5:$B$4765,Dulieu!F1676)</f>
        <v>0</v>
      </c>
      <c r="N1676" s="7" t="str">
        <f t="shared" ca="1" si="55"/>
        <v/>
      </c>
    </row>
    <row r="1677" spans="1:14" x14ac:dyDescent="0.25">
      <c r="A1677" s="6" t="str">
        <f>IF(F1677&lt;&gt;"",SUBTOTAL(103,F$5:F1677),"")</f>
        <v/>
      </c>
      <c r="B1677" s="7"/>
      <c r="C1677" s="7"/>
      <c r="D1677" s="7"/>
      <c r="E1677" s="7"/>
      <c r="F1677" s="7"/>
      <c r="G1677" s="7"/>
      <c r="H1677" s="6"/>
      <c r="I1677" s="6"/>
      <c r="K1677" s="7">
        <f t="shared" si="54"/>
        <v>0</v>
      </c>
      <c r="L1677" s="7"/>
      <c r="M1677" s="7">
        <f>COUNTIF(TB_GSHT!$B$5:$B$4765,Dulieu!F1677)</f>
        <v>0</v>
      </c>
      <c r="N1677" s="7" t="str">
        <f t="shared" ca="1" si="55"/>
        <v/>
      </c>
    </row>
    <row r="1678" spans="1:14" x14ac:dyDescent="0.25">
      <c r="A1678" s="6" t="str">
        <f>IF(F1678&lt;&gt;"",SUBTOTAL(103,F$5:F1678),"")</f>
        <v/>
      </c>
      <c r="B1678" s="7"/>
      <c r="C1678" s="7"/>
      <c r="D1678" s="7"/>
      <c r="E1678" s="7"/>
      <c r="F1678" s="7"/>
      <c r="G1678" s="7"/>
      <c r="H1678" s="6"/>
      <c r="I1678" s="6"/>
      <c r="K1678" s="7">
        <f t="shared" si="54"/>
        <v>0</v>
      </c>
      <c r="L1678" s="7"/>
      <c r="M1678" s="7">
        <f>COUNTIF(TB_GSHT!$B$5:$B$4765,Dulieu!F1678)</f>
        <v>0</v>
      </c>
      <c r="N1678" s="7" t="str">
        <f t="shared" ca="1" si="55"/>
        <v/>
      </c>
    </row>
    <row r="1679" spans="1:14" x14ac:dyDescent="0.25">
      <c r="A1679" s="6" t="str">
        <f>IF(F1679&lt;&gt;"",SUBTOTAL(103,F$5:F1679),"")</f>
        <v/>
      </c>
      <c r="B1679" s="7"/>
      <c r="C1679" s="7"/>
      <c r="D1679" s="7"/>
      <c r="E1679" s="7"/>
      <c r="F1679" s="7"/>
      <c r="G1679" s="7"/>
      <c r="H1679" s="6"/>
      <c r="I1679" s="6"/>
      <c r="K1679" s="7">
        <f t="shared" si="54"/>
        <v>0</v>
      </c>
      <c r="L1679" s="7"/>
      <c r="M1679" s="7">
        <f>COUNTIF(TB_GSHT!$B$5:$B$4765,Dulieu!F1679)</f>
        <v>0</v>
      </c>
      <c r="N1679" s="7" t="str">
        <f t="shared" ca="1" si="55"/>
        <v/>
      </c>
    </row>
    <row r="1680" spans="1:14" x14ac:dyDescent="0.25">
      <c r="A1680" s="6" t="str">
        <f>IF(F1680&lt;&gt;"",SUBTOTAL(103,F$5:F1680),"")</f>
        <v/>
      </c>
      <c r="B1680" s="7"/>
      <c r="C1680" s="7"/>
      <c r="D1680" s="7"/>
      <c r="E1680" s="7"/>
      <c r="F1680" s="7"/>
      <c r="G1680" s="7"/>
      <c r="H1680" s="6"/>
      <c r="I1680" s="6"/>
      <c r="K1680" s="7">
        <f t="shared" si="54"/>
        <v>0</v>
      </c>
      <c r="L1680" s="7"/>
      <c r="M1680" s="7">
        <f>COUNTIF(TB_GSHT!$B$5:$B$4765,Dulieu!F1680)</f>
        <v>0</v>
      </c>
      <c r="N1680" s="7" t="str">
        <f t="shared" ca="1" si="55"/>
        <v/>
      </c>
    </row>
    <row r="1681" spans="1:14" x14ac:dyDescent="0.25">
      <c r="A1681" s="6" t="str">
        <f>IF(F1681&lt;&gt;"",SUBTOTAL(103,F$5:F1681),"")</f>
        <v/>
      </c>
      <c r="B1681" s="7"/>
      <c r="C1681" s="7"/>
      <c r="D1681" s="7"/>
      <c r="E1681" s="7"/>
      <c r="F1681" s="7"/>
      <c r="G1681" s="7"/>
      <c r="H1681" s="6"/>
      <c r="I1681" s="6"/>
      <c r="K1681" s="7">
        <f t="shared" si="54"/>
        <v>0</v>
      </c>
      <c r="L1681" s="7"/>
      <c r="M1681" s="7">
        <f>COUNTIF(TB_GSHT!$B$5:$B$4765,Dulieu!F1681)</f>
        <v>0</v>
      </c>
      <c r="N1681" s="7" t="str">
        <f t="shared" ca="1" si="55"/>
        <v/>
      </c>
    </row>
    <row r="1682" spans="1:14" x14ac:dyDescent="0.25">
      <c r="A1682" s="6" t="str">
        <f>IF(F1682&lt;&gt;"",SUBTOTAL(103,F$5:F1682),"")</f>
        <v/>
      </c>
      <c r="B1682" s="7"/>
      <c r="C1682" s="7"/>
      <c r="D1682" s="7"/>
      <c r="E1682" s="7"/>
      <c r="F1682" s="7"/>
      <c r="G1682" s="7"/>
      <c r="H1682" s="6"/>
      <c r="I1682" s="6"/>
      <c r="K1682" s="7">
        <f t="shared" si="54"/>
        <v>0</v>
      </c>
      <c r="L1682" s="7"/>
      <c r="M1682" s="7">
        <f>COUNTIF(TB_GSHT!$B$5:$B$4765,Dulieu!F1682)</f>
        <v>0</v>
      </c>
      <c r="N1682" s="7" t="str">
        <f t="shared" ca="1" si="55"/>
        <v/>
      </c>
    </row>
    <row r="1683" spans="1:14" x14ac:dyDescent="0.25">
      <c r="A1683" s="6" t="str">
        <f>IF(F1683&lt;&gt;"",SUBTOTAL(103,F$5:F1683),"")</f>
        <v/>
      </c>
      <c r="B1683" s="7"/>
      <c r="C1683" s="7"/>
      <c r="D1683" s="7"/>
      <c r="E1683" s="7"/>
      <c r="F1683" s="7"/>
      <c r="G1683" s="7"/>
      <c r="H1683" s="6"/>
      <c r="I1683" s="6"/>
      <c r="K1683" s="7">
        <f t="shared" si="54"/>
        <v>0</v>
      </c>
      <c r="L1683" s="7"/>
      <c r="M1683" s="7">
        <f>COUNTIF(TB_GSHT!$B$5:$B$4765,Dulieu!F1683)</f>
        <v>0</v>
      </c>
      <c r="N1683" s="7" t="str">
        <f t="shared" ca="1" si="55"/>
        <v/>
      </c>
    </row>
    <row r="1684" spans="1:14" x14ac:dyDescent="0.25">
      <c r="A1684" s="6" t="str">
        <f>IF(F1684&lt;&gt;"",SUBTOTAL(103,F$5:F1684),"")</f>
        <v/>
      </c>
      <c r="B1684" s="7"/>
      <c r="C1684" s="7"/>
      <c r="D1684" s="7"/>
      <c r="E1684" s="7"/>
      <c r="F1684" s="7"/>
      <c r="G1684" s="7"/>
      <c r="H1684" s="6"/>
      <c r="I1684" s="6"/>
      <c r="K1684" s="7">
        <f t="shared" si="54"/>
        <v>0</v>
      </c>
      <c r="L1684" s="7"/>
      <c r="M1684" s="7">
        <f>COUNTIF(TB_GSHT!$B$5:$B$4765,Dulieu!F1684)</f>
        <v>0</v>
      </c>
      <c r="N1684" s="7" t="str">
        <f t="shared" ca="1" si="55"/>
        <v/>
      </c>
    </row>
    <row r="1685" spans="1:14" x14ac:dyDescent="0.25">
      <c r="A1685" s="6" t="str">
        <f>IF(F1685&lt;&gt;"",SUBTOTAL(103,F$5:F1685),"")</f>
        <v/>
      </c>
      <c r="B1685" s="7"/>
      <c r="C1685" s="7"/>
      <c r="D1685" s="7"/>
      <c r="E1685" s="7"/>
      <c r="F1685" s="7"/>
      <c r="G1685" s="7"/>
      <c r="H1685" s="6"/>
      <c r="I1685" s="6"/>
      <c r="K1685" s="7">
        <f t="shared" si="54"/>
        <v>0</v>
      </c>
      <c r="L1685" s="7"/>
      <c r="M1685" s="7">
        <f>COUNTIF(TB_GSHT!$B$5:$B$4765,Dulieu!F1685)</f>
        <v>0</v>
      </c>
      <c r="N1685" s="7" t="str">
        <f t="shared" ca="1" si="55"/>
        <v/>
      </c>
    </row>
    <row r="1686" spans="1:14" x14ac:dyDescent="0.25">
      <c r="A1686" s="6" t="str">
        <f>IF(F1686&lt;&gt;"",SUBTOTAL(103,F$5:F1686),"")</f>
        <v/>
      </c>
      <c r="B1686" s="7"/>
      <c r="C1686" s="7"/>
      <c r="D1686" s="7"/>
      <c r="E1686" s="7"/>
      <c r="F1686" s="7"/>
      <c r="G1686" s="7"/>
      <c r="H1686" s="6"/>
      <c r="I1686" s="6"/>
      <c r="K1686" s="7">
        <f t="shared" si="54"/>
        <v>0</v>
      </c>
      <c r="L1686" s="7"/>
      <c r="M1686" s="7">
        <f>COUNTIF(TB_GSHT!$B$5:$B$4765,Dulieu!F1686)</f>
        <v>0</v>
      </c>
      <c r="N1686" s="7" t="str">
        <f t="shared" ca="1" si="55"/>
        <v/>
      </c>
    </row>
    <row r="1687" spans="1:14" x14ac:dyDescent="0.25">
      <c r="A1687" s="6" t="str">
        <f>IF(F1687&lt;&gt;"",SUBTOTAL(103,F$5:F1687),"")</f>
        <v/>
      </c>
      <c r="B1687" s="7"/>
      <c r="C1687" s="7"/>
      <c r="D1687" s="7"/>
      <c r="E1687" s="7"/>
      <c r="F1687" s="7"/>
      <c r="G1687" s="7"/>
      <c r="H1687" s="6"/>
      <c r="I1687" s="6"/>
      <c r="K1687" s="7">
        <f t="shared" si="54"/>
        <v>0</v>
      </c>
      <c r="L1687" s="7"/>
      <c r="M1687" s="7">
        <f>COUNTIF(TB_GSHT!$B$5:$B$4765,Dulieu!F1687)</f>
        <v>0</v>
      </c>
      <c r="N1687" s="7" t="str">
        <f t="shared" ca="1" si="55"/>
        <v/>
      </c>
    </row>
    <row r="1688" spans="1:14" x14ac:dyDescent="0.25">
      <c r="A1688" s="6" t="str">
        <f>IF(F1688&lt;&gt;"",SUBTOTAL(103,F$5:F1688),"")</f>
        <v/>
      </c>
      <c r="B1688" s="7"/>
      <c r="C1688" s="7"/>
      <c r="D1688" s="7"/>
      <c r="E1688" s="7"/>
      <c r="F1688" s="7"/>
      <c r="G1688" s="7"/>
      <c r="H1688" s="6"/>
      <c r="I1688" s="6"/>
      <c r="K1688" s="7">
        <f t="shared" si="54"/>
        <v>0</v>
      </c>
      <c r="L1688" s="7"/>
      <c r="M1688" s="7">
        <f>COUNTIF(TB_GSHT!$B$5:$B$4765,Dulieu!F1688)</f>
        <v>0</v>
      </c>
      <c r="N1688" s="7" t="str">
        <f t="shared" ca="1" si="55"/>
        <v/>
      </c>
    </row>
    <row r="1689" spans="1:14" x14ac:dyDescent="0.25">
      <c r="A1689" s="6" t="str">
        <f>IF(F1689&lt;&gt;"",SUBTOTAL(103,F$5:F1689),"")</f>
        <v/>
      </c>
      <c r="B1689" s="7"/>
      <c r="C1689" s="7"/>
      <c r="D1689" s="7"/>
      <c r="E1689" s="7"/>
      <c r="F1689" s="7"/>
      <c r="G1689" s="7"/>
      <c r="H1689" s="6"/>
      <c r="I1689" s="6"/>
      <c r="K1689" s="7">
        <f t="shared" si="54"/>
        <v>0</v>
      </c>
      <c r="L1689" s="7"/>
      <c r="M1689" s="7">
        <f>COUNTIF(TB_GSHT!$B$5:$B$4765,Dulieu!F1689)</f>
        <v>0</v>
      </c>
      <c r="N1689" s="7" t="str">
        <f t="shared" ca="1" si="55"/>
        <v/>
      </c>
    </row>
    <row r="1690" spans="1:14" x14ac:dyDescent="0.25">
      <c r="A1690" s="6" t="str">
        <f>IF(F1690&lt;&gt;"",SUBTOTAL(103,F$5:F1690),"")</f>
        <v/>
      </c>
      <c r="B1690" s="7"/>
      <c r="C1690" s="7"/>
      <c r="D1690" s="7"/>
      <c r="E1690" s="7"/>
      <c r="F1690" s="7"/>
      <c r="G1690" s="7"/>
      <c r="H1690" s="6"/>
      <c r="I1690" s="6"/>
      <c r="K1690" s="7">
        <f t="shared" si="54"/>
        <v>0</v>
      </c>
      <c r="L1690" s="7"/>
      <c r="M1690" s="7">
        <f>COUNTIF(TB_GSHT!$B$5:$B$4765,Dulieu!F1690)</f>
        <v>0</v>
      </c>
      <c r="N1690" s="7" t="str">
        <f t="shared" ca="1" si="55"/>
        <v/>
      </c>
    </row>
    <row r="1691" spans="1:14" x14ac:dyDescent="0.25">
      <c r="A1691" s="6" t="str">
        <f>IF(F1691&lt;&gt;"",SUBTOTAL(103,F$5:F1691),"")</f>
        <v/>
      </c>
      <c r="B1691" s="7"/>
      <c r="C1691" s="7"/>
      <c r="D1691" s="7"/>
      <c r="E1691" s="7"/>
      <c r="F1691" s="7"/>
      <c r="G1691" s="7"/>
      <c r="H1691" s="6"/>
      <c r="I1691" s="6"/>
      <c r="K1691" s="7">
        <f t="shared" si="54"/>
        <v>0</v>
      </c>
      <c r="L1691" s="7"/>
      <c r="M1691" s="7">
        <f>COUNTIF(TB_GSHT!$B$5:$B$4765,Dulieu!F1691)</f>
        <v>0</v>
      </c>
      <c r="N1691" s="7" t="str">
        <f t="shared" ca="1" si="55"/>
        <v/>
      </c>
    </row>
    <row r="1692" spans="1:14" x14ac:dyDescent="0.25">
      <c r="A1692" s="6" t="str">
        <f>IF(F1692&lt;&gt;"",SUBTOTAL(103,F$5:F1692),"")</f>
        <v/>
      </c>
      <c r="B1692" s="7"/>
      <c r="C1692" s="7"/>
      <c r="D1692" s="7"/>
      <c r="E1692" s="7"/>
      <c r="F1692" s="7"/>
      <c r="G1692" s="7"/>
      <c r="H1692" s="6"/>
      <c r="I1692" s="6"/>
      <c r="K1692" s="7">
        <f t="shared" si="54"/>
        <v>0</v>
      </c>
      <c r="L1692" s="7"/>
      <c r="M1692" s="7">
        <f>COUNTIF(TB_GSHT!$B$5:$B$4765,Dulieu!F1692)</f>
        <v>0</v>
      </c>
      <c r="N1692" s="7" t="str">
        <f t="shared" ca="1" si="55"/>
        <v/>
      </c>
    </row>
    <row r="1693" spans="1:14" x14ac:dyDescent="0.25">
      <c r="A1693" s="6" t="str">
        <f>IF(F1693&lt;&gt;"",SUBTOTAL(103,F$5:F1693),"")</f>
        <v/>
      </c>
      <c r="B1693" s="7"/>
      <c r="C1693" s="7"/>
      <c r="D1693" s="7"/>
      <c r="E1693" s="7"/>
      <c r="F1693" s="7"/>
      <c r="G1693" s="7"/>
      <c r="H1693" s="6"/>
      <c r="I1693" s="6"/>
      <c r="K1693" s="7">
        <f t="shared" si="54"/>
        <v>0</v>
      </c>
      <c r="L1693" s="7"/>
      <c r="M1693" s="7">
        <f>COUNTIF(TB_GSHT!$B$5:$B$4765,Dulieu!F1693)</f>
        <v>0</v>
      </c>
      <c r="N1693" s="7" t="str">
        <f t="shared" ca="1" si="55"/>
        <v/>
      </c>
    </row>
    <row r="1694" spans="1:14" x14ac:dyDescent="0.25">
      <c r="A1694" s="6" t="str">
        <f>IF(F1694&lt;&gt;"",SUBTOTAL(103,F$5:F1694),"")</f>
        <v/>
      </c>
      <c r="B1694" s="7"/>
      <c r="C1694" s="7"/>
      <c r="D1694" s="7"/>
      <c r="E1694" s="7"/>
      <c r="F1694" s="7"/>
      <c r="G1694" s="7"/>
      <c r="H1694" s="6"/>
      <c r="I1694" s="6"/>
      <c r="K1694" s="7">
        <f t="shared" si="54"/>
        <v>0</v>
      </c>
      <c r="L1694" s="7"/>
      <c r="M1694" s="7">
        <f>COUNTIF(TB_GSHT!$B$5:$B$4765,Dulieu!F1694)</f>
        <v>0</v>
      </c>
      <c r="N1694" s="7" t="str">
        <f t="shared" ca="1" si="55"/>
        <v/>
      </c>
    </row>
    <row r="1695" spans="1:14" x14ac:dyDescent="0.25">
      <c r="A1695" s="6" t="str">
        <f>IF(F1695&lt;&gt;"",SUBTOTAL(103,F$5:F1695),"")</f>
        <v/>
      </c>
      <c r="B1695" s="7"/>
      <c r="C1695" s="7"/>
      <c r="D1695" s="7"/>
      <c r="E1695" s="7"/>
      <c r="F1695" s="7"/>
      <c r="G1695" s="7"/>
      <c r="H1695" s="6"/>
      <c r="I1695" s="6"/>
      <c r="K1695" s="7">
        <f t="shared" si="54"/>
        <v>0</v>
      </c>
      <c r="L1695" s="7"/>
      <c r="M1695" s="7">
        <f>COUNTIF(TB_GSHT!$B$5:$B$4765,Dulieu!F1695)</f>
        <v>0</v>
      </c>
      <c r="N1695" s="7" t="str">
        <f t="shared" ca="1" si="55"/>
        <v/>
      </c>
    </row>
    <row r="1696" spans="1:14" x14ac:dyDescent="0.25">
      <c r="A1696" s="6" t="str">
        <f>IF(F1696&lt;&gt;"",SUBTOTAL(103,F$5:F1696),"")</f>
        <v/>
      </c>
      <c r="B1696" s="7"/>
      <c r="C1696" s="7"/>
      <c r="D1696" s="7"/>
      <c r="E1696" s="7"/>
      <c r="F1696" s="7"/>
      <c r="G1696" s="7"/>
      <c r="H1696" s="6"/>
      <c r="I1696" s="6"/>
      <c r="K1696" s="7">
        <f t="shared" si="54"/>
        <v>0</v>
      </c>
      <c r="L1696" s="7"/>
      <c r="M1696" s="7">
        <f>COUNTIF(TB_GSHT!$B$5:$B$4765,Dulieu!F1696)</f>
        <v>0</v>
      </c>
      <c r="N1696" s="7" t="str">
        <f t="shared" ca="1" si="55"/>
        <v/>
      </c>
    </row>
    <row r="1697" spans="1:14" x14ac:dyDescent="0.25">
      <c r="A1697" s="6" t="str">
        <f>IF(F1697&lt;&gt;"",SUBTOTAL(103,F$5:F1697),"")</f>
        <v/>
      </c>
      <c r="B1697" s="7"/>
      <c r="C1697" s="7"/>
      <c r="D1697" s="7"/>
      <c r="E1697" s="7"/>
      <c r="F1697" s="7"/>
      <c r="G1697" s="7"/>
      <c r="H1697" s="6"/>
      <c r="I1697" s="6"/>
      <c r="K1697" s="7">
        <f t="shared" si="54"/>
        <v>0</v>
      </c>
      <c r="L1697" s="7"/>
      <c r="M1697" s="7">
        <f>COUNTIF(TB_GSHT!$B$5:$B$4765,Dulieu!F1697)</f>
        <v>0</v>
      </c>
      <c r="N1697" s="7" t="str">
        <f t="shared" ca="1" si="55"/>
        <v/>
      </c>
    </row>
    <row r="1698" spans="1:14" x14ac:dyDescent="0.25">
      <c r="A1698" s="6" t="str">
        <f>IF(F1698&lt;&gt;"",SUBTOTAL(103,F$5:F1698),"")</f>
        <v/>
      </c>
      <c r="B1698" s="7"/>
      <c r="C1698" s="7"/>
      <c r="D1698" s="7"/>
      <c r="E1698" s="7"/>
      <c r="F1698" s="7"/>
      <c r="G1698" s="7"/>
      <c r="H1698" s="6"/>
      <c r="I1698" s="6"/>
      <c r="K1698" s="7">
        <f t="shared" si="54"/>
        <v>0</v>
      </c>
      <c r="L1698" s="7"/>
      <c r="M1698" s="7">
        <f>COUNTIF(TB_GSHT!$B$5:$B$4765,Dulieu!F1698)</f>
        <v>0</v>
      </c>
      <c r="N1698" s="7" t="str">
        <f t="shared" ca="1" si="55"/>
        <v/>
      </c>
    </row>
    <row r="1699" spans="1:14" x14ac:dyDescent="0.25">
      <c r="A1699" s="6" t="str">
        <f>IF(F1699&lt;&gt;"",SUBTOTAL(103,F$5:F1699),"")</f>
        <v/>
      </c>
      <c r="B1699" s="7"/>
      <c r="C1699" s="7"/>
      <c r="D1699" s="7"/>
      <c r="E1699" s="7"/>
      <c r="F1699" s="7"/>
      <c r="G1699" s="7"/>
      <c r="H1699" s="6"/>
      <c r="I1699" s="6"/>
      <c r="K1699" s="7">
        <f t="shared" si="54"/>
        <v>0</v>
      </c>
      <c r="L1699" s="7"/>
      <c r="M1699" s="7">
        <f>COUNTIF(TB_GSHT!$B$5:$B$4765,Dulieu!F1699)</f>
        <v>0</v>
      </c>
      <c r="N1699" s="7" t="str">
        <f t="shared" ca="1" si="55"/>
        <v/>
      </c>
    </row>
    <row r="1700" spans="1:14" x14ac:dyDescent="0.25">
      <c r="A1700" s="6" t="str">
        <f>IF(F1700&lt;&gt;"",SUBTOTAL(103,F$5:F1700),"")</f>
        <v/>
      </c>
      <c r="B1700" s="7"/>
      <c r="C1700" s="7"/>
      <c r="D1700" s="7"/>
      <c r="E1700" s="7"/>
      <c r="F1700" s="7"/>
      <c r="G1700" s="7"/>
      <c r="H1700" s="6"/>
      <c r="I1700" s="6"/>
      <c r="K1700" s="7">
        <f t="shared" si="54"/>
        <v>0</v>
      </c>
      <c r="L1700" s="7"/>
      <c r="M1700" s="7">
        <f>COUNTIF(TB_GSHT!$B$5:$B$4765,Dulieu!F1700)</f>
        <v>0</v>
      </c>
      <c r="N1700" s="7" t="str">
        <f t="shared" ca="1" si="55"/>
        <v/>
      </c>
    </row>
    <row r="1701" spans="1:14" x14ac:dyDescent="0.25">
      <c r="A1701" s="6" t="str">
        <f>IF(F1701&lt;&gt;"",SUBTOTAL(103,F$5:F1701),"")</f>
        <v/>
      </c>
      <c r="B1701" s="7"/>
      <c r="C1701" s="7"/>
      <c r="D1701" s="7"/>
      <c r="E1701" s="7"/>
      <c r="F1701" s="7"/>
      <c r="G1701" s="7"/>
      <c r="H1701" s="6"/>
      <c r="I1701" s="6"/>
      <c r="K1701" s="7">
        <f t="shared" si="54"/>
        <v>0</v>
      </c>
      <c r="L1701" s="7"/>
      <c r="M1701" s="7">
        <f>COUNTIF(TB_GSHT!$B$5:$B$4765,Dulieu!F1701)</f>
        <v>0</v>
      </c>
      <c r="N1701" s="7" t="str">
        <f t="shared" ca="1" si="55"/>
        <v/>
      </c>
    </row>
    <row r="1702" spans="1:14" x14ac:dyDescent="0.25">
      <c r="A1702" s="6" t="str">
        <f>IF(F1702&lt;&gt;"",SUBTOTAL(103,F$5:F1702),"")</f>
        <v/>
      </c>
      <c r="B1702" s="7"/>
      <c r="C1702" s="7"/>
      <c r="D1702" s="7"/>
      <c r="E1702" s="7"/>
      <c r="F1702" s="7"/>
      <c r="G1702" s="7"/>
      <c r="H1702" s="6"/>
      <c r="I1702" s="6"/>
      <c r="K1702" s="7">
        <f t="shared" si="54"/>
        <v>0</v>
      </c>
      <c r="L1702" s="7"/>
      <c r="M1702" s="7">
        <f>COUNTIF(TB_GSHT!$B$5:$B$4765,Dulieu!F1702)</f>
        <v>0</v>
      </c>
      <c r="N1702" s="7" t="str">
        <f t="shared" ca="1" si="55"/>
        <v/>
      </c>
    </row>
    <row r="1703" spans="1:14" x14ac:dyDescent="0.25">
      <c r="A1703" s="6" t="str">
        <f>IF(F1703&lt;&gt;"",SUBTOTAL(103,F$5:F1703),"")</f>
        <v/>
      </c>
      <c r="B1703" s="7"/>
      <c r="C1703" s="7"/>
      <c r="D1703" s="7"/>
      <c r="E1703" s="7"/>
      <c r="F1703" s="7"/>
      <c r="G1703" s="7"/>
      <c r="H1703" s="6"/>
      <c r="I1703" s="6"/>
      <c r="K1703" s="7">
        <f t="shared" si="54"/>
        <v>0</v>
      </c>
      <c r="L1703" s="7"/>
      <c r="M1703" s="7">
        <f>COUNTIF(TB_GSHT!$B$5:$B$4765,Dulieu!F1703)</f>
        <v>0</v>
      </c>
      <c r="N1703" s="7" t="str">
        <f t="shared" ca="1" si="55"/>
        <v/>
      </c>
    </row>
    <row r="1704" spans="1:14" x14ac:dyDescent="0.25">
      <c r="A1704" s="6" t="str">
        <f>IF(F1704&lt;&gt;"",SUBTOTAL(103,F$5:F1704),"")</f>
        <v/>
      </c>
      <c r="B1704" s="7"/>
      <c r="C1704" s="7"/>
      <c r="D1704" s="7"/>
      <c r="E1704" s="7"/>
      <c r="F1704" s="7"/>
      <c r="G1704" s="7"/>
      <c r="H1704" s="6"/>
      <c r="I1704" s="6"/>
      <c r="K1704" s="7">
        <f t="shared" si="54"/>
        <v>0</v>
      </c>
      <c r="L1704" s="7"/>
      <c r="M1704" s="7">
        <f>COUNTIF(TB_GSHT!$B$5:$B$4765,Dulieu!F1704)</f>
        <v>0</v>
      </c>
      <c r="N1704" s="7" t="str">
        <f t="shared" ca="1" si="55"/>
        <v/>
      </c>
    </row>
    <row r="1705" spans="1:14" x14ac:dyDescent="0.25">
      <c r="A1705" s="6" t="str">
        <f>IF(F1705&lt;&gt;"",SUBTOTAL(103,F$5:F1705),"")</f>
        <v/>
      </c>
      <c r="B1705" s="7"/>
      <c r="C1705" s="7"/>
      <c r="D1705" s="7"/>
      <c r="E1705" s="7"/>
      <c r="F1705" s="7"/>
      <c r="G1705" s="7"/>
      <c r="H1705" s="6"/>
      <c r="I1705" s="6"/>
      <c r="K1705" s="7">
        <f t="shared" si="54"/>
        <v>0</v>
      </c>
      <c r="L1705" s="7"/>
      <c r="M1705" s="7">
        <f>COUNTIF(TB_GSHT!$B$5:$B$4765,Dulieu!F1705)</f>
        <v>0</v>
      </c>
      <c r="N1705" s="7" t="str">
        <f t="shared" ca="1" si="55"/>
        <v/>
      </c>
    </row>
    <row r="1706" spans="1:14" x14ac:dyDescent="0.25">
      <c r="A1706" s="6" t="str">
        <f>IF(F1706&lt;&gt;"",SUBTOTAL(103,F$5:F1706),"")</f>
        <v/>
      </c>
      <c r="B1706" s="7"/>
      <c r="C1706" s="7"/>
      <c r="D1706" s="7"/>
      <c r="E1706" s="7"/>
      <c r="F1706" s="7"/>
      <c r="G1706" s="7"/>
      <c r="H1706" s="6"/>
      <c r="I1706" s="6"/>
      <c r="K1706" s="7">
        <f t="shared" si="54"/>
        <v>0</v>
      </c>
      <c r="L1706" s="7"/>
      <c r="M1706" s="7">
        <f>COUNTIF(TB_GSHT!$B$5:$B$4765,Dulieu!F1706)</f>
        <v>0</v>
      </c>
      <c r="N1706" s="7" t="str">
        <f t="shared" ca="1" si="55"/>
        <v/>
      </c>
    </row>
    <row r="1707" spans="1:14" x14ac:dyDescent="0.25">
      <c r="A1707" s="6" t="str">
        <f>IF(F1707&lt;&gt;"",SUBTOTAL(103,F$5:F1707),"")</f>
        <v/>
      </c>
      <c r="B1707" s="7"/>
      <c r="C1707" s="7"/>
      <c r="D1707" s="7"/>
      <c r="E1707" s="7"/>
      <c r="F1707" s="7"/>
      <c r="G1707" s="7"/>
      <c r="H1707" s="6"/>
      <c r="I1707" s="6"/>
      <c r="K1707" s="7">
        <f t="shared" si="54"/>
        <v>0</v>
      </c>
      <c r="L1707" s="7"/>
      <c r="M1707" s="7">
        <f>COUNTIF(TB_GSHT!$B$5:$B$4765,Dulieu!F1707)</f>
        <v>0</v>
      </c>
      <c r="N1707" s="7" t="str">
        <f t="shared" ca="1" si="55"/>
        <v/>
      </c>
    </row>
    <row r="1708" spans="1:14" x14ac:dyDescent="0.25">
      <c r="A1708" s="6" t="str">
        <f>IF(F1708&lt;&gt;"",SUBTOTAL(103,F$5:F1708),"")</f>
        <v/>
      </c>
      <c r="B1708" s="7"/>
      <c r="C1708" s="7"/>
      <c r="D1708" s="7"/>
      <c r="E1708" s="7"/>
      <c r="F1708" s="7"/>
      <c r="G1708" s="7"/>
      <c r="H1708" s="6"/>
      <c r="I1708" s="6"/>
      <c r="K1708" s="7">
        <f t="shared" si="54"/>
        <v>0</v>
      </c>
      <c r="L1708" s="7"/>
      <c r="M1708" s="7">
        <f>COUNTIF(TB_GSHT!$B$5:$B$4765,Dulieu!F1708)</f>
        <v>0</v>
      </c>
      <c r="N1708" s="7" t="str">
        <f t="shared" ca="1" si="55"/>
        <v/>
      </c>
    </row>
    <row r="1709" spans="1:14" x14ac:dyDescent="0.25">
      <c r="A1709" s="6" t="str">
        <f>IF(F1709&lt;&gt;"",SUBTOTAL(103,F$5:F1709),"")</f>
        <v/>
      </c>
      <c r="B1709" s="7"/>
      <c r="C1709" s="7"/>
      <c r="D1709" s="7"/>
      <c r="E1709" s="7"/>
      <c r="F1709" s="7"/>
      <c r="G1709" s="7"/>
      <c r="H1709" s="6"/>
      <c r="I1709" s="6"/>
      <c r="K1709" s="7">
        <f t="shared" si="54"/>
        <v>0</v>
      </c>
      <c r="L1709" s="7"/>
      <c r="M1709" s="7">
        <f>COUNTIF(TB_GSHT!$B$5:$B$4765,Dulieu!F1709)</f>
        <v>0</v>
      </c>
      <c r="N1709" s="7" t="str">
        <f t="shared" ca="1" si="55"/>
        <v/>
      </c>
    </row>
    <row r="1710" spans="1:14" x14ac:dyDescent="0.25">
      <c r="A1710" s="6" t="str">
        <f>IF(F1710&lt;&gt;"",SUBTOTAL(103,F$5:F1710),"")</f>
        <v/>
      </c>
      <c r="B1710" s="7"/>
      <c r="C1710" s="7"/>
      <c r="D1710" s="7"/>
      <c r="E1710" s="7"/>
      <c r="F1710" s="7"/>
      <c r="G1710" s="7"/>
      <c r="H1710" s="6"/>
      <c r="I1710" s="6"/>
      <c r="K1710" s="7">
        <f t="shared" si="54"/>
        <v>0</v>
      </c>
      <c r="L1710" s="7"/>
      <c r="M1710" s="7">
        <f>COUNTIF(TB_GSHT!$B$5:$B$4765,Dulieu!F1710)</f>
        <v>0</v>
      </c>
      <c r="N1710" s="7" t="str">
        <f t="shared" ca="1" si="55"/>
        <v/>
      </c>
    </row>
    <row r="1711" spans="1:14" x14ac:dyDescent="0.25">
      <c r="A1711" s="6" t="str">
        <f>IF(F1711&lt;&gt;"",SUBTOTAL(103,F$5:F1711),"")</f>
        <v/>
      </c>
      <c r="B1711" s="7"/>
      <c r="C1711" s="7"/>
      <c r="D1711" s="7"/>
      <c r="E1711" s="7"/>
      <c r="F1711" s="7"/>
      <c r="G1711" s="7"/>
      <c r="H1711" s="6"/>
      <c r="I1711" s="6"/>
      <c r="K1711" s="7">
        <f t="shared" si="54"/>
        <v>0</v>
      </c>
      <c r="L1711" s="7"/>
      <c r="M1711" s="7">
        <f>COUNTIF(TB_GSHT!$B$5:$B$4765,Dulieu!F1711)</f>
        <v>0</v>
      </c>
      <c r="N1711" s="7" t="str">
        <f t="shared" ca="1" si="55"/>
        <v/>
      </c>
    </row>
    <row r="1712" spans="1:14" x14ac:dyDescent="0.25">
      <c r="A1712" s="6" t="str">
        <f>IF(F1712&lt;&gt;"",SUBTOTAL(103,F$5:F1712),"")</f>
        <v/>
      </c>
      <c r="B1712" s="7"/>
      <c r="C1712" s="7"/>
      <c r="D1712" s="7"/>
      <c r="E1712" s="7"/>
      <c r="F1712" s="7"/>
      <c r="G1712" s="7"/>
      <c r="H1712" s="6"/>
      <c r="I1712" s="6"/>
      <c r="K1712" s="7">
        <f t="shared" si="54"/>
        <v>0</v>
      </c>
      <c r="L1712" s="7"/>
      <c r="M1712" s="7">
        <f>COUNTIF(TB_GSHT!$B$5:$B$4765,Dulieu!F1712)</f>
        <v>0</v>
      </c>
      <c r="N1712" s="7" t="str">
        <f t="shared" ca="1" si="55"/>
        <v/>
      </c>
    </row>
    <row r="1713" spans="1:14" x14ac:dyDescent="0.25">
      <c r="A1713" s="6" t="str">
        <f>IF(F1713&lt;&gt;"",SUBTOTAL(103,F$5:F1713),"")</f>
        <v/>
      </c>
      <c r="B1713" s="7"/>
      <c r="C1713" s="7"/>
      <c r="D1713" s="7"/>
      <c r="E1713" s="7"/>
      <c r="F1713" s="7"/>
      <c r="G1713" s="7"/>
      <c r="H1713" s="6"/>
      <c r="I1713" s="6"/>
      <c r="K1713" s="7">
        <f t="shared" si="54"/>
        <v>0</v>
      </c>
      <c r="L1713" s="7"/>
      <c r="M1713" s="7">
        <f>COUNTIF(TB_GSHT!$B$5:$B$4765,Dulieu!F1713)</f>
        <v>0</v>
      </c>
      <c r="N1713" s="7" t="str">
        <f t="shared" ca="1" si="55"/>
        <v/>
      </c>
    </row>
    <row r="1714" spans="1:14" x14ac:dyDescent="0.25">
      <c r="A1714" s="6" t="str">
        <f>IF(F1714&lt;&gt;"",SUBTOTAL(103,F$5:F1714),"")</f>
        <v/>
      </c>
      <c r="B1714" s="7"/>
      <c r="C1714" s="7"/>
      <c r="D1714" s="7"/>
      <c r="E1714" s="7"/>
      <c r="F1714" s="7"/>
      <c r="G1714" s="7"/>
      <c r="H1714" s="6"/>
      <c r="I1714" s="6"/>
      <c r="K1714" s="7">
        <f t="shared" si="54"/>
        <v>0</v>
      </c>
      <c r="L1714" s="7"/>
      <c r="M1714" s="7">
        <f>COUNTIF(TB_GSHT!$B$5:$B$4765,Dulieu!F1714)</f>
        <v>0</v>
      </c>
      <c r="N1714" s="7" t="str">
        <f t="shared" ca="1" si="55"/>
        <v/>
      </c>
    </row>
    <row r="1715" spans="1:14" x14ac:dyDescent="0.25">
      <c r="A1715" s="6" t="str">
        <f>IF(F1715&lt;&gt;"",SUBTOTAL(103,F$5:F1715),"")</f>
        <v/>
      </c>
      <c r="B1715" s="7"/>
      <c r="C1715" s="7"/>
      <c r="D1715" s="7"/>
      <c r="E1715" s="7"/>
      <c r="F1715" s="7"/>
      <c r="G1715" s="7"/>
      <c r="H1715" s="6"/>
      <c r="I1715" s="6"/>
      <c r="K1715" s="7">
        <f t="shared" si="54"/>
        <v>0</v>
      </c>
      <c r="L1715" s="7"/>
      <c r="M1715" s="7">
        <f>COUNTIF(TB_GSHT!$B$5:$B$4765,Dulieu!F1715)</f>
        <v>0</v>
      </c>
      <c r="N1715" s="7" t="str">
        <f t="shared" ca="1" si="55"/>
        <v/>
      </c>
    </row>
    <row r="1716" spans="1:14" x14ac:dyDescent="0.25">
      <c r="A1716" s="6" t="str">
        <f>IF(F1716&lt;&gt;"",SUBTOTAL(103,F$5:F1716),"")</f>
        <v/>
      </c>
      <c r="B1716" s="7"/>
      <c r="C1716" s="7"/>
      <c r="D1716" s="7"/>
      <c r="E1716" s="7"/>
      <c r="F1716" s="7"/>
      <c r="G1716" s="7"/>
      <c r="H1716" s="6"/>
      <c r="I1716" s="6"/>
      <c r="K1716" s="7">
        <f t="shared" si="54"/>
        <v>0</v>
      </c>
      <c r="L1716" s="7"/>
      <c r="M1716" s="7">
        <f>COUNTIF(TB_GSHT!$B$5:$B$4765,Dulieu!F1716)</f>
        <v>0</v>
      </c>
      <c r="N1716" s="7" t="str">
        <f t="shared" ca="1" si="55"/>
        <v/>
      </c>
    </row>
    <row r="1717" spans="1:14" x14ac:dyDescent="0.25">
      <c r="A1717" s="6" t="str">
        <f>IF(F1717&lt;&gt;"",SUBTOTAL(103,F$5:F1717),"")</f>
        <v/>
      </c>
      <c r="B1717" s="7"/>
      <c r="C1717" s="7"/>
      <c r="D1717" s="7"/>
      <c r="E1717" s="7"/>
      <c r="F1717" s="7"/>
      <c r="G1717" s="7"/>
      <c r="H1717" s="6"/>
      <c r="I1717" s="6"/>
      <c r="K1717" s="7">
        <f t="shared" si="54"/>
        <v>0</v>
      </c>
      <c r="L1717" s="7"/>
      <c r="M1717" s="7">
        <f>COUNTIF(TB_GSHT!$B$5:$B$4765,Dulieu!F1717)</f>
        <v>0</v>
      </c>
      <c r="N1717" s="7" t="str">
        <f t="shared" ca="1" si="55"/>
        <v/>
      </c>
    </row>
    <row r="1718" spans="1:14" x14ac:dyDescent="0.25">
      <c r="A1718" s="6" t="str">
        <f>IF(F1718&lt;&gt;"",SUBTOTAL(103,F$5:F1718),"")</f>
        <v/>
      </c>
      <c r="B1718" s="7"/>
      <c r="C1718" s="7"/>
      <c r="D1718" s="7"/>
      <c r="E1718" s="7"/>
      <c r="F1718" s="7"/>
      <c r="G1718" s="7"/>
      <c r="H1718" s="6"/>
      <c r="I1718" s="6"/>
      <c r="K1718" s="7">
        <f t="shared" si="54"/>
        <v>0</v>
      </c>
      <c r="L1718" s="7"/>
      <c r="M1718" s="7">
        <f>COUNTIF(TB_GSHT!$B$5:$B$4765,Dulieu!F1718)</f>
        <v>0</v>
      </c>
      <c r="N1718" s="7" t="str">
        <f t="shared" ca="1" si="55"/>
        <v/>
      </c>
    </row>
    <row r="1719" spans="1:14" x14ac:dyDescent="0.25">
      <c r="A1719" s="6" t="str">
        <f>IF(F1719&lt;&gt;"",SUBTOTAL(103,F$5:F1719),"")</f>
        <v/>
      </c>
      <c r="B1719" s="7"/>
      <c r="C1719" s="7"/>
      <c r="D1719" s="7"/>
      <c r="E1719" s="7"/>
      <c r="F1719" s="7"/>
      <c r="G1719" s="7"/>
      <c r="H1719" s="6"/>
      <c r="I1719" s="6"/>
      <c r="K1719" s="7">
        <f t="shared" si="54"/>
        <v>0</v>
      </c>
      <c r="L1719" s="7"/>
      <c r="M1719" s="7">
        <f>COUNTIF(TB_GSHT!$B$5:$B$4765,Dulieu!F1719)</f>
        <v>0</v>
      </c>
      <c r="N1719" s="7" t="str">
        <f t="shared" ca="1" si="55"/>
        <v/>
      </c>
    </row>
    <row r="1720" spans="1:14" x14ac:dyDescent="0.25">
      <c r="A1720" s="6" t="str">
        <f>IF(F1720&lt;&gt;"",SUBTOTAL(103,F$5:F1720),"")</f>
        <v/>
      </c>
      <c r="B1720" s="7"/>
      <c r="C1720" s="7"/>
      <c r="D1720" s="7"/>
      <c r="E1720" s="7"/>
      <c r="F1720" s="7"/>
      <c r="G1720" s="7"/>
      <c r="H1720" s="6"/>
      <c r="I1720" s="6"/>
      <c r="K1720" s="7">
        <f t="shared" si="54"/>
        <v>0</v>
      </c>
      <c r="L1720" s="7"/>
      <c r="M1720" s="7">
        <f>COUNTIF(TB_GSHT!$B$5:$B$4765,Dulieu!F1720)</f>
        <v>0</v>
      </c>
      <c r="N1720" s="7" t="str">
        <f t="shared" ca="1" si="55"/>
        <v/>
      </c>
    </row>
    <row r="1721" spans="1:14" x14ac:dyDescent="0.25">
      <c r="A1721" s="6" t="str">
        <f>IF(F1721&lt;&gt;"",SUBTOTAL(103,F$5:F1721),"")</f>
        <v/>
      </c>
      <c r="B1721" s="7"/>
      <c r="C1721" s="7"/>
      <c r="D1721" s="7"/>
      <c r="E1721" s="7"/>
      <c r="F1721" s="7"/>
      <c r="G1721" s="7"/>
      <c r="H1721" s="6"/>
      <c r="I1721" s="6"/>
      <c r="K1721" s="7">
        <f t="shared" si="54"/>
        <v>0</v>
      </c>
      <c r="L1721" s="7"/>
      <c r="M1721" s="7">
        <f>COUNTIF(TB_GSHT!$B$5:$B$4765,Dulieu!F1721)</f>
        <v>0</v>
      </c>
      <c r="N1721" s="7" t="str">
        <f t="shared" ca="1" si="55"/>
        <v/>
      </c>
    </row>
    <row r="1722" spans="1:14" x14ac:dyDescent="0.25">
      <c r="A1722" s="6" t="str">
        <f>IF(F1722&lt;&gt;"",SUBTOTAL(103,F$5:F1722),"")</f>
        <v/>
      </c>
      <c r="B1722" s="7"/>
      <c r="C1722" s="7"/>
      <c r="D1722" s="7"/>
      <c r="E1722" s="7"/>
      <c r="F1722" s="7"/>
      <c r="G1722" s="7"/>
      <c r="H1722" s="6"/>
      <c r="I1722" s="6"/>
      <c r="K1722" s="7">
        <f t="shared" si="54"/>
        <v>0</v>
      </c>
      <c r="L1722" s="7"/>
      <c r="M1722" s="7">
        <f>COUNTIF(TB_GSHT!$B$5:$B$4765,Dulieu!F1722)</f>
        <v>0</v>
      </c>
      <c r="N1722" s="7" t="str">
        <f t="shared" ca="1" si="55"/>
        <v/>
      </c>
    </row>
    <row r="1723" spans="1:14" x14ac:dyDescent="0.25">
      <c r="A1723" s="6" t="str">
        <f>IF(F1723&lt;&gt;"",SUBTOTAL(103,F$5:F1723),"")</f>
        <v/>
      </c>
      <c r="B1723" s="7"/>
      <c r="C1723" s="7"/>
      <c r="D1723" s="7"/>
      <c r="E1723" s="7"/>
      <c r="F1723" s="7"/>
      <c r="G1723" s="7"/>
      <c r="H1723" s="6"/>
      <c r="I1723" s="6"/>
      <c r="K1723" s="7">
        <f t="shared" si="54"/>
        <v>0</v>
      </c>
      <c r="L1723" s="7"/>
      <c r="M1723" s="7">
        <f>COUNTIF(TB_GSHT!$B$5:$B$4765,Dulieu!F1723)</f>
        <v>0</v>
      </c>
      <c r="N1723" s="7" t="str">
        <f t="shared" ca="1" si="55"/>
        <v/>
      </c>
    </row>
    <row r="1724" spans="1:14" x14ac:dyDescent="0.25">
      <c r="A1724" s="6" t="str">
        <f>IF(F1724&lt;&gt;"",SUBTOTAL(103,F$5:F1724),"")</f>
        <v/>
      </c>
      <c r="B1724" s="7"/>
      <c r="C1724" s="7"/>
      <c r="D1724" s="7"/>
      <c r="E1724" s="7"/>
      <c r="F1724" s="7"/>
      <c r="G1724" s="7"/>
      <c r="H1724" s="6"/>
      <c r="I1724" s="6"/>
      <c r="K1724" s="7">
        <f t="shared" si="54"/>
        <v>0</v>
      </c>
      <c r="L1724" s="7"/>
      <c r="M1724" s="7">
        <f>COUNTIF(TB_GSHT!$B$5:$B$4765,Dulieu!F1724)</f>
        <v>0</v>
      </c>
      <c r="N1724" s="7" t="str">
        <f t="shared" ca="1" si="55"/>
        <v/>
      </c>
    </row>
    <row r="1725" spans="1:14" x14ac:dyDescent="0.25">
      <c r="A1725" s="6" t="str">
        <f>IF(F1725&lt;&gt;"",SUBTOTAL(103,F$5:F1725),"")</f>
        <v/>
      </c>
      <c r="B1725" s="7"/>
      <c r="C1725" s="7"/>
      <c r="D1725" s="7"/>
      <c r="E1725" s="7"/>
      <c r="F1725" s="7"/>
      <c r="G1725" s="7"/>
      <c r="H1725" s="6"/>
      <c r="I1725" s="6"/>
      <c r="K1725" s="7">
        <f t="shared" si="54"/>
        <v>0</v>
      </c>
      <c r="L1725" s="7"/>
      <c r="M1725" s="7">
        <f>COUNTIF(TB_GSHT!$B$5:$B$4765,Dulieu!F1725)</f>
        <v>0</v>
      </c>
      <c r="N1725" s="7" t="str">
        <f t="shared" ca="1" si="55"/>
        <v/>
      </c>
    </row>
    <row r="1726" spans="1:14" x14ac:dyDescent="0.25">
      <c r="A1726" s="6" t="str">
        <f>IF(F1726&lt;&gt;"",SUBTOTAL(103,F$5:F1726),"")</f>
        <v/>
      </c>
      <c r="B1726" s="7"/>
      <c r="C1726" s="7"/>
      <c r="D1726" s="7"/>
      <c r="E1726" s="7"/>
      <c r="F1726" s="7"/>
      <c r="G1726" s="7"/>
      <c r="H1726" s="6"/>
      <c r="I1726" s="6"/>
      <c r="K1726" s="7">
        <f t="shared" si="54"/>
        <v>0</v>
      </c>
      <c r="L1726" s="7"/>
      <c r="M1726" s="7">
        <f>COUNTIF(TB_GSHT!$B$5:$B$4765,Dulieu!F1726)</f>
        <v>0</v>
      </c>
      <c r="N1726" s="7" t="str">
        <f t="shared" ca="1" si="55"/>
        <v/>
      </c>
    </row>
    <row r="1727" spans="1:14" x14ac:dyDescent="0.25">
      <c r="A1727" s="6" t="str">
        <f>IF(F1727&lt;&gt;"",SUBTOTAL(103,F$5:F1727),"")</f>
        <v/>
      </c>
      <c r="B1727" s="7"/>
      <c r="C1727" s="7"/>
      <c r="D1727" s="7"/>
      <c r="E1727" s="7"/>
      <c r="F1727" s="7"/>
      <c r="G1727" s="7"/>
      <c r="H1727" s="6"/>
      <c r="I1727" s="6"/>
      <c r="K1727" s="7">
        <f t="shared" si="54"/>
        <v>0</v>
      </c>
      <c r="L1727" s="7"/>
      <c r="M1727" s="7">
        <f>COUNTIF(TB_GSHT!$B$5:$B$4765,Dulieu!F1727)</f>
        <v>0</v>
      </c>
      <c r="N1727" s="7" t="str">
        <f t="shared" ca="1" si="55"/>
        <v/>
      </c>
    </row>
    <row r="1728" spans="1:14" x14ac:dyDescent="0.25">
      <c r="A1728" s="6" t="str">
        <f>IF(F1728&lt;&gt;"",SUBTOTAL(103,F$5:F1728),"")</f>
        <v/>
      </c>
      <c r="B1728" s="7"/>
      <c r="C1728" s="7"/>
      <c r="D1728" s="7"/>
      <c r="E1728" s="7"/>
      <c r="F1728" s="7"/>
      <c r="G1728" s="7"/>
      <c r="H1728" s="6"/>
      <c r="I1728" s="6"/>
      <c r="K1728" s="7">
        <f t="shared" si="54"/>
        <v>0</v>
      </c>
      <c r="L1728" s="7"/>
      <c r="M1728" s="7">
        <f>COUNTIF(TB_GSHT!$B$5:$B$4765,Dulieu!F1728)</f>
        <v>0</v>
      </c>
      <c r="N1728" s="7" t="str">
        <f t="shared" ca="1" si="55"/>
        <v/>
      </c>
    </row>
    <row r="1729" spans="1:14" x14ac:dyDescent="0.25">
      <c r="A1729" s="6" t="str">
        <f>IF(F1729&lt;&gt;"",SUBTOTAL(103,F$5:F1729),"")</f>
        <v/>
      </c>
      <c r="B1729" s="7"/>
      <c r="C1729" s="7"/>
      <c r="D1729" s="7"/>
      <c r="E1729" s="7"/>
      <c r="F1729" s="7"/>
      <c r="G1729" s="7"/>
      <c r="H1729" s="6"/>
      <c r="I1729" s="6"/>
      <c r="K1729" s="7">
        <f t="shared" si="54"/>
        <v>0</v>
      </c>
      <c r="L1729" s="7"/>
      <c r="M1729" s="7">
        <f>COUNTIF(TB_GSHT!$B$5:$B$4765,Dulieu!F1729)</f>
        <v>0</v>
      </c>
      <c r="N1729" s="7" t="str">
        <f t="shared" ca="1" si="55"/>
        <v/>
      </c>
    </row>
    <row r="1730" spans="1:14" x14ac:dyDescent="0.25">
      <c r="A1730" s="6" t="str">
        <f>IF(F1730&lt;&gt;"",SUBTOTAL(103,F$5:F1730),"")</f>
        <v/>
      </c>
      <c r="B1730" s="7"/>
      <c r="C1730" s="7"/>
      <c r="D1730" s="7"/>
      <c r="E1730" s="7"/>
      <c r="F1730" s="7"/>
      <c r="G1730" s="7"/>
      <c r="H1730" s="6"/>
      <c r="I1730" s="6"/>
      <c r="K1730" s="7">
        <f t="shared" si="54"/>
        <v>0</v>
      </c>
      <c r="L1730" s="7"/>
      <c r="M1730" s="7">
        <f>COUNTIF(TB_GSHT!$B$5:$B$4765,Dulieu!F1730)</f>
        <v>0</v>
      </c>
      <c r="N1730" s="7" t="str">
        <f t="shared" ca="1" si="55"/>
        <v/>
      </c>
    </row>
    <row r="1731" spans="1:14" x14ac:dyDescent="0.25">
      <c r="A1731" s="6" t="str">
        <f>IF(F1731&lt;&gt;"",SUBTOTAL(103,F$5:F1731),"")</f>
        <v/>
      </c>
      <c r="B1731" s="7"/>
      <c r="C1731" s="7"/>
      <c r="D1731" s="7"/>
      <c r="E1731" s="7"/>
      <c r="F1731" s="7"/>
      <c r="G1731" s="7"/>
      <c r="H1731" s="6"/>
      <c r="I1731" s="6"/>
      <c r="K1731" s="7">
        <f t="shared" si="54"/>
        <v>0</v>
      </c>
      <c r="L1731" s="7"/>
      <c r="M1731" s="7">
        <f>COUNTIF(TB_GSHT!$B$5:$B$4765,Dulieu!F1731)</f>
        <v>0</v>
      </c>
      <c r="N1731" s="7" t="str">
        <f t="shared" ca="1" si="55"/>
        <v/>
      </c>
    </row>
    <row r="1732" spans="1:14" x14ac:dyDescent="0.25">
      <c r="A1732" s="6" t="str">
        <f>IF(F1732&lt;&gt;"",SUBTOTAL(103,F$5:F1732),"")</f>
        <v/>
      </c>
      <c r="B1732" s="7"/>
      <c r="C1732" s="7"/>
      <c r="D1732" s="7"/>
      <c r="E1732" s="7"/>
      <c r="F1732" s="7"/>
      <c r="G1732" s="7"/>
      <c r="H1732" s="6"/>
      <c r="I1732" s="6"/>
      <c r="K1732" s="7">
        <f t="shared" si="54"/>
        <v>0</v>
      </c>
      <c r="L1732" s="7"/>
      <c r="M1732" s="7">
        <f>COUNTIF(TB_GSHT!$B$5:$B$4765,Dulieu!F1732)</f>
        <v>0</v>
      </c>
      <c r="N1732" s="7" t="str">
        <f t="shared" ca="1" si="55"/>
        <v/>
      </c>
    </row>
    <row r="1733" spans="1:14" x14ac:dyDescent="0.25">
      <c r="A1733" s="6" t="str">
        <f>IF(F1733&lt;&gt;"",SUBTOTAL(103,F$5:F1733),"")</f>
        <v/>
      </c>
      <c r="B1733" s="7"/>
      <c r="C1733" s="7"/>
      <c r="D1733" s="7"/>
      <c r="E1733" s="7"/>
      <c r="F1733" s="7"/>
      <c r="G1733" s="7"/>
      <c r="H1733" s="6"/>
      <c r="I1733" s="6"/>
      <c r="K1733" s="7">
        <f t="shared" ref="K1733:K1796" si="56">COUNTIF($F$5:$F$7775,F1733)</f>
        <v>0</v>
      </c>
      <c r="L1733" s="7"/>
      <c r="M1733" s="7">
        <f>COUNTIF(TB_GSHT!$B$5:$B$4765,Dulieu!F1733)</f>
        <v>0</v>
      </c>
      <c r="N1733" s="7" t="str">
        <f t="shared" ca="1" si="55"/>
        <v/>
      </c>
    </row>
    <row r="1734" spans="1:14" x14ac:dyDescent="0.25">
      <c r="A1734" s="6" t="str">
        <f>IF(F1734&lt;&gt;"",SUBTOTAL(103,F$5:F1734),"")</f>
        <v/>
      </c>
      <c r="B1734" s="7"/>
      <c r="C1734" s="7"/>
      <c r="D1734" s="7"/>
      <c r="E1734" s="7"/>
      <c r="F1734" s="7"/>
      <c r="G1734" s="7"/>
      <c r="H1734" s="6"/>
      <c r="I1734" s="6"/>
      <c r="K1734" s="7">
        <f t="shared" si="56"/>
        <v>0</v>
      </c>
      <c r="L1734" s="7"/>
      <c r="M1734" s="7">
        <f>COUNTIF(TB_GSHT!$B$5:$B$4765,Dulieu!F1734)</f>
        <v>0</v>
      </c>
      <c r="N1734" s="7" t="str">
        <f t="shared" ca="1" si="55"/>
        <v/>
      </c>
    </row>
    <row r="1735" spans="1:14" x14ac:dyDescent="0.25">
      <c r="A1735" s="6" t="str">
        <f>IF(F1735&lt;&gt;"",SUBTOTAL(103,F$5:F1735),"")</f>
        <v/>
      </c>
      <c r="B1735" s="7"/>
      <c r="C1735" s="7"/>
      <c r="D1735" s="7"/>
      <c r="E1735" s="7"/>
      <c r="F1735" s="7"/>
      <c r="G1735" s="7"/>
      <c r="H1735" s="6"/>
      <c r="I1735" s="6"/>
      <c r="K1735" s="7">
        <f t="shared" si="56"/>
        <v>0</v>
      </c>
      <c r="L1735" s="7"/>
      <c r="M1735" s="7">
        <f>COUNTIF(TB_GSHT!$B$5:$B$4765,Dulieu!F1735)</f>
        <v>0</v>
      </c>
      <c r="N1735" s="7" t="str">
        <f t="shared" ca="1" si="55"/>
        <v/>
      </c>
    </row>
    <row r="1736" spans="1:14" x14ac:dyDescent="0.25">
      <c r="A1736" s="6" t="str">
        <f>IF(F1736&lt;&gt;"",SUBTOTAL(103,F$5:F1736),"")</f>
        <v/>
      </c>
      <c r="B1736" s="7"/>
      <c r="C1736" s="7"/>
      <c r="D1736" s="7"/>
      <c r="E1736" s="7"/>
      <c r="F1736" s="7"/>
      <c r="G1736" s="7"/>
      <c r="H1736" s="6"/>
      <c r="I1736" s="6"/>
      <c r="K1736" s="7">
        <f t="shared" si="56"/>
        <v>0</v>
      </c>
      <c r="L1736" s="7"/>
      <c r="M1736" s="7">
        <f>COUNTIF(TB_GSHT!$B$5:$B$4765,Dulieu!F1736)</f>
        <v>0</v>
      </c>
      <c r="N1736" s="7" t="str">
        <f t="shared" ca="1" si="55"/>
        <v/>
      </c>
    </row>
    <row r="1737" spans="1:14" x14ac:dyDescent="0.25">
      <c r="A1737" s="6" t="str">
        <f>IF(F1737&lt;&gt;"",SUBTOTAL(103,F$5:F1737),"")</f>
        <v/>
      </c>
      <c r="B1737" s="7"/>
      <c r="C1737" s="7"/>
      <c r="D1737" s="7"/>
      <c r="E1737" s="7"/>
      <c r="F1737" s="7"/>
      <c r="G1737" s="7"/>
      <c r="H1737" s="6"/>
      <c r="I1737" s="6"/>
      <c r="K1737" s="7">
        <f t="shared" si="56"/>
        <v>0</v>
      </c>
      <c r="L1737" s="7"/>
      <c r="M1737" s="7">
        <f>COUNTIF(TB_GSHT!$B$5:$B$4765,Dulieu!F1737)</f>
        <v>0</v>
      </c>
      <c r="N1737" s="7" t="str">
        <f t="shared" ref="N1737:N1799" ca="1" si="57">IF(E1737&lt;&gt;"",YEAR(E1737)-YEAR(TODAY()),"")</f>
        <v/>
      </c>
    </row>
    <row r="1738" spans="1:14" x14ac:dyDescent="0.25">
      <c r="A1738" s="6" t="str">
        <f>IF(F1738&lt;&gt;"",SUBTOTAL(103,F$5:F1738),"")</f>
        <v/>
      </c>
      <c r="B1738" s="7"/>
      <c r="C1738" s="7"/>
      <c r="D1738" s="7"/>
      <c r="E1738" s="7"/>
      <c r="F1738" s="7"/>
      <c r="G1738" s="7"/>
      <c r="H1738" s="6"/>
      <c r="I1738" s="6"/>
      <c r="K1738" s="7">
        <f t="shared" si="56"/>
        <v>0</v>
      </c>
      <c r="L1738" s="7"/>
      <c r="M1738" s="7">
        <f>COUNTIF(TB_GSHT!$B$5:$B$4765,Dulieu!F1738)</f>
        <v>0</v>
      </c>
      <c r="N1738" s="7" t="str">
        <f t="shared" ca="1" si="57"/>
        <v/>
      </c>
    </row>
    <row r="1739" spans="1:14" x14ac:dyDescent="0.25">
      <c r="A1739" s="6" t="str">
        <f>IF(F1739&lt;&gt;"",SUBTOTAL(103,F$5:F1739),"")</f>
        <v/>
      </c>
      <c r="B1739" s="7"/>
      <c r="C1739" s="7"/>
      <c r="D1739" s="7"/>
      <c r="E1739" s="7"/>
      <c r="F1739" s="7"/>
      <c r="G1739" s="7"/>
      <c r="H1739" s="6"/>
      <c r="I1739" s="6"/>
      <c r="K1739" s="7">
        <f t="shared" si="56"/>
        <v>0</v>
      </c>
      <c r="L1739" s="7"/>
      <c r="M1739" s="7">
        <f>COUNTIF(TB_GSHT!$B$5:$B$4765,Dulieu!F1739)</f>
        <v>0</v>
      </c>
      <c r="N1739" s="7" t="str">
        <f t="shared" ca="1" si="57"/>
        <v/>
      </c>
    </row>
    <row r="1740" spans="1:14" x14ac:dyDescent="0.25">
      <c r="A1740" s="6" t="str">
        <f>IF(F1740&lt;&gt;"",SUBTOTAL(103,F$5:F1740),"")</f>
        <v/>
      </c>
      <c r="B1740" s="7"/>
      <c r="C1740" s="7"/>
      <c r="D1740" s="7"/>
      <c r="E1740" s="7"/>
      <c r="F1740" s="7"/>
      <c r="G1740" s="7"/>
      <c r="H1740" s="6"/>
      <c r="I1740" s="6"/>
      <c r="K1740" s="7">
        <f t="shared" si="56"/>
        <v>0</v>
      </c>
      <c r="L1740" s="7"/>
      <c r="M1740" s="7">
        <f>COUNTIF(TB_GSHT!$B$5:$B$4765,Dulieu!F1740)</f>
        <v>0</v>
      </c>
      <c r="N1740" s="7" t="str">
        <f t="shared" ca="1" si="57"/>
        <v/>
      </c>
    </row>
    <row r="1741" spans="1:14" x14ac:dyDescent="0.25">
      <c r="A1741" s="6" t="str">
        <f>IF(F1741&lt;&gt;"",SUBTOTAL(103,F$5:F1741),"")</f>
        <v/>
      </c>
      <c r="B1741" s="7"/>
      <c r="C1741" s="7"/>
      <c r="D1741" s="7"/>
      <c r="E1741" s="7"/>
      <c r="F1741" s="7"/>
      <c r="G1741" s="7"/>
      <c r="H1741" s="6"/>
      <c r="I1741" s="6"/>
      <c r="K1741" s="7">
        <f t="shared" si="56"/>
        <v>0</v>
      </c>
      <c r="L1741" s="7"/>
      <c r="M1741" s="7">
        <f>COUNTIF(TB_GSHT!$B$5:$B$4765,Dulieu!F1741)</f>
        <v>0</v>
      </c>
      <c r="N1741" s="7" t="str">
        <f t="shared" ca="1" si="57"/>
        <v/>
      </c>
    </row>
    <row r="1742" spans="1:14" x14ac:dyDescent="0.25">
      <c r="A1742" s="6" t="str">
        <f>IF(F1742&lt;&gt;"",SUBTOTAL(103,F$5:F1742),"")</f>
        <v/>
      </c>
      <c r="B1742" s="7"/>
      <c r="C1742" s="7"/>
      <c r="D1742" s="7"/>
      <c r="E1742" s="7"/>
      <c r="F1742" s="7"/>
      <c r="G1742" s="7"/>
      <c r="H1742" s="6"/>
      <c r="I1742" s="6"/>
      <c r="K1742" s="7">
        <f t="shared" si="56"/>
        <v>0</v>
      </c>
      <c r="L1742" s="7"/>
      <c r="M1742" s="7">
        <f>COUNTIF(TB_GSHT!$B$5:$B$4765,Dulieu!F1742)</f>
        <v>0</v>
      </c>
      <c r="N1742" s="7" t="str">
        <f t="shared" ca="1" si="57"/>
        <v/>
      </c>
    </row>
    <row r="1743" spans="1:14" x14ac:dyDescent="0.25">
      <c r="A1743" s="6" t="str">
        <f>IF(F1743&lt;&gt;"",SUBTOTAL(103,F$5:F1743),"")</f>
        <v/>
      </c>
      <c r="B1743" s="7"/>
      <c r="C1743" s="7"/>
      <c r="D1743" s="7"/>
      <c r="E1743" s="7"/>
      <c r="F1743" s="7"/>
      <c r="G1743" s="7"/>
      <c r="H1743" s="6"/>
      <c r="I1743" s="6"/>
      <c r="K1743" s="7">
        <f t="shared" si="56"/>
        <v>0</v>
      </c>
      <c r="L1743" s="7"/>
      <c r="M1743" s="7">
        <f>COUNTIF(TB_GSHT!$B$5:$B$4765,Dulieu!F1743)</f>
        <v>0</v>
      </c>
      <c r="N1743" s="7" t="str">
        <f t="shared" ca="1" si="57"/>
        <v/>
      </c>
    </row>
    <row r="1744" spans="1:14" x14ac:dyDescent="0.25">
      <c r="A1744" s="6" t="str">
        <f>IF(F1744&lt;&gt;"",SUBTOTAL(103,F$5:F1744),"")</f>
        <v/>
      </c>
      <c r="B1744" s="7"/>
      <c r="C1744" s="7"/>
      <c r="D1744" s="7"/>
      <c r="E1744" s="7"/>
      <c r="F1744" s="7"/>
      <c r="G1744" s="7"/>
      <c r="H1744" s="6"/>
      <c r="I1744" s="6"/>
      <c r="K1744" s="7">
        <f t="shared" si="56"/>
        <v>0</v>
      </c>
      <c r="L1744" s="7"/>
      <c r="M1744" s="7">
        <f>COUNTIF(TB_GSHT!$B$5:$B$4765,Dulieu!F1744)</f>
        <v>0</v>
      </c>
      <c r="N1744" s="7" t="str">
        <f t="shared" ca="1" si="57"/>
        <v/>
      </c>
    </row>
    <row r="1745" spans="1:14" x14ac:dyDescent="0.25">
      <c r="A1745" s="6" t="str">
        <f>IF(F1745&lt;&gt;"",SUBTOTAL(103,F$5:F1745),"")</f>
        <v/>
      </c>
      <c r="B1745" s="7"/>
      <c r="C1745" s="7"/>
      <c r="D1745" s="7"/>
      <c r="E1745" s="7"/>
      <c r="F1745" s="7"/>
      <c r="G1745" s="7"/>
      <c r="H1745" s="6"/>
      <c r="I1745" s="6"/>
      <c r="K1745" s="7">
        <f t="shared" si="56"/>
        <v>0</v>
      </c>
      <c r="L1745" s="7"/>
      <c r="M1745" s="7">
        <f>COUNTIF(TB_GSHT!$B$5:$B$4765,Dulieu!F1745)</f>
        <v>0</v>
      </c>
      <c r="N1745" s="7" t="str">
        <f t="shared" ca="1" si="57"/>
        <v/>
      </c>
    </row>
    <row r="1746" spans="1:14" x14ac:dyDescent="0.25">
      <c r="A1746" s="6" t="str">
        <f>IF(F1746&lt;&gt;"",SUBTOTAL(103,F$5:F1746),"")</f>
        <v/>
      </c>
      <c r="B1746" s="7"/>
      <c r="C1746" s="7"/>
      <c r="D1746" s="7"/>
      <c r="E1746" s="7"/>
      <c r="F1746" s="7"/>
      <c r="G1746" s="7"/>
      <c r="H1746" s="6"/>
      <c r="I1746" s="6"/>
      <c r="K1746" s="7">
        <f t="shared" si="56"/>
        <v>0</v>
      </c>
      <c r="L1746" s="7"/>
      <c r="M1746" s="7">
        <f>COUNTIF(TB_GSHT!$B$5:$B$4765,Dulieu!F1746)</f>
        <v>0</v>
      </c>
      <c r="N1746" s="7" t="str">
        <f t="shared" ca="1" si="57"/>
        <v/>
      </c>
    </row>
    <row r="1747" spans="1:14" x14ac:dyDescent="0.25">
      <c r="A1747" s="6" t="str">
        <f>IF(F1747&lt;&gt;"",SUBTOTAL(103,F$5:F1747),"")</f>
        <v/>
      </c>
      <c r="B1747" s="7"/>
      <c r="C1747" s="7"/>
      <c r="D1747" s="7"/>
      <c r="E1747" s="7"/>
      <c r="F1747" s="7"/>
      <c r="G1747" s="7"/>
      <c r="H1747" s="6"/>
      <c r="I1747" s="6"/>
      <c r="K1747" s="7">
        <f t="shared" si="56"/>
        <v>0</v>
      </c>
      <c r="L1747" s="7"/>
      <c r="M1747" s="7">
        <f>COUNTIF(TB_GSHT!$B$5:$B$4765,Dulieu!F1747)</f>
        <v>0</v>
      </c>
      <c r="N1747" s="7" t="str">
        <f t="shared" ca="1" si="57"/>
        <v/>
      </c>
    </row>
    <row r="1748" spans="1:14" x14ac:dyDescent="0.25">
      <c r="A1748" s="6" t="str">
        <f>IF(F1748&lt;&gt;"",SUBTOTAL(103,F$5:F1748),"")</f>
        <v/>
      </c>
      <c r="B1748" s="7"/>
      <c r="C1748" s="7"/>
      <c r="D1748" s="7"/>
      <c r="E1748" s="7"/>
      <c r="F1748" s="7"/>
      <c r="G1748" s="7"/>
      <c r="H1748" s="6"/>
      <c r="I1748" s="6"/>
      <c r="K1748" s="7">
        <f t="shared" si="56"/>
        <v>0</v>
      </c>
      <c r="L1748" s="7"/>
      <c r="M1748" s="7">
        <f>COUNTIF(TB_GSHT!$B$5:$B$4765,Dulieu!F1748)</f>
        <v>0</v>
      </c>
      <c r="N1748" s="7" t="str">
        <f t="shared" ca="1" si="57"/>
        <v/>
      </c>
    </row>
    <row r="1749" spans="1:14" x14ac:dyDescent="0.25">
      <c r="A1749" s="6" t="str">
        <f>IF(F1749&lt;&gt;"",SUBTOTAL(103,F$5:F1749),"")</f>
        <v/>
      </c>
      <c r="B1749" s="7"/>
      <c r="C1749" s="7"/>
      <c r="D1749" s="7"/>
      <c r="E1749" s="7"/>
      <c r="F1749" s="7"/>
      <c r="G1749" s="7"/>
      <c r="H1749" s="6"/>
      <c r="I1749" s="6"/>
      <c r="K1749" s="7">
        <f t="shared" si="56"/>
        <v>0</v>
      </c>
      <c r="L1749" s="7"/>
      <c r="M1749" s="7">
        <f>COUNTIF(TB_GSHT!$B$5:$B$4765,Dulieu!F1749)</f>
        <v>0</v>
      </c>
      <c r="N1749" s="7" t="str">
        <f t="shared" ca="1" si="57"/>
        <v/>
      </c>
    </row>
    <row r="1750" spans="1:14" x14ac:dyDescent="0.25">
      <c r="A1750" s="6" t="str">
        <f>IF(F1750&lt;&gt;"",SUBTOTAL(103,F$5:F1750),"")</f>
        <v/>
      </c>
      <c r="B1750" s="7"/>
      <c r="C1750" s="7"/>
      <c r="D1750" s="7"/>
      <c r="E1750" s="7"/>
      <c r="F1750" s="7"/>
      <c r="G1750" s="7"/>
      <c r="H1750" s="6"/>
      <c r="I1750" s="6"/>
      <c r="K1750" s="7">
        <f t="shared" si="56"/>
        <v>0</v>
      </c>
      <c r="L1750" s="7"/>
      <c r="M1750" s="7">
        <f>COUNTIF(TB_GSHT!$B$5:$B$4765,Dulieu!F1750)</f>
        <v>0</v>
      </c>
      <c r="N1750" s="7" t="str">
        <f t="shared" ca="1" si="57"/>
        <v/>
      </c>
    </row>
    <row r="1751" spans="1:14" x14ac:dyDescent="0.25">
      <c r="A1751" s="6" t="str">
        <f>IF(F1751&lt;&gt;"",SUBTOTAL(103,F$5:F1751),"")</f>
        <v/>
      </c>
      <c r="B1751" s="7"/>
      <c r="C1751" s="7"/>
      <c r="D1751" s="7"/>
      <c r="E1751" s="7"/>
      <c r="F1751" s="7"/>
      <c r="G1751" s="7"/>
      <c r="H1751" s="6"/>
      <c r="I1751" s="6"/>
      <c r="K1751" s="7">
        <f t="shared" si="56"/>
        <v>0</v>
      </c>
      <c r="L1751" s="7"/>
      <c r="M1751" s="7">
        <f>COUNTIF(TB_GSHT!$B$5:$B$4765,Dulieu!F1751)</f>
        <v>0</v>
      </c>
      <c r="N1751" s="7" t="str">
        <f t="shared" ca="1" si="57"/>
        <v/>
      </c>
    </row>
    <row r="1752" spans="1:14" x14ac:dyDescent="0.25">
      <c r="A1752" s="6" t="str">
        <f>IF(F1752&lt;&gt;"",SUBTOTAL(103,F$5:F1752),"")</f>
        <v/>
      </c>
      <c r="B1752" s="7"/>
      <c r="C1752" s="7"/>
      <c r="D1752" s="7"/>
      <c r="E1752" s="7"/>
      <c r="F1752" s="7"/>
      <c r="G1752" s="7"/>
      <c r="H1752" s="6"/>
      <c r="I1752" s="6"/>
      <c r="K1752" s="7">
        <f t="shared" si="56"/>
        <v>0</v>
      </c>
      <c r="L1752" s="7"/>
      <c r="M1752" s="7">
        <f>COUNTIF(TB_GSHT!$B$5:$B$4765,Dulieu!F1752)</f>
        <v>0</v>
      </c>
      <c r="N1752" s="7" t="str">
        <f t="shared" ca="1" si="57"/>
        <v/>
      </c>
    </row>
    <row r="1753" spans="1:14" x14ac:dyDescent="0.25">
      <c r="A1753" s="6" t="str">
        <f>IF(F1753&lt;&gt;"",SUBTOTAL(103,F$5:F1753),"")</f>
        <v/>
      </c>
      <c r="B1753" s="7"/>
      <c r="C1753" s="7"/>
      <c r="D1753" s="7"/>
      <c r="E1753" s="7"/>
      <c r="F1753" s="7"/>
      <c r="G1753" s="7"/>
      <c r="H1753" s="6"/>
      <c r="I1753" s="6"/>
      <c r="K1753" s="7">
        <f t="shared" si="56"/>
        <v>0</v>
      </c>
      <c r="L1753" s="7"/>
      <c r="M1753" s="7">
        <f>COUNTIF(TB_GSHT!$B$5:$B$4765,Dulieu!F1753)</f>
        <v>0</v>
      </c>
      <c r="N1753" s="7" t="str">
        <f t="shared" ca="1" si="57"/>
        <v/>
      </c>
    </row>
    <row r="1754" spans="1:14" x14ac:dyDescent="0.25">
      <c r="A1754" s="6" t="str">
        <f>IF(F1754&lt;&gt;"",SUBTOTAL(103,F$5:F1754),"")</f>
        <v/>
      </c>
      <c r="B1754" s="7"/>
      <c r="C1754" s="7"/>
      <c r="D1754" s="7"/>
      <c r="E1754" s="7"/>
      <c r="F1754" s="7"/>
      <c r="G1754" s="7"/>
      <c r="H1754" s="6"/>
      <c r="I1754" s="6"/>
      <c r="K1754" s="7">
        <f t="shared" si="56"/>
        <v>0</v>
      </c>
      <c r="L1754" s="7"/>
      <c r="M1754" s="7">
        <f>COUNTIF(TB_GSHT!$B$5:$B$4765,Dulieu!F1754)</f>
        <v>0</v>
      </c>
      <c r="N1754" s="7" t="str">
        <f t="shared" ca="1" si="57"/>
        <v/>
      </c>
    </row>
    <row r="1755" spans="1:14" x14ac:dyDescent="0.25">
      <c r="A1755" s="6" t="str">
        <f>IF(F1755&lt;&gt;"",SUBTOTAL(103,F$5:F1755),"")</f>
        <v/>
      </c>
      <c r="B1755" s="7"/>
      <c r="C1755" s="7"/>
      <c r="D1755" s="7"/>
      <c r="E1755" s="7"/>
      <c r="F1755" s="7"/>
      <c r="G1755" s="7"/>
      <c r="H1755" s="6"/>
      <c r="I1755" s="6"/>
      <c r="K1755" s="7">
        <f t="shared" si="56"/>
        <v>0</v>
      </c>
      <c r="L1755" s="7"/>
      <c r="M1755" s="7">
        <f>COUNTIF(TB_GSHT!$B$5:$B$4765,Dulieu!F1755)</f>
        <v>0</v>
      </c>
      <c r="N1755" s="7" t="str">
        <f t="shared" ca="1" si="57"/>
        <v/>
      </c>
    </row>
    <row r="1756" spans="1:14" x14ac:dyDescent="0.25">
      <c r="A1756" s="6" t="str">
        <f>IF(F1756&lt;&gt;"",SUBTOTAL(103,F$5:F1756),"")</f>
        <v/>
      </c>
      <c r="B1756" s="7"/>
      <c r="C1756" s="7"/>
      <c r="D1756" s="7"/>
      <c r="E1756" s="7"/>
      <c r="F1756" s="7"/>
      <c r="G1756" s="7"/>
      <c r="H1756" s="6"/>
      <c r="I1756" s="6"/>
      <c r="K1756" s="7">
        <f t="shared" si="56"/>
        <v>0</v>
      </c>
      <c r="L1756" s="7"/>
      <c r="M1756" s="7">
        <f>COUNTIF(TB_GSHT!$B$5:$B$4765,Dulieu!F1756)</f>
        <v>0</v>
      </c>
      <c r="N1756" s="7" t="str">
        <f t="shared" ca="1" si="57"/>
        <v/>
      </c>
    </row>
    <row r="1757" spans="1:14" x14ac:dyDescent="0.25">
      <c r="A1757" s="6" t="str">
        <f>IF(F1757&lt;&gt;"",SUBTOTAL(103,F$5:F1757),"")</f>
        <v/>
      </c>
      <c r="B1757" s="7"/>
      <c r="C1757" s="7"/>
      <c r="D1757" s="7"/>
      <c r="E1757" s="7"/>
      <c r="F1757" s="7"/>
      <c r="G1757" s="7"/>
      <c r="H1757" s="6"/>
      <c r="I1757" s="6"/>
      <c r="K1757" s="7">
        <f t="shared" si="56"/>
        <v>0</v>
      </c>
      <c r="L1757" s="7"/>
      <c r="M1757" s="7">
        <f>COUNTIF(TB_GSHT!$B$5:$B$4765,Dulieu!F1757)</f>
        <v>0</v>
      </c>
      <c r="N1757" s="7" t="str">
        <f t="shared" ca="1" si="57"/>
        <v/>
      </c>
    </row>
    <row r="1758" spans="1:14" x14ac:dyDescent="0.25">
      <c r="A1758" s="6" t="str">
        <f>IF(F1758&lt;&gt;"",SUBTOTAL(103,F$5:F1758),"")</f>
        <v/>
      </c>
      <c r="B1758" s="7"/>
      <c r="C1758" s="7"/>
      <c r="D1758" s="7"/>
      <c r="E1758" s="7"/>
      <c r="F1758" s="7"/>
      <c r="G1758" s="7"/>
      <c r="H1758" s="6"/>
      <c r="I1758" s="6"/>
      <c r="K1758" s="7">
        <f t="shared" si="56"/>
        <v>0</v>
      </c>
      <c r="L1758" s="7"/>
      <c r="M1758" s="7">
        <f>COUNTIF(TB_GSHT!$B$5:$B$4765,Dulieu!F1758)</f>
        <v>0</v>
      </c>
      <c r="N1758" s="7" t="str">
        <f t="shared" ca="1" si="57"/>
        <v/>
      </c>
    </row>
    <row r="1759" spans="1:14" x14ac:dyDescent="0.25">
      <c r="A1759" s="6" t="str">
        <f>IF(F1759&lt;&gt;"",SUBTOTAL(103,F$5:F1759),"")</f>
        <v/>
      </c>
      <c r="B1759" s="7"/>
      <c r="C1759" s="7"/>
      <c r="D1759" s="7"/>
      <c r="E1759" s="7"/>
      <c r="F1759" s="7"/>
      <c r="G1759" s="7"/>
      <c r="H1759" s="6"/>
      <c r="I1759" s="6"/>
      <c r="K1759" s="7">
        <f t="shared" si="56"/>
        <v>0</v>
      </c>
      <c r="L1759" s="7"/>
      <c r="M1759" s="7">
        <f>COUNTIF(TB_GSHT!$B$5:$B$4765,Dulieu!F1759)</f>
        <v>0</v>
      </c>
      <c r="N1759" s="7" t="str">
        <f t="shared" ca="1" si="57"/>
        <v/>
      </c>
    </row>
    <row r="1760" spans="1:14" x14ac:dyDescent="0.25">
      <c r="A1760" s="6" t="str">
        <f>IF(F1760&lt;&gt;"",SUBTOTAL(103,F$5:F1760),"")</f>
        <v/>
      </c>
      <c r="B1760" s="7"/>
      <c r="C1760" s="7"/>
      <c r="D1760" s="7"/>
      <c r="E1760" s="7"/>
      <c r="F1760" s="7"/>
      <c r="G1760" s="7"/>
      <c r="H1760" s="6"/>
      <c r="I1760" s="6"/>
      <c r="K1760" s="7">
        <f t="shared" si="56"/>
        <v>0</v>
      </c>
      <c r="L1760" s="7"/>
      <c r="M1760" s="7">
        <f>COUNTIF(TB_GSHT!$B$5:$B$4765,Dulieu!F1760)</f>
        <v>0</v>
      </c>
      <c r="N1760" s="7" t="str">
        <f t="shared" ca="1" si="57"/>
        <v/>
      </c>
    </row>
    <row r="1761" spans="1:14" x14ac:dyDescent="0.25">
      <c r="A1761" s="6" t="str">
        <f>IF(F1761&lt;&gt;"",SUBTOTAL(103,F$5:F1761),"")</f>
        <v/>
      </c>
      <c r="B1761" s="7"/>
      <c r="C1761" s="7"/>
      <c r="D1761" s="7"/>
      <c r="E1761" s="7"/>
      <c r="F1761" s="7"/>
      <c r="G1761" s="7"/>
      <c r="H1761" s="6"/>
      <c r="I1761" s="6"/>
      <c r="K1761" s="7">
        <f t="shared" si="56"/>
        <v>0</v>
      </c>
      <c r="L1761" s="7"/>
      <c r="M1761" s="7">
        <f>COUNTIF(TB_GSHT!$B$5:$B$4765,Dulieu!F1761)</f>
        <v>0</v>
      </c>
      <c r="N1761" s="7" t="str">
        <f t="shared" ca="1" si="57"/>
        <v/>
      </c>
    </row>
    <row r="1762" spans="1:14" x14ac:dyDescent="0.25">
      <c r="A1762" s="6" t="str">
        <f>IF(F1762&lt;&gt;"",SUBTOTAL(103,F$5:F1762),"")</f>
        <v/>
      </c>
      <c r="B1762" s="7"/>
      <c r="C1762" s="7"/>
      <c r="D1762" s="7"/>
      <c r="E1762" s="7"/>
      <c r="F1762" s="7"/>
      <c r="G1762" s="7"/>
      <c r="H1762" s="6"/>
      <c r="I1762" s="6"/>
      <c r="K1762" s="7">
        <f t="shared" si="56"/>
        <v>0</v>
      </c>
      <c r="L1762" s="7"/>
      <c r="M1762" s="7">
        <f>COUNTIF(TB_GSHT!$B$5:$B$4765,Dulieu!F1762)</f>
        <v>0</v>
      </c>
      <c r="N1762" s="7" t="str">
        <f t="shared" ca="1" si="57"/>
        <v/>
      </c>
    </row>
    <row r="1763" spans="1:14" x14ac:dyDescent="0.25">
      <c r="A1763" s="6" t="str">
        <f>IF(F1763&lt;&gt;"",SUBTOTAL(103,F$5:F1763),"")</f>
        <v/>
      </c>
      <c r="B1763" s="7"/>
      <c r="C1763" s="7"/>
      <c r="D1763" s="7"/>
      <c r="E1763" s="7"/>
      <c r="F1763" s="7"/>
      <c r="G1763" s="7"/>
      <c r="H1763" s="6"/>
      <c r="I1763" s="6"/>
      <c r="K1763" s="7">
        <f t="shared" si="56"/>
        <v>0</v>
      </c>
      <c r="L1763" s="7"/>
      <c r="M1763" s="7">
        <f>COUNTIF(TB_GSHT!$B$5:$B$4765,Dulieu!F1763)</f>
        <v>0</v>
      </c>
      <c r="N1763" s="7" t="str">
        <f t="shared" ca="1" si="57"/>
        <v/>
      </c>
    </row>
    <row r="1764" spans="1:14" x14ac:dyDescent="0.25">
      <c r="A1764" s="6" t="str">
        <f>IF(F1764&lt;&gt;"",SUBTOTAL(103,F$5:F1764),"")</f>
        <v/>
      </c>
      <c r="B1764" s="7"/>
      <c r="C1764" s="7"/>
      <c r="D1764" s="7"/>
      <c r="E1764" s="7"/>
      <c r="F1764" s="7"/>
      <c r="G1764" s="7"/>
      <c r="H1764" s="6"/>
      <c r="I1764" s="6"/>
      <c r="K1764" s="7">
        <f t="shared" si="56"/>
        <v>0</v>
      </c>
      <c r="L1764" s="7"/>
      <c r="M1764" s="7">
        <f>COUNTIF(TB_GSHT!$B$5:$B$4765,Dulieu!F1764)</f>
        <v>0</v>
      </c>
      <c r="N1764" s="7" t="str">
        <f t="shared" ca="1" si="57"/>
        <v/>
      </c>
    </row>
    <row r="1765" spans="1:14" x14ac:dyDescent="0.25">
      <c r="A1765" s="6" t="str">
        <f>IF(F1765&lt;&gt;"",SUBTOTAL(103,F$5:F1765),"")</f>
        <v/>
      </c>
      <c r="B1765" s="7"/>
      <c r="C1765" s="7"/>
      <c r="D1765" s="7"/>
      <c r="E1765" s="7"/>
      <c r="F1765" s="7"/>
      <c r="G1765" s="7"/>
      <c r="H1765" s="6"/>
      <c r="I1765" s="6"/>
      <c r="K1765" s="7">
        <f t="shared" si="56"/>
        <v>0</v>
      </c>
      <c r="L1765" s="7"/>
      <c r="M1765" s="7">
        <f>COUNTIF(TB_GSHT!$B$5:$B$4765,Dulieu!F1765)</f>
        <v>0</v>
      </c>
      <c r="N1765" s="7" t="str">
        <f t="shared" ca="1" si="57"/>
        <v/>
      </c>
    </row>
    <row r="1766" spans="1:14" x14ac:dyDescent="0.25">
      <c r="A1766" s="6" t="str">
        <f>IF(F1766&lt;&gt;"",SUBTOTAL(103,F$5:F1766),"")</f>
        <v/>
      </c>
      <c r="B1766" s="7"/>
      <c r="C1766" s="7"/>
      <c r="D1766" s="7"/>
      <c r="E1766" s="7"/>
      <c r="F1766" s="7"/>
      <c r="G1766" s="7"/>
      <c r="H1766" s="6"/>
      <c r="I1766" s="6"/>
      <c r="K1766" s="7">
        <f t="shared" si="56"/>
        <v>0</v>
      </c>
      <c r="L1766" s="7"/>
      <c r="M1766" s="7">
        <f>COUNTIF(TB_GSHT!$B$5:$B$4765,Dulieu!F1766)</f>
        <v>0</v>
      </c>
      <c r="N1766" s="7" t="str">
        <f t="shared" ca="1" si="57"/>
        <v/>
      </c>
    </row>
    <row r="1767" spans="1:14" x14ac:dyDescent="0.25">
      <c r="A1767" s="6" t="str">
        <f>IF(F1767&lt;&gt;"",SUBTOTAL(103,F$5:F1767),"")</f>
        <v/>
      </c>
      <c r="B1767" s="7"/>
      <c r="C1767" s="7"/>
      <c r="D1767" s="7"/>
      <c r="E1767" s="7"/>
      <c r="F1767" s="7"/>
      <c r="G1767" s="7"/>
      <c r="H1767" s="6"/>
      <c r="I1767" s="6"/>
      <c r="K1767" s="7">
        <f t="shared" si="56"/>
        <v>0</v>
      </c>
      <c r="L1767" s="7"/>
      <c r="M1767" s="7">
        <f>COUNTIF(TB_GSHT!$B$5:$B$4765,Dulieu!F1767)</f>
        <v>0</v>
      </c>
      <c r="N1767" s="7" t="str">
        <f t="shared" ca="1" si="57"/>
        <v/>
      </c>
    </row>
    <row r="1768" spans="1:14" x14ac:dyDescent="0.25">
      <c r="A1768" s="6" t="str">
        <f>IF(F1768&lt;&gt;"",SUBTOTAL(103,F$5:F1768),"")</f>
        <v/>
      </c>
      <c r="B1768" s="7"/>
      <c r="C1768" s="7"/>
      <c r="D1768" s="7"/>
      <c r="E1768" s="7"/>
      <c r="F1768" s="7"/>
      <c r="G1768" s="7"/>
      <c r="H1768" s="6"/>
      <c r="I1768" s="6"/>
      <c r="K1768" s="7">
        <f t="shared" si="56"/>
        <v>0</v>
      </c>
      <c r="L1768" s="7"/>
      <c r="M1768" s="7">
        <f>COUNTIF(TB_GSHT!$B$5:$B$4765,Dulieu!F1768)</f>
        <v>0</v>
      </c>
      <c r="N1768" s="7" t="str">
        <f t="shared" ca="1" si="57"/>
        <v/>
      </c>
    </row>
    <row r="1769" spans="1:14" x14ac:dyDescent="0.25">
      <c r="A1769" s="6" t="str">
        <f>IF(F1769&lt;&gt;"",SUBTOTAL(103,F$5:F1769),"")</f>
        <v/>
      </c>
      <c r="B1769" s="7"/>
      <c r="C1769" s="7"/>
      <c r="D1769" s="7"/>
      <c r="E1769" s="7"/>
      <c r="F1769" s="7"/>
      <c r="G1769" s="7"/>
      <c r="H1769" s="6"/>
      <c r="I1769" s="6"/>
      <c r="K1769" s="7">
        <f t="shared" si="56"/>
        <v>0</v>
      </c>
      <c r="L1769" s="7"/>
      <c r="M1769" s="7">
        <f>COUNTIF(TB_GSHT!$B$5:$B$4765,Dulieu!F1769)</f>
        <v>0</v>
      </c>
      <c r="N1769" s="7" t="str">
        <f t="shared" ca="1" si="57"/>
        <v/>
      </c>
    </row>
    <row r="1770" spans="1:14" x14ac:dyDescent="0.25">
      <c r="A1770" s="6" t="str">
        <f>IF(F1770&lt;&gt;"",SUBTOTAL(103,F$5:F1770),"")</f>
        <v/>
      </c>
      <c r="B1770" s="7"/>
      <c r="C1770" s="7"/>
      <c r="D1770" s="7"/>
      <c r="E1770" s="7"/>
      <c r="F1770" s="7"/>
      <c r="G1770" s="7"/>
      <c r="H1770" s="6"/>
      <c r="I1770" s="6"/>
      <c r="K1770" s="7">
        <f t="shared" si="56"/>
        <v>0</v>
      </c>
      <c r="L1770" s="7"/>
      <c r="M1770" s="7">
        <f>COUNTIF(TB_GSHT!$B$5:$B$4765,Dulieu!F1770)</f>
        <v>0</v>
      </c>
      <c r="N1770" s="7" t="str">
        <f t="shared" ca="1" si="57"/>
        <v/>
      </c>
    </row>
    <row r="1771" spans="1:14" x14ac:dyDescent="0.25">
      <c r="A1771" s="6" t="str">
        <f>IF(F1771&lt;&gt;"",SUBTOTAL(103,F$5:F1771),"")</f>
        <v/>
      </c>
      <c r="B1771" s="7"/>
      <c r="C1771" s="7"/>
      <c r="D1771" s="7"/>
      <c r="E1771" s="7"/>
      <c r="F1771" s="7"/>
      <c r="G1771" s="7"/>
      <c r="H1771" s="6"/>
      <c r="I1771" s="6"/>
      <c r="K1771" s="7">
        <f t="shared" si="56"/>
        <v>0</v>
      </c>
      <c r="L1771" s="7"/>
      <c r="M1771" s="7">
        <f>COUNTIF(TB_GSHT!$B$5:$B$4765,Dulieu!F1771)</f>
        <v>0</v>
      </c>
      <c r="N1771" s="7" t="str">
        <f t="shared" ca="1" si="57"/>
        <v/>
      </c>
    </row>
    <row r="1772" spans="1:14" x14ac:dyDescent="0.25">
      <c r="A1772" s="6" t="str">
        <f>IF(F1772&lt;&gt;"",SUBTOTAL(103,F$5:F1772),"")</f>
        <v/>
      </c>
      <c r="B1772" s="7"/>
      <c r="C1772" s="7"/>
      <c r="D1772" s="7"/>
      <c r="E1772" s="7"/>
      <c r="F1772" s="7"/>
      <c r="G1772" s="7"/>
      <c r="H1772" s="6"/>
      <c r="I1772" s="6"/>
      <c r="K1772" s="7">
        <f t="shared" si="56"/>
        <v>0</v>
      </c>
      <c r="L1772" s="7"/>
      <c r="M1772" s="7">
        <f>COUNTIF(TB_GSHT!$B$5:$B$4765,Dulieu!F1772)</f>
        <v>0</v>
      </c>
      <c r="N1772" s="7" t="str">
        <f t="shared" ca="1" si="57"/>
        <v/>
      </c>
    </row>
    <row r="1773" spans="1:14" x14ac:dyDescent="0.25">
      <c r="A1773" s="6" t="str">
        <f>IF(F1773&lt;&gt;"",SUBTOTAL(103,F$5:F1773),"")</f>
        <v/>
      </c>
      <c r="B1773" s="7"/>
      <c r="C1773" s="7"/>
      <c r="D1773" s="7"/>
      <c r="E1773" s="7"/>
      <c r="F1773" s="7"/>
      <c r="G1773" s="7"/>
      <c r="H1773" s="6"/>
      <c r="I1773" s="6"/>
      <c r="K1773" s="7">
        <f t="shared" si="56"/>
        <v>0</v>
      </c>
      <c r="L1773" s="7"/>
      <c r="M1773" s="7">
        <f>COUNTIF(TB_GSHT!$B$5:$B$4765,Dulieu!F1773)</f>
        <v>0</v>
      </c>
      <c r="N1773" s="7" t="str">
        <f t="shared" ca="1" si="57"/>
        <v/>
      </c>
    </row>
    <row r="1774" spans="1:14" x14ac:dyDescent="0.25">
      <c r="A1774" s="6" t="str">
        <f>IF(F1774&lt;&gt;"",SUBTOTAL(103,F$5:F1774),"")</f>
        <v/>
      </c>
      <c r="B1774" s="7"/>
      <c r="C1774" s="7"/>
      <c r="D1774" s="7"/>
      <c r="E1774" s="7"/>
      <c r="F1774" s="7"/>
      <c r="G1774" s="7"/>
      <c r="H1774" s="6"/>
      <c r="I1774" s="6"/>
      <c r="K1774" s="7">
        <f t="shared" si="56"/>
        <v>0</v>
      </c>
      <c r="L1774" s="7"/>
      <c r="M1774" s="7">
        <f>COUNTIF(TB_GSHT!$B$5:$B$4765,Dulieu!F1774)</f>
        <v>0</v>
      </c>
      <c r="N1774" s="7" t="str">
        <f t="shared" ca="1" si="57"/>
        <v/>
      </c>
    </row>
    <row r="1775" spans="1:14" x14ac:dyDescent="0.25">
      <c r="A1775" s="6" t="str">
        <f>IF(F1775&lt;&gt;"",SUBTOTAL(103,F$5:F1775),"")</f>
        <v/>
      </c>
      <c r="B1775" s="7"/>
      <c r="C1775" s="7"/>
      <c r="D1775" s="7"/>
      <c r="E1775" s="7"/>
      <c r="F1775" s="7"/>
      <c r="G1775" s="7"/>
      <c r="H1775" s="6"/>
      <c r="I1775" s="6"/>
      <c r="K1775" s="7">
        <f t="shared" si="56"/>
        <v>0</v>
      </c>
      <c r="L1775" s="7"/>
      <c r="M1775" s="7">
        <f>COUNTIF(TB_GSHT!$B$5:$B$4765,Dulieu!F1775)</f>
        <v>0</v>
      </c>
      <c r="N1775" s="7" t="str">
        <f t="shared" ca="1" si="57"/>
        <v/>
      </c>
    </row>
    <row r="1776" spans="1:14" x14ac:dyDescent="0.25">
      <c r="A1776" s="6" t="str">
        <f>IF(F1776&lt;&gt;"",SUBTOTAL(103,F$5:F1776),"")</f>
        <v/>
      </c>
      <c r="B1776" s="7"/>
      <c r="C1776" s="7"/>
      <c r="D1776" s="7"/>
      <c r="E1776" s="7"/>
      <c r="F1776" s="7"/>
      <c r="G1776" s="7"/>
      <c r="H1776" s="6"/>
      <c r="I1776" s="6"/>
      <c r="K1776" s="7">
        <f t="shared" si="56"/>
        <v>0</v>
      </c>
      <c r="L1776" s="7"/>
      <c r="M1776" s="7">
        <f>COUNTIF(TB_GSHT!$B$5:$B$4765,Dulieu!F1776)</f>
        <v>0</v>
      </c>
      <c r="N1776" s="7" t="str">
        <f t="shared" ca="1" si="57"/>
        <v/>
      </c>
    </row>
    <row r="1777" spans="1:14" x14ac:dyDescent="0.25">
      <c r="A1777" s="6" t="str">
        <f>IF(F1777&lt;&gt;"",SUBTOTAL(103,F$5:F1777),"")</f>
        <v/>
      </c>
      <c r="B1777" s="7"/>
      <c r="C1777" s="7"/>
      <c r="D1777" s="7"/>
      <c r="E1777" s="7"/>
      <c r="F1777" s="7"/>
      <c r="G1777" s="7"/>
      <c r="H1777" s="6"/>
      <c r="I1777" s="6"/>
      <c r="K1777" s="7">
        <f t="shared" si="56"/>
        <v>0</v>
      </c>
      <c r="L1777" s="7"/>
      <c r="M1777" s="7">
        <f>COUNTIF(TB_GSHT!$B$5:$B$4765,Dulieu!F1777)</f>
        <v>0</v>
      </c>
      <c r="N1777" s="7" t="str">
        <f t="shared" ca="1" si="57"/>
        <v/>
      </c>
    </row>
    <row r="1778" spans="1:14" x14ac:dyDescent="0.25">
      <c r="A1778" s="6" t="str">
        <f>IF(F1778&lt;&gt;"",SUBTOTAL(103,F$5:F1778),"")</f>
        <v/>
      </c>
      <c r="B1778" s="7"/>
      <c r="C1778" s="7"/>
      <c r="D1778" s="7"/>
      <c r="E1778" s="7"/>
      <c r="F1778" s="7"/>
      <c r="G1778" s="7"/>
      <c r="H1778" s="6"/>
      <c r="I1778" s="6"/>
      <c r="K1778" s="7">
        <f t="shared" si="56"/>
        <v>0</v>
      </c>
      <c r="L1778" s="7"/>
      <c r="M1778" s="7">
        <f>COUNTIF(TB_GSHT!$B$5:$B$4765,Dulieu!F1778)</f>
        <v>0</v>
      </c>
      <c r="N1778" s="7" t="str">
        <f t="shared" ca="1" si="57"/>
        <v/>
      </c>
    </row>
    <row r="1779" spans="1:14" x14ac:dyDescent="0.25">
      <c r="A1779" s="6" t="str">
        <f>IF(F1779&lt;&gt;"",SUBTOTAL(103,F$5:F1779),"")</f>
        <v/>
      </c>
      <c r="B1779" s="7"/>
      <c r="C1779" s="7"/>
      <c r="D1779" s="7"/>
      <c r="E1779" s="7"/>
      <c r="F1779" s="7"/>
      <c r="G1779" s="7"/>
      <c r="H1779" s="6"/>
      <c r="I1779" s="6"/>
      <c r="K1779" s="7">
        <f t="shared" si="56"/>
        <v>0</v>
      </c>
      <c r="L1779" s="7"/>
      <c r="M1779" s="7">
        <f>COUNTIF(TB_GSHT!$B$5:$B$4765,Dulieu!F1779)</f>
        <v>0</v>
      </c>
      <c r="N1779" s="7" t="str">
        <f t="shared" ca="1" si="57"/>
        <v/>
      </c>
    </row>
    <row r="1780" spans="1:14" x14ac:dyDescent="0.25">
      <c r="A1780" s="6" t="str">
        <f>IF(F1780&lt;&gt;"",SUBTOTAL(103,F$5:F1780),"")</f>
        <v/>
      </c>
      <c r="B1780" s="7"/>
      <c r="C1780" s="7"/>
      <c r="D1780" s="7"/>
      <c r="E1780" s="7"/>
      <c r="F1780" s="7"/>
      <c r="G1780" s="7"/>
      <c r="H1780" s="6"/>
      <c r="I1780" s="6"/>
      <c r="K1780" s="7">
        <f t="shared" si="56"/>
        <v>0</v>
      </c>
      <c r="L1780" s="7"/>
      <c r="M1780" s="7">
        <f>COUNTIF(TB_GSHT!$B$5:$B$4765,Dulieu!F1780)</f>
        <v>0</v>
      </c>
      <c r="N1780" s="7" t="str">
        <f t="shared" ca="1" si="57"/>
        <v/>
      </c>
    </row>
    <row r="1781" spans="1:14" x14ac:dyDescent="0.25">
      <c r="A1781" s="6" t="str">
        <f>IF(F1781&lt;&gt;"",SUBTOTAL(103,F$5:F1781),"")</f>
        <v/>
      </c>
      <c r="B1781" s="7"/>
      <c r="C1781" s="7"/>
      <c r="D1781" s="7"/>
      <c r="E1781" s="7"/>
      <c r="F1781" s="7"/>
      <c r="G1781" s="7"/>
      <c r="H1781" s="6"/>
      <c r="I1781" s="6"/>
      <c r="K1781" s="7">
        <f t="shared" si="56"/>
        <v>0</v>
      </c>
      <c r="L1781" s="7"/>
      <c r="M1781" s="7">
        <f>COUNTIF(TB_GSHT!$B$5:$B$4765,Dulieu!F1781)</f>
        <v>0</v>
      </c>
      <c r="N1781" s="7" t="str">
        <f t="shared" ca="1" si="57"/>
        <v/>
      </c>
    </row>
    <row r="1782" spans="1:14" x14ac:dyDescent="0.25">
      <c r="A1782" s="6" t="str">
        <f>IF(F1782&lt;&gt;"",SUBTOTAL(103,F$5:F1782),"")</f>
        <v/>
      </c>
      <c r="B1782" s="7"/>
      <c r="C1782" s="7"/>
      <c r="D1782" s="7"/>
      <c r="E1782" s="7"/>
      <c r="F1782" s="7"/>
      <c r="G1782" s="7"/>
      <c r="H1782" s="6"/>
      <c r="I1782" s="6"/>
      <c r="K1782" s="7">
        <f t="shared" si="56"/>
        <v>0</v>
      </c>
      <c r="L1782" s="7"/>
      <c r="M1782" s="7">
        <f>COUNTIF(TB_GSHT!$B$5:$B$4765,Dulieu!F1782)</f>
        <v>0</v>
      </c>
      <c r="N1782" s="7" t="str">
        <f t="shared" ca="1" si="57"/>
        <v/>
      </c>
    </row>
    <row r="1783" spans="1:14" x14ac:dyDescent="0.25">
      <c r="A1783" s="6" t="str">
        <f>IF(F1783&lt;&gt;"",SUBTOTAL(103,F$5:F1783),"")</f>
        <v/>
      </c>
      <c r="B1783" s="7"/>
      <c r="C1783" s="7"/>
      <c r="D1783" s="7"/>
      <c r="E1783" s="7"/>
      <c r="F1783" s="7"/>
      <c r="G1783" s="7"/>
      <c r="H1783" s="6"/>
      <c r="I1783" s="6"/>
      <c r="K1783" s="7">
        <f t="shared" si="56"/>
        <v>0</v>
      </c>
      <c r="L1783" s="7"/>
      <c r="M1783" s="7">
        <f>COUNTIF(TB_GSHT!$B$5:$B$4765,Dulieu!F1783)</f>
        <v>0</v>
      </c>
      <c r="N1783" s="7" t="str">
        <f t="shared" ca="1" si="57"/>
        <v/>
      </c>
    </row>
    <row r="1784" spans="1:14" x14ac:dyDescent="0.25">
      <c r="A1784" s="6" t="str">
        <f>IF(F1784&lt;&gt;"",SUBTOTAL(103,F$5:F1784),"")</f>
        <v/>
      </c>
      <c r="B1784" s="7"/>
      <c r="C1784" s="7"/>
      <c r="D1784" s="7"/>
      <c r="E1784" s="7"/>
      <c r="F1784" s="7"/>
      <c r="G1784" s="7"/>
      <c r="H1784" s="6"/>
      <c r="I1784" s="6"/>
      <c r="K1784" s="7">
        <f t="shared" si="56"/>
        <v>0</v>
      </c>
      <c r="L1784" s="7"/>
      <c r="M1784" s="7">
        <f>COUNTIF(TB_GSHT!$B$5:$B$4765,Dulieu!F1784)</f>
        <v>0</v>
      </c>
      <c r="N1784" s="7" t="str">
        <f t="shared" ca="1" si="57"/>
        <v/>
      </c>
    </row>
    <row r="1785" spans="1:14" x14ac:dyDescent="0.25">
      <c r="A1785" s="6" t="str">
        <f>IF(F1785&lt;&gt;"",SUBTOTAL(103,F$5:F1785),"")</f>
        <v/>
      </c>
      <c r="B1785" s="7"/>
      <c r="C1785" s="7"/>
      <c r="D1785" s="7"/>
      <c r="E1785" s="7"/>
      <c r="F1785" s="7"/>
      <c r="G1785" s="7"/>
      <c r="H1785" s="6"/>
      <c r="I1785" s="6"/>
      <c r="K1785" s="7">
        <f t="shared" si="56"/>
        <v>0</v>
      </c>
      <c r="L1785" s="7"/>
      <c r="M1785" s="7">
        <f>COUNTIF(TB_GSHT!$B$5:$B$4765,Dulieu!F1785)</f>
        <v>0</v>
      </c>
      <c r="N1785" s="7" t="str">
        <f t="shared" ca="1" si="57"/>
        <v/>
      </c>
    </row>
    <row r="1786" spans="1:14" x14ac:dyDescent="0.25">
      <c r="A1786" s="6" t="str">
        <f>IF(F1786&lt;&gt;"",SUBTOTAL(103,F$5:F1786),"")</f>
        <v/>
      </c>
      <c r="B1786" s="7"/>
      <c r="C1786" s="7"/>
      <c r="D1786" s="7"/>
      <c r="E1786" s="7"/>
      <c r="F1786" s="7"/>
      <c r="G1786" s="7"/>
      <c r="H1786" s="6"/>
      <c r="I1786" s="6"/>
      <c r="K1786" s="7">
        <f t="shared" si="56"/>
        <v>0</v>
      </c>
      <c r="L1786" s="7"/>
      <c r="M1786" s="7">
        <f>COUNTIF(TB_GSHT!$B$5:$B$4765,Dulieu!F1786)</f>
        <v>0</v>
      </c>
      <c r="N1786" s="7" t="str">
        <f t="shared" ca="1" si="57"/>
        <v/>
      </c>
    </row>
    <row r="1787" spans="1:14" x14ac:dyDescent="0.25">
      <c r="A1787" s="6" t="str">
        <f>IF(F1787&lt;&gt;"",SUBTOTAL(103,F$5:F1787),"")</f>
        <v/>
      </c>
      <c r="B1787" s="7"/>
      <c r="C1787" s="7"/>
      <c r="D1787" s="7"/>
      <c r="E1787" s="7"/>
      <c r="F1787" s="7"/>
      <c r="G1787" s="7"/>
      <c r="H1787" s="6"/>
      <c r="I1787" s="6"/>
      <c r="K1787" s="7">
        <f t="shared" si="56"/>
        <v>0</v>
      </c>
      <c r="L1787" s="7"/>
      <c r="M1787" s="7">
        <f>COUNTIF(TB_GSHT!$B$5:$B$4765,Dulieu!F1787)</f>
        <v>0</v>
      </c>
      <c r="N1787" s="7" t="str">
        <f t="shared" ca="1" si="57"/>
        <v/>
      </c>
    </row>
    <row r="1788" spans="1:14" x14ac:dyDescent="0.25">
      <c r="A1788" s="6" t="str">
        <f>IF(F1788&lt;&gt;"",SUBTOTAL(103,F$5:F1788),"")</f>
        <v/>
      </c>
      <c r="B1788" s="7"/>
      <c r="C1788" s="7"/>
      <c r="D1788" s="7"/>
      <c r="E1788" s="7"/>
      <c r="F1788" s="7"/>
      <c r="G1788" s="7"/>
      <c r="H1788" s="6"/>
      <c r="I1788" s="6"/>
      <c r="K1788" s="7">
        <f t="shared" si="56"/>
        <v>0</v>
      </c>
      <c r="L1788" s="7"/>
      <c r="M1788" s="7">
        <f>COUNTIF(TB_GSHT!$B$5:$B$4765,Dulieu!F1788)</f>
        <v>0</v>
      </c>
      <c r="N1788" s="7" t="str">
        <f t="shared" ca="1" si="57"/>
        <v/>
      </c>
    </row>
    <row r="1789" spans="1:14" x14ac:dyDescent="0.25">
      <c r="A1789" s="6" t="str">
        <f>IF(F1789&lt;&gt;"",SUBTOTAL(103,F$5:F1789),"")</f>
        <v/>
      </c>
      <c r="B1789" s="7"/>
      <c r="C1789" s="7"/>
      <c r="D1789" s="7"/>
      <c r="E1789" s="7"/>
      <c r="F1789" s="7"/>
      <c r="G1789" s="7"/>
      <c r="H1789" s="6"/>
      <c r="I1789" s="6"/>
      <c r="K1789" s="7">
        <f t="shared" si="56"/>
        <v>0</v>
      </c>
      <c r="L1789" s="7"/>
      <c r="M1789" s="7">
        <f>COUNTIF(TB_GSHT!$B$5:$B$4765,Dulieu!F1789)</f>
        <v>0</v>
      </c>
      <c r="N1789" s="7" t="str">
        <f t="shared" ca="1" si="57"/>
        <v/>
      </c>
    </row>
    <row r="1790" spans="1:14" x14ac:dyDescent="0.25">
      <c r="A1790" s="6" t="str">
        <f>IF(F1790&lt;&gt;"",SUBTOTAL(103,F$5:F1790),"")</f>
        <v/>
      </c>
      <c r="B1790" s="7"/>
      <c r="C1790" s="7"/>
      <c r="D1790" s="7"/>
      <c r="E1790" s="7"/>
      <c r="F1790" s="7"/>
      <c r="G1790" s="7"/>
      <c r="H1790" s="6"/>
      <c r="I1790" s="6"/>
      <c r="K1790" s="7">
        <f t="shared" si="56"/>
        <v>0</v>
      </c>
      <c r="L1790" s="7"/>
      <c r="M1790" s="7">
        <f>COUNTIF(TB_GSHT!$B$5:$B$4765,Dulieu!F1790)</f>
        <v>0</v>
      </c>
      <c r="N1790" s="7" t="str">
        <f t="shared" ca="1" si="57"/>
        <v/>
      </c>
    </row>
    <row r="1791" spans="1:14" x14ac:dyDescent="0.25">
      <c r="A1791" s="6" t="str">
        <f>IF(F1791&lt;&gt;"",SUBTOTAL(103,F$5:F1791),"")</f>
        <v/>
      </c>
      <c r="B1791" s="7"/>
      <c r="C1791" s="7"/>
      <c r="D1791" s="7"/>
      <c r="E1791" s="7"/>
      <c r="F1791" s="7"/>
      <c r="G1791" s="7"/>
      <c r="H1791" s="6"/>
      <c r="I1791" s="6"/>
      <c r="K1791" s="7">
        <f t="shared" si="56"/>
        <v>0</v>
      </c>
      <c r="L1791" s="7"/>
      <c r="M1791" s="7">
        <f>COUNTIF(TB_GSHT!$B$5:$B$4765,Dulieu!F1791)</f>
        <v>0</v>
      </c>
      <c r="N1791" s="7" t="str">
        <f t="shared" ca="1" si="57"/>
        <v/>
      </c>
    </row>
    <row r="1792" spans="1:14" x14ac:dyDescent="0.25">
      <c r="A1792" s="6" t="str">
        <f>IF(F1792&lt;&gt;"",SUBTOTAL(103,F$5:F1792),"")</f>
        <v/>
      </c>
      <c r="B1792" s="7"/>
      <c r="C1792" s="7"/>
      <c r="D1792" s="7"/>
      <c r="E1792" s="7"/>
      <c r="F1792" s="7"/>
      <c r="G1792" s="7"/>
      <c r="H1792" s="6"/>
      <c r="I1792" s="6"/>
      <c r="K1792" s="7">
        <f t="shared" si="56"/>
        <v>0</v>
      </c>
      <c r="L1792" s="7"/>
      <c r="M1792" s="7">
        <f>COUNTIF(TB_GSHT!$B$5:$B$4765,Dulieu!F1792)</f>
        <v>0</v>
      </c>
      <c r="N1792" s="7" t="str">
        <f t="shared" ca="1" si="57"/>
        <v/>
      </c>
    </row>
    <row r="1793" spans="1:14" x14ac:dyDescent="0.25">
      <c r="A1793" s="6" t="str">
        <f>IF(F1793&lt;&gt;"",SUBTOTAL(103,F$5:F1793),"")</f>
        <v/>
      </c>
      <c r="B1793" s="7"/>
      <c r="C1793" s="7"/>
      <c r="D1793" s="7"/>
      <c r="E1793" s="7"/>
      <c r="F1793" s="7"/>
      <c r="G1793" s="7"/>
      <c r="H1793" s="6"/>
      <c r="I1793" s="6"/>
      <c r="K1793" s="7">
        <f t="shared" si="56"/>
        <v>0</v>
      </c>
      <c r="L1793" s="7"/>
      <c r="M1793" s="7">
        <f>COUNTIF(TB_GSHT!$B$5:$B$4765,Dulieu!F1793)</f>
        <v>0</v>
      </c>
      <c r="N1793" s="7" t="str">
        <f t="shared" ca="1" si="57"/>
        <v/>
      </c>
    </row>
    <row r="1794" spans="1:14" x14ac:dyDescent="0.25">
      <c r="A1794" s="6" t="str">
        <f>IF(F1794&lt;&gt;"",SUBTOTAL(103,F$5:F1794),"")</f>
        <v/>
      </c>
      <c r="B1794" s="7"/>
      <c r="C1794" s="7"/>
      <c r="D1794" s="7"/>
      <c r="E1794" s="7"/>
      <c r="F1794" s="7"/>
      <c r="G1794" s="7"/>
      <c r="H1794" s="6"/>
      <c r="I1794" s="6"/>
      <c r="K1794" s="7">
        <f t="shared" si="56"/>
        <v>0</v>
      </c>
      <c r="L1794" s="7"/>
      <c r="M1794" s="7">
        <f>COUNTIF(TB_GSHT!$B$5:$B$4765,Dulieu!F1794)</f>
        <v>0</v>
      </c>
      <c r="N1794" s="7" t="str">
        <f t="shared" ca="1" si="57"/>
        <v/>
      </c>
    </row>
    <row r="1795" spans="1:14" x14ac:dyDescent="0.25">
      <c r="A1795" s="6" t="str">
        <f>IF(F1795&lt;&gt;"",SUBTOTAL(103,F$5:F1795),"")</f>
        <v/>
      </c>
      <c r="B1795" s="7"/>
      <c r="C1795" s="7"/>
      <c r="D1795" s="7"/>
      <c r="E1795" s="7"/>
      <c r="F1795" s="7"/>
      <c r="G1795" s="7"/>
      <c r="H1795" s="6"/>
      <c r="I1795" s="6"/>
      <c r="K1795" s="7">
        <f t="shared" si="56"/>
        <v>0</v>
      </c>
      <c r="L1795" s="7"/>
      <c r="M1795" s="7">
        <f>COUNTIF(TB_GSHT!$B$5:$B$4765,Dulieu!F1795)</f>
        <v>0</v>
      </c>
      <c r="N1795" s="7" t="str">
        <f t="shared" ca="1" si="57"/>
        <v/>
      </c>
    </row>
    <row r="1796" spans="1:14" x14ac:dyDescent="0.25">
      <c r="A1796" s="6" t="str">
        <f>IF(F1796&lt;&gt;"",SUBTOTAL(103,F$5:F1796),"")</f>
        <v/>
      </c>
      <c r="B1796" s="7"/>
      <c r="C1796" s="7"/>
      <c r="D1796" s="7"/>
      <c r="E1796" s="7"/>
      <c r="F1796" s="7"/>
      <c r="G1796" s="7"/>
      <c r="H1796" s="6"/>
      <c r="I1796" s="6"/>
      <c r="K1796" s="7">
        <f t="shared" si="56"/>
        <v>0</v>
      </c>
      <c r="L1796" s="7"/>
      <c r="M1796" s="7">
        <f>COUNTIF(TB_GSHT!$B$5:$B$4765,Dulieu!F1796)</f>
        <v>0</v>
      </c>
      <c r="N1796" s="7" t="str">
        <f t="shared" ca="1" si="57"/>
        <v/>
      </c>
    </row>
    <row r="1797" spans="1:14" x14ac:dyDescent="0.25">
      <c r="A1797" s="6" t="str">
        <f>IF(F1797&lt;&gt;"",SUBTOTAL(103,F$5:F1797),"")</f>
        <v/>
      </c>
      <c r="B1797" s="7"/>
      <c r="C1797" s="7"/>
      <c r="D1797" s="7"/>
      <c r="E1797" s="7"/>
      <c r="F1797" s="7"/>
      <c r="G1797" s="7"/>
      <c r="H1797" s="6"/>
      <c r="I1797" s="6"/>
      <c r="K1797" s="7">
        <f t="shared" ref="K1797:K1860" si="58">COUNTIF($F$5:$F$7775,F1797)</f>
        <v>0</v>
      </c>
      <c r="L1797" s="7"/>
      <c r="M1797" s="7">
        <f>COUNTIF(TB_GSHT!$B$5:$B$4765,Dulieu!F1797)</f>
        <v>0</v>
      </c>
      <c r="N1797" s="7" t="str">
        <f t="shared" ca="1" si="57"/>
        <v/>
      </c>
    </row>
    <row r="1798" spans="1:14" x14ac:dyDescent="0.25">
      <c r="A1798" s="6" t="str">
        <f>IF(F1798&lt;&gt;"",SUBTOTAL(103,F$5:F1798),"")</f>
        <v/>
      </c>
      <c r="B1798" s="7"/>
      <c r="C1798" s="7"/>
      <c r="D1798" s="7"/>
      <c r="E1798" s="7"/>
      <c r="F1798" s="7"/>
      <c r="G1798" s="7"/>
      <c r="H1798" s="6"/>
      <c r="I1798" s="6"/>
      <c r="K1798" s="7">
        <f t="shared" si="58"/>
        <v>0</v>
      </c>
      <c r="L1798" s="7"/>
      <c r="M1798" s="7">
        <f>COUNTIF(TB_GSHT!$B$5:$B$4765,Dulieu!F1798)</f>
        <v>0</v>
      </c>
      <c r="N1798" s="7" t="str">
        <f t="shared" ca="1" si="57"/>
        <v/>
      </c>
    </row>
    <row r="1799" spans="1:14" x14ac:dyDescent="0.25">
      <c r="A1799" s="6" t="str">
        <f>IF(F1799&lt;&gt;"",SUBTOTAL(103,F$5:F1799),"")</f>
        <v/>
      </c>
      <c r="B1799" s="7"/>
      <c r="C1799" s="7"/>
      <c r="D1799" s="7"/>
      <c r="E1799" s="7"/>
      <c r="F1799" s="7"/>
      <c r="G1799" s="7"/>
      <c r="H1799" s="6"/>
      <c r="I1799" s="6"/>
      <c r="K1799" s="7">
        <f t="shared" si="58"/>
        <v>0</v>
      </c>
      <c r="L1799" s="7"/>
      <c r="M1799" s="7">
        <f>COUNTIF(TB_GSHT!$B$5:$B$4765,Dulieu!F1799)</f>
        <v>0</v>
      </c>
      <c r="N1799" s="7" t="str">
        <f t="shared" ca="1" si="57"/>
        <v/>
      </c>
    </row>
    <row r="1800" spans="1:14" x14ac:dyDescent="0.25">
      <c r="A1800" s="6" t="str">
        <f>IF(F1800&lt;&gt;"",SUBTOTAL(103,F$5:F1800),"")</f>
        <v/>
      </c>
      <c r="B1800" s="7"/>
      <c r="C1800" s="7"/>
      <c r="D1800" s="7"/>
      <c r="E1800" s="7"/>
      <c r="F1800" s="7"/>
      <c r="G1800" s="7"/>
      <c r="H1800" s="6"/>
      <c r="I1800" s="6"/>
      <c r="K1800" s="7">
        <f t="shared" si="58"/>
        <v>0</v>
      </c>
      <c r="L1800" s="7"/>
      <c r="M1800" s="7">
        <f>COUNTIF(TB_GSHT!$B$5:$B$4765,Dulieu!F1800)</f>
        <v>0</v>
      </c>
      <c r="N1800" s="7" t="str">
        <f t="shared" ref="N1800:N1863" ca="1" si="59">IF(E1800&lt;&gt;"",YEAR(E1800)-YEAR(TODAY()),"")</f>
        <v/>
      </c>
    </row>
    <row r="1801" spans="1:14" x14ac:dyDescent="0.25">
      <c r="A1801" s="6" t="str">
        <f>IF(F1801&lt;&gt;"",SUBTOTAL(103,F$5:F1801),"")</f>
        <v/>
      </c>
      <c r="B1801" s="7"/>
      <c r="C1801" s="7"/>
      <c r="D1801" s="7"/>
      <c r="E1801" s="7"/>
      <c r="F1801" s="7"/>
      <c r="G1801" s="7"/>
      <c r="H1801" s="6"/>
      <c r="I1801" s="6"/>
      <c r="K1801" s="7">
        <f t="shared" si="58"/>
        <v>0</v>
      </c>
      <c r="L1801" s="7"/>
      <c r="M1801" s="7">
        <f>COUNTIF(TB_GSHT!$B$5:$B$4765,Dulieu!F1801)</f>
        <v>0</v>
      </c>
      <c r="N1801" s="7" t="str">
        <f t="shared" ca="1" si="59"/>
        <v/>
      </c>
    </row>
    <row r="1802" spans="1:14" x14ac:dyDescent="0.25">
      <c r="A1802" s="6" t="str">
        <f>IF(F1802&lt;&gt;"",SUBTOTAL(103,F$5:F1802),"")</f>
        <v/>
      </c>
      <c r="B1802" s="7"/>
      <c r="C1802" s="7"/>
      <c r="D1802" s="7"/>
      <c r="E1802" s="7"/>
      <c r="F1802" s="7"/>
      <c r="G1802" s="7"/>
      <c r="H1802" s="6"/>
      <c r="I1802" s="6"/>
      <c r="K1802" s="7">
        <f t="shared" si="58"/>
        <v>0</v>
      </c>
      <c r="L1802" s="7"/>
      <c r="M1802" s="7">
        <f>COUNTIF(TB_GSHT!$B$5:$B$4765,Dulieu!F1802)</f>
        <v>0</v>
      </c>
      <c r="N1802" s="7" t="str">
        <f t="shared" ca="1" si="59"/>
        <v/>
      </c>
    </row>
    <row r="1803" spans="1:14" x14ac:dyDescent="0.25">
      <c r="A1803" s="6" t="str">
        <f>IF(F1803&lt;&gt;"",SUBTOTAL(103,F$5:F1803),"")</f>
        <v/>
      </c>
      <c r="B1803" s="7"/>
      <c r="C1803" s="7"/>
      <c r="D1803" s="7"/>
      <c r="E1803" s="7"/>
      <c r="F1803" s="7"/>
      <c r="G1803" s="7"/>
      <c r="H1803" s="6"/>
      <c r="I1803" s="6"/>
      <c r="K1803" s="7">
        <f t="shared" si="58"/>
        <v>0</v>
      </c>
      <c r="L1803" s="7"/>
      <c r="M1803" s="7">
        <f>COUNTIF(TB_GSHT!$B$5:$B$4765,Dulieu!F1803)</f>
        <v>0</v>
      </c>
      <c r="N1803" s="7" t="str">
        <f t="shared" ca="1" si="59"/>
        <v/>
      </c>
    </row>
    <row r="1804" spans="1:14" x14ac:dyDescent="0.25">
      <c r="A1804" s="6" t="str">
        <f>IF(F1804&lt;&gt;"",SUBTOTAL(103,F$5:F1804),"")</f>
        <v/>
      </c>
      <c r="B1804" s="7"/>
      <c r="C1804" s="7"/>
      <c r="D1804" s="7"/>
      <c r="E1804" s="7"/>
      <c r="F1804" s="7"/>
      <c r="G1804" s="7"/>
      <c r="H1804" s="6"/>
      <c r="I1804" s="6"/>
      <c r="K1804" s="7">
        <f t="shared" si="58"/>
        <v>0</v>
      </c>
      <c r="L1804" s="7"/>
      <c r="M1804" s="7">
        <f>COUNTIF(TB_GSHT!$B$5:$B$4765,Dulieu!F1804)</f>
        <v>0</v>
      </c>
      <c r="N1804" s="7" t="str">
        <f t="shared" ca="1" si="59"/>
        <v/>
      </c>
    </row>
    <row r="1805" spans="1:14" x14ac:dyDescent="0.25">
      <c r="A1805" s="6" t="str">
        <f>IF(F1805&lt;&gt;"",SUBTOTAL(103,F$5:F1805),"")</f>
        <v/>
      </c>
      <c r="B1805" s="7"/>
      <c r="C1805" s="7"/>
      <c r="D1805" s="7"/>
      <c r="E1805" s="7"/>
      <c r="F1805" s="7"/>
      <c r="G1805" s="7"/>
      <c r="H1805" s="6"/>
      <c r="I1805" s="6"/>
      <c r="K1805" s="7">
        <f t="shared" si="58"/>
        <v>0</v>
      </c>
      <c r="L1805" s="7"/>
      <c r="M1805" s="7">
        <f>COUNTIF(TB_GSHT!$B$5:$B$4765,Dulieu!F1805)</f>
        <v>0</v>
      </c>
      <c r="N1805" s="7" t="str">
        <f t="shared" ca="1" si="59"/>
        <v/>
      </c>
    </row>
    <row r="1806" spans="1:14" x14ac:dyDescent="0.25">
      <c r="A1806" s="6" t="str">
        <f>IF(F1806&lt;&gt;"",SUBTOTAL(103,F$5:F1806),"")</f>
        <v/>
      </c>
      <c r="B1806" s="7"/>
      <c r="C1806" s="7"/>
      <c r="D1806" s="7"/>
      <c r="E1806" s="7"/>
      <c r="F1806" s="7"/>
      <c r="G1806" s="7"/>
      <c r="H1806" s="6"/>
      <c r="I1806" s="6"/>
      <c r="K1806" s="7">
        <f t="shared" si="58"/>
        <v>0</v>
      </c>
      <c r="L1806" s="7"/>
      <c r="M1806" s="7">
        <f>COUNTIF(TB_GSHT!$B$5:$B$4765,Dulieu!F1806)</f>
        <v>0</v>
      </c>
      <c r="N1806" s="7" t="str">
        <f t="shared" ca="1" si="59"/>
        <v/>
      </c>
    </row>
    <row r="1807" spans="1:14" x14ac:dyDescent="0.25">
      <c r="A1807" s="6" t="str">
        <f>IF(F1807&lt;&gt;"",SUBTOTAL(103,F$5:F1807),"")</f>
        <v/>
      </c>
      <c r="B1807" s="7"/>
      <c r="C1807" s="7"/>
      <c r="D1807" s="7"/>
      <c r="E1807" s="7"/>
      <c r="F1807" s="7"/>
      <c r="G1807" s="7"/>
      <c r="H1807" s="6"/>
      <c r="I1807" s="6"/>
      <c r="K1807" s="7">
        <f t="shared" si="58"/>
        <v>0</v>
      </c>
      <c r="L1807" s="7"/>
      <c r="M1807" s="7">
        <f>COUNTIF(TB_GSHT!$B$5:$B$4765,Dulieu!F1807)</f>
        <v>0</v>
      </c>
      <c r="N1807" s="7" t="str">
        <f t="shared" ca="1" si="59"/>
        <v/>
      </c>
    </row>
    <row r="1808" spans="1:14" x14ac:dyDescent="0.25">
      <c r="A1808" s="6" t="str">
        <f>IF(F1808&lt;&gt;"",SUBTOTAL(103,F$5:F1808),"")</f>
        <v/>
      </c>
      <c r="B1808" s="7"/>
      <c r="C1808" s="7"/>
      <c r="D1808" s="7"/>
      <c r="E1808" s="7"/>
      <c r="F1808" s="7"/>
      <c r="G1808" s="7"/>
      <c r="H1808" s="6"/>
      <c r="I1808" s="6"/>
      <c r="K1808" s="7">
        <f t="shared" si="58"/>
        <v>0</v>
      </c>
      <c r="L1808" s="7"/>
      <c r="M1808" s="7">
        <f>COUNTIF(TB_GSHT!$B$5:$B$4765,Dulieu!F1808)</f>
        <v>0</v>
      </c>
      <c r="N1808" s="7" t="str">
        <f t="shared" ca="1" si="59"/>
        <v/>
      </c>
    </row>
    <row r="1809" spans="1:14" x14ac:dyDescent="0.25">
      <c r="A1809" s="6" t="str">
        <f>IF(F1809&lt;&gt;"",SUBTOTAL(103,F$5:F1809),"")</f>
        <v/>
      </c>
      <c r="B1809" s="7"/>
      <c r="C1809" s="7"/>
      <c r="D1809" s="7"/>
      <c r="E1809" s="7"/>
      <c r="F1809" s="7"/>
      <c r="G1809" s="7"/>
      <c r="H1809" s="6"/>
      <c r="I1809" s="6"/>
      <c r="K1809" s="7">
        <f t="shared" si="58"/>
        <v>0</v>
      </c>
      <c r="L1809" s="7"/>
      <c r="M1809" s="7">
        <f>COUNTIF(TB_GSHT!$B$5:$B$4765,Dulieu!F1809)</f>
        <v>0</v>
      </c>
      <c r="N1809" s="7" t="str">
        <f t="shared" ca="1" si="59"/>
        <v/>
      </c>
    </row>
    <row r="1810" spans="1:14" x14ac:dyDescent="0.25">
      <c r="A1810" s="6" t="str">
        <f>IF(F1810&lt;&gt;"",SUBTOTAL(103,F$5:F1810),"")</f>
        <v/>
      </c>
      <c r="B1810" s="7"/>
      <c r="C1810" s="7"/>
      <c r="D1810" s="7"/>
      <c r="E1810" s="7"/>
      <c r="F1810" s="7"/>
      <c r="G1810" s="7"/>
      <c r="H1810" s="6"/>
      <c r="I1810" s="6"/>
      <c r="K1810" s="7">
        <f t="shared" si="58"/>
        <v>0</v>
      </c>
      <c r="L1810" s="7"/>
      <c r="M1810" s="7">
        <f>COUNTIF(TB_GSHT!$B$5:$B$4765,Dulieu!F1810)</f>
        <v>0</v>
      </c>
      <c r="N1810" s="7" t="str">
        <f t="shared" ca="1" si="59"/>
        <v/>
      </c>
    </row>
    <row r="1811" spans="1:14" x14ac:dyDescent="0.25">
      <c r="A1811" s="6" t="str">
        <f>IF(F1811&lt;&gt;"",SUBTOTAL(103,F$5:F1811),"")</f>
        <v/>
      </c>
      <c r="B1811" s="7"/>
      <c r="C1811" s="7"/>
      <c r="D1811" s="7"/>
      <c r="E1811" s="7"/>
      <c r="F1811" s="7"/>
      <c r="G1811" s="7"/>
      <c r="H1811" s="6"/>
      <c r="I1811" s="6"/>
      <c r="K1811" s="7">
        <f t="shared" si="58"/>
        <v>0</v>
      </c>
      <c r="L1811" s="7"/>
      <c r="M1811" s="7">
        <f>COUNTIF(TB_GSHT!$B$5:$B$4765,Dulieu!F1811)</f>
        <v>0</v>
      </c>
      <c r="N1811" s="7" t="str">
        <f t="shared" ca="1" si="59"/>
        <v/>
      </c>
    </row>
    <row r="1812" spans="1:14" x14ac:dyDescent="0.25">
      <c r="A1812" s="6" t="str">
        <f>IF(F1812&lt;&gt;"",SUBTOTAL(103,F$5:F1812),"")</f>
        <v/>
      </c>
      <c r="B1812" s="7"/>
      <c r="C1812" s="7"/>
      <c r="D1812" s="7"/>
      <c r="E1812" s="7"/>
      <c r="F1812" s="7"/>
      <c r="G1812" s="7"/>
      <c r="H1812" s="6"/>
      <c r="I1812" s="6"/>
      <c r="K1812" s="7">
        <f t="shared" si="58"/>
        <v>0</v>
      </c>
      <c r="L1812" s="7"/>
      <c r="M1812" s="7">
        <f>COUNTIF(TB_GSHT!$B$5:$B$4765,Dulieu!F1812)</f>
        <v>0</v>
      </c>
      <c r="N1812" s="7" t="str">
        <f t="shared" ca="1" si="59"/>
        <v/>
      </c>
    </row>
    <row r="1813" spans="1:14" x14ac:dyDescent="0.25">
      <c r="A1813" s="6" t="str">
        <f>IF(F1813&lt;&gt;"",SUBTOTAL(103,F$5:F1813),"")</f>
        <v/>
      </c>
      <c r="B1813" s="7"/>
      <c r="C1813" s="7"/>
      <c r="D1813" s="7"/>
      <c r="E1813" s="7"/>
      <c r="F1813" s="7"/>
      <c r="G1813" s="7"/>
      <c r="H1813" s="6"/>
      <c r="I1813" s="6"/>
      <c r="K1813" s="7">
        <f t="shared" si="58"/>
        <v>0</v>
      </c>
      <c r="L1813" s="7"/>
      <c r="M1813" s="7">
        <f>COUNTIF(TB_GSHT!$B$5:$B$4765,Dulieu!F1813)</f>
        <v>0</v>
      </c>
      <c r="N1813" s="7" t="str">
        <f t="shared" ca="1" si="59"/>
        <v/>
      </c>
    </row>
    <row r="1814" spans="1:14" x14ac:dyDescent="0.25">
      <c r="A1814" s="6" t="str">
        <f>IF(F1814&lt;&gt;"",SUBTOTAL(103,F$5:F1814),"")</f>
        <v/>
      </c>
      <c r="B1814" s="7"/>
      <c r="C1814" s="7"/>
      <c r="D1814" s="7"/>
      <c r="E1814" s="7"/>
      <c r="F1814" s="7"/>
      <c r="G1814" s="7"/>
      <c r="H1814" s="6"/>
      <c r="I1814" s="6"/>
      <c r="K1814" s="7">
        <f t="shared" si="58"/>
        <v>0</v>
      </c>
      <c r="L1814" s="7"/>
      <c r="M1814" s="7">
        <f>COUNTIF(TB_GSHT!$B$5:$B$4765,Dulieu!F1814)</f>
        <v>0</v>
      </c>
      <c r="N1814" s="7" t="str">
        <f t="shared" ca="1" si="59"/>
        <v/>
      </c>
    </row>
    <row r="1815" spans="1:14" x14ac:dyDescent="0.25">
      <c r="A1815" s="6" t="str">
        <f>IF(F1815&lt;&gt;"",SUBTOTAL(103,F$5:F1815),"")</f>
        <v/>
      </c>
      <c r="B1815" s="7"/>
      <c r="C1815" s="7"/>
      <c r="D1815" s="7"/>
      <c r="E1815" s="7"/>
      <c r="F1815" s="7"/>
      <c r="G1815" s="7"/>
      <c r="H1815" s="6"/>
      <c r="I1815" s="6"/>
      <c r="K1815" s="7">
        <f t="shared" si="58"/>
        <v>0</v>
      </c>
      <c r="L1815" s="7"/>
      <c r="M1815" s="7">
        <f>COUNTIF(TB_GSHT!$B$5:$B$4765,Dulieu!F1815)</f>
        <v>0</v>
      </c>
      <c r="N1815" s="7" t="str">
        <f t="shared" ca="1" si="59"/>
        <v/>
      </c>
    </row>
    <row r="1816" spans="1:14" x14ac:dyDescent="0.25">
      <c r="A1816" s="6" t="str">
        <f>IF(F1816&lt;&gt;"",SUBTOTAL(103,F$5:F1816),"")</f>
        <v/>
      </c>
      <c r="B1816" s="7"/>
      <c r="C1816" s="7"/>
      <c r="D1816" s="7"/>
      <c r="E1816" s="7"/>
      <c r="F1816" s="7"/>
      <c r="G1816" s="7"/>
      <c r="H1816" s="6"/>
      <c r="I1816" s="6"/>
      <c r="K1816" s="7">
        <f t="shared" si="58"/>
        <v>0</v>
      </c>
      <c r="L1816" s="7"/>
      <c r="M1816" s="7">
        <f>COUNTIF(TB_GSHT!$B$5:$B$4765,Dulieu!F1816)</f>
        <v>0</v>
      </c>
      <c r="N1816" s="7" t="str">
        <f t="shared" ca="1" si="59"/>
        <v/>
      </c>
    </row>
    <row r="1817" spans="1:14" x14ac:dyDescent="0.25">
      <c r="A1817" s="6" t="str">
        <f>IF(F1817&lt;&gt;"",SUBTOTAL(103,F$5:F1817),"")</f>
        <v/>
      </c>
      <c r="B1817" s="7"/>
      <c r="C1817" s="7"/>
      <c r="D1817" s="7"/>
      <c r="E1817" s="7"/>
      <c r="F1817" s="7"/>
      <c r="G1817" s="7"/>
      <c r="H1817" s="6"/>
      <c r="I1817" s="6"/>
      <c r="K1817" s="7">
        <f t="shared" si="58"/>
        <v>0</v>
      </c>
      <c r="L1817" s="7"/>
      <c r="M1817" s="7">
        <f>COUNTIF(TB_GSHT!$B$5:$B$4765,Dulieu!F1817)</f>
        <v>0</v>
      </c>
      <c r="N1817" s="7" t="str">
        <f t="shared" ca="1" si="59"/>
        <v/>
      </c>
    </row>
    <row r="1818" spans="1:14" x14ac:dyDescent="0.25">
      <c r="A1818" s="6" t="str">
        <f>IF(F1818&lt;&gt;"",SUBTOTAL(103,F$5:F1818),"")</f>
        <v/>
      </c>
      <c r="B1818" s="7"/>
      <c r="C1818" s="7"/>
      <c r="D1818" s="7"/>
      <c r="E1818" s="7"/>
      <c r="F1818" s="7"/>
      <c r="G1818" s="7"/>
      <c r="H1818" s="6"/>
      <c r="I1818" s="6"/>
      <c r="K1818" s="7">
        <f t="shared" si="58"/>
        <v>0</v>
      </c>
      <c r="L1818" s="7"/>
      <c r="M1818" s="7">
        <f>COUNTIF(TB_GSHT!$B$5:$B$4765,Dulieu!F1818)</f>
        <v>0</v>
      </c>
      <c r="N1818" s="7" t="str">
        <f t="shared" ca="1" si="59"/>
        <v/>
      </c>
    </row>
    <row r="1819" spans="1:14" x14ac:dyDescent="0.25">
      <c r="A1819" s="6" t="str">
        <f>IF(F1819&lt;&gt;"",SUBTOTAL(103,F$5:F1819),"")</f>
        <v/>
      </c>
      <c r="B1819" s="7"/>
      <c r="C1819" s="7"/>
      <c r="D1819" s="7"/>
      <c r="E1819" s="7"/>
      <c r="F1819" s="7"/>
      <c r="G1819" s="7"/>
      <c r="H1819" s="6"/>
      <c r="I1819" s="6"/>
      <c r="K1819" s="7">
        <f t="shared" si="58"/>
        <v>0</v>
      </c>
      <c r="L1819" s="7"/>
      <c r="M1819" s="7">
        <f>COUNTIF(TB_GSHT!$B$5:$B$4765,Dulieu!F1819)</f>
        <v>0</v>
      </c>
      <c r="N1819" s="7" t="str">
        <f t="shared" ca="1" si="59"/>
        <v/>
      </c>
    </row>
    <row r="1820" spans="1:14" x14ac:dyDescent="0.25">
      <c r="A1820" s="6" t="str">
        <f>IF(F1820&lt;&gt;"",SUBTOTAL(103,F$5:F1820),"")</f>
        <v/>
      </c>
      <c r="B1820" s="7"/>
      <c r="C1820" s="7"/>
      <c r="D1820" s="7"/>
      <c r="E1820" s="7"/>
      <c r="F1820" s="7"/>
      <c r="G1820" s="7"/>
      <c r="H1820" s="6"/>
      <c r="I1820" s="6"/>
      <c r="K1820" s="7">
        <f t="shared" si="58"/>
        <v>0</v>
      </c>
      <c r="L1820" s="7"/>
      <c r="M1820" s="7">
        <f>COUNTIF(TB_GSHT!$B$5:$B$4765,Dulieu!F1820)</f>
        <v>0</v>
      </c>
      <c r="N1820" s="7" t="str">
        <f t="shared" ca="1" si="59"/>
        <v/>
      </c>
    </row>
    <row r="1821" spans="1:14" x14ac:dyDescent="0.25">
      <c r="A1821" s="6" t="str">
        <f>IF(F1821&lt;&gt;"",SUBTOTAL(103,F$5:F1821),"")</f>
        <v/>
      </c>
      <c r="B1821" s="7"/>
      <c r="C1821" s="7"/>
      <c r="D1821" s="7"/>
      <c r="E1821" s="7"/>
      <c r="F1821" s="7"/>
      <c r="G1821" s="7"/>
      <c r="H1821" s="6"/>
      <c r="I1821" s="6"/>
      <c r="K1821" s="7">
        <f t="shared" si="58"/>
        <v>0</v>
      </c>
      <c r="L1821" s="7"/>
      <c r="M1821" s="7">
        <f>COUNTIF(TB_GSHT!$B$5:$B$4765,Dulieu!F1821)</f>
        <v>0</v>
      </c>
      <c r="N1821" s="7" t="str">
        <f t="shared" ca="1" si="59"/>
        <v/>
      </c>
    </row>
    <row r="1822" spans="1:14" x14ac:dyDescent="0.25">
      <c r="A1822" s="6" t="str">
        <f>IF(F1822&lt;&gt;"",SUBTOTAL(103,F$5:F1822),"")</f>
        <v/>
      </c>
      <c r="B1822" s="7"/>
      <c r="C1822" s="7"/>
      <c r="D1822" s="7"/>
      <c r="E1822" s="7"/>
      <c r="F1822" s="7"/>
      <c r="G1822" s="7"/>
      <c r="H1822" s="6"/>
      <c r="I1822" s="6"/>
      <c r="K1822" s="7">
        <f t="shared" si="58"/>
        <v>0</v>
      </c>
      <c r="L1822" s="7"/>
      <c r="M1822" s="7">
        <f>COUNTIF(TB_GSHT!$B$5:$B$4765,Dulieu!F1822)</f>
        <v>0</v>
      </c>
      <c r="N1822" s="7" t="str">
        <f t="shared" ca="1" si="59"/>
        <v/>
      </c>
    </row>
    <row r="1823" spans="1:14" x14ac:dyDescent="0.25">
      <c r="A1823" s="6" t="str">
        <f>IF(F1823&lt;&gt;"",SUBTOTAL(103,F$5:F1823),"")</f>
        <v/>
      </c>
      <c r="B1823" s="7"/>
      <c r="C1823" s="7"/>
      <c r="D1823" s="7"/>
      <c r="E1823" s="7"/>
      <c r="F1823" s="7"/>
      <c r="G1823" s="7"/>
      <c r="H1823" s="6"/>
      <c r="I1823" s="6"/>
      <c r="K1823" s="7">
        <f t="shared" si="58"/>
        <v>0</v>
      </c>
      <c r="L1823" s="7"/>
      <c r="M1823" s="7">
        <f>COUNTIF(TB_GSHT!$B$5:$B$4765,Dulieu!F1823)</f>
        <v>0</v>
      </c>
      <c r="N1823" s="7" t="str">
        <f t="shared" ca="1" si="59"/>
        <v/>
      </c>
    </row>
    <row r="1824" spans="1:14" x14ac:dyDescent="0.25">
      <c r="A1824" s="6" t="str">
        <f>IF(F1824&lt;&gt;"",SUBTOTAL(103,F$5:F1824),"")</f>
        <v/>
      </c>
      <c r="B1824" s="7"/>
      <c r="C1824" s="7"/>
      <c r="D1824" s="7"/>
      <c r="E1824" s="7"/>
      <c r="F1824" s="7"/>
      <c r="G1824" s="7"/>
      <c r="H1824" s="6"/>
      <c r="I1824" s="6"/>
      <c r="K1824" s="7">
        <f t="shared" si="58"/>
        <v>0</v>
      </c>
      <c r="L1824" s="7"/>
      <c r="M1824" s="7">
        <f>COUNTIF(TB_GSHT!$B$5:$B$4765,Dulieu!F1824)</f>
        <v>0</v>
      </c>
      <c r="N1824" s="7" t="str">
        <f t="shared" ca="1" si="59"/>
        <v/>
      </c>
    </row>
    <row r="1825" spans="1:14" x14ac:dyDescent="0.25">
      <c r="A1825" s="6" t="str">
        <f>IF(F1825&lt;&gt;"",SUBTOTAL(103,F$5:F1825),"")</f>
        <v/>
      </c>
      <c r="B1825" s="7"/>
      <c r="C1825" s="7"/>
      <c r="D1825" s="7"/>
      <c r="E1825" s="7"/>
      <c r="F1825" s="7"/>
      <c r="G1825" s="7"/>
      <c r="H1825" s="6"/>
      <c r="I1825" s="6"/>
      <c r="K1825" s="7">
        <f t="shared" si="58"/>
        <v>0</v>
      </c>
      <c r="L1825" s="7"/>
      <c r="M1825" s="7">
        <f>COUNTIF(TB_GSHT!$B$5:$B$4765,Dulieu!F1825)</f>
        <v>0</v>
      </c>
      <c r="N1825" s="7" t="str">
        <f t="shared" ca="1" si="59"/>
        <v/>
      </c>
    </row>
    <row r="1826" spans="1:14" x14ac:dyDescent="0.25">
      <c r="A1826" s="6" t="str">
        <f>IF(F1826&lt;&gt;"",SUBTOTAL(103,F$5:F1826),"")</f>
        <v/>
      </c>
      <c r="B1826" s="7"/>
      <c r="C1826" s="7"/>
      <c r="D1826" s="7"/>
      <c r="E1826" s="7"/>
      <c r="F1826" s="7"/>
      <c r="G1826" s="7"/>
      <c r="H1826" s="6"/>
      <c r="I1826" s="6"/>
      <c r="K1826" s="7">
        <f t="shared" si="58"/>
        <v>0</v>
      </c>
      <c r="L1826" s="7"/>
      <c r="M1826" s="7">
        <f>COUNTIF(TB_GSHT!$B$5:$B$4765,Dulieu!F1826)</f>
        <v>0</v>
      </c>
      <c r="N1826" s="7" t="str">
        <f t="shared" ca="1" si="59"/>
        <v/>
      </c>
    </row>
    <row r="1827" spans="1:14" x14ac:dyDescent="0.25">
      <c r="A1827" s="6" t="str">
        <f>IF(F1827&lt;&gt;"",SUBTOTAL(103,F$5:F1827),"")</f>
        <v/>
      </c>
      <c r="B1827" s="7"/>
      <c r="C1827" s="7"/>
      <c r="D1827" s="7"/>
      <c r="E1827" s="7"/>
      <c r="F1827" s="7"/>
      <c r="G1827" s="7"/>
      <c r="H1827" s="6"/>
      <c r="I1827" s="6"/>
      <c r="K1827" s="7">
        <f t="shared" si="58"/>
        <v>0</v>
      </c>
      <c r="L1827" s="7"/>
      <c r="M1827" s="7">
        <f>COUNTIF(TB_GSHT!$B$5:$B$4765,Dulieu!F1827)</f>
        <v>0</v>
      </c>
      <c r="N1827" s="7" t="str">
        <f t="shared" ca="1" si="59"/>
        <v/>
      </c>
    </row>
    <row r="1828" spans="1:14" x14ac:dyDescent="0.25">
      <c r="A1828" s="6" t="str">
        <f>IF(F1828&lt;&gt;"",SUBTOTAL(103,F$5:F1828),"")</f>
        <v/>
      </c>
      <c r="B1828" s="7"/>
      <c r="C1828" s="7"/>
      <c r="D1828" s="7"/>
      <c r="E1828" s="7"/>
      <c r="F1828" s="7"/>
      <c r="G1828" s="7"/>
      <c r="H1828" s="6"/>
      <c r="I1828" s="6"/>
      <c r="K1828" s="7">
        <f t="shared" si="58"/>
        <v>0</v>
      </c>
      <c r="L1828" s="7"/>
      <c r="M1828" s="7">
        <f>COUNTIF(TB_GSHT!$B$5:$B$4765,Dulieu!F1828)</f>
        <v>0</v>
      </c>
      <c r="N1828" s="7" t="str">
        <f t="shared" ca="1" si="59"/>
        <v/>
      </c>
    </row>
    <row r="1829" spans="1:14" x14ac:dyDescent="0.25">
      <c r="A1829" s="6" t="str">
        <f>IF(F1829&lt;&gt;"",SUBTOTAL(103,F$5:F1829),"")</f>
        <v/>
      </c>
      <c r="B1829" s="7"/>
      <c r="C1829" s="7"/>
      <c r="D1829" s="7"/>
      <c r="E1829" s="7"/>
      <c r="F1829" s="7"/>
      <c r="G1829" s="7"/>
      <c r="H1829" s="6"/>
      <c r="I1829" s="6"/>
      <c r="K1829" s="7">
        <f t="shared" si="58"/>
        <v>0</v>
      </c>
      <c r="L1829" s="7"/>
      <c r="M1829" s="7">
        <f>COUNTIF(TB_GSHT!$B$5:$B$4765,Dulieu!F1829)</f>
        <v>0</v>
      </c>
      <c r="N1829" s="7" t="str">
        <f t="shared" ca="1" si="59"/>
        <v/>
      </c>
    </row>
    <row r="1830" spans="1:14" x14ac:dyDescent="0.25">
      <c r="A1830" s="6" t="str">
        <f>IF(F1830&lt;&gt;"",SUBTOTAL(103,F$5:F1830),"")</f>
        <v/>
      </c>
      <c r="B1830" s="7"/>
      <c r="C1830" s="7"/>
      <c r="D1830" s="7"/>
      <c r="E1830" s="7"/>
      <c r="F1830" s="7"/>
      <c r="G1830" s="7"/>
      <c r="H1830" s="6"/>
      <c r="I1830" s="6"/>
      <c r="K1830" s="7">
        <f t="shared" si="58"/>
        <v>0</v>
      </c>
      <c r="L1830" s="7"/>
      <c r="M1830" s="7">
        <f>COUNTIF(TB_GSHT!$B$5:$B$4765,Dulieu!F1830)</f>
        <v>0</v>
      </c>
      <c r="N1830" s="7" t="str">
        <f t="shared" ca="1" si="59"/>
        <v/>
      </c>
    </row>
    <row r="1831" spans="1:14" x14ac:dyDescent="0.25">
      <c r="A1831" s="6" t="str">
        <f>IF(F1831&lt;&gt;"",SUBTOTAL(103,F$5:F1831),"")</f>
        <v/>
      </c>
      <c r="B1831" s="7"/>
      <c r="C1831" s="7"/>
      <c r="D1831" s="7"/>
      <c r="E1831" s="7"/>
      <c r="F1831" s="7"/>
      <c r="G1831" s="7"/>
      <c r="H1831" s="6"/>
      <c r="I1831" s="6"/>
      <c r="K1831" s="7">
        <f t="shared" si="58"/>
        <v>0</v>
      </c>
      <c r="L1831" s="7"/>
      <c r="M1831" s="7">
        <f>COUNTIF(TB_GSHT!$B$5:$B$4765,Dulieu!F1831)</f>
        <v>0</v>
      </c>
      <c r="N1831" s="7" t="str">
        <f t="shared" ca="1" si="59"/>
        <v/>
      </c>
    </row>
    <row r="1832" spans="1:14" x14ac:dyDescent="0.25">
      <c r="A1832" s="6" t="str">
        <f>IF(F1832&lt;&gt;"",SUBTOTAL(103,F$5:F1832),"")</f>
        <v/>
      </c>
      <c r="B1832" s="7"/>
      <c r="C1832" s="7"/>
      <c r="D1832" s="7"/>
      <c r="E1832" s="7"/>
      <c r="F1832" s="7"/>
      <c r="G1832" s="7"/>
      <c r="H1832" s="6"/>
      <c r="I1832" s="6"/>
      <c r="K1832" s="7">
        <f t="shared" si="58"/>
        <v>0</v>
      </c>
      <c r="L1832" s="7"/>
      <c r="M1832" s="7">
        <f>COUNTIF(TB_GSHT!$B$5:$B$4765,Dulieu!F1832)</f>
        <v>0</v>
      </c>
      <c r="N1832" s="7" t="str">
        <f t="shared" ca="1" si="59"/>
        <v/>
      </c>
    </row>
    <row r="1833" spans="1:14" x14ac:dyDescent="0.25">
      <c r="A1833" s="6" t="str">
        <f>IF(F1833&lt;&gt;"",SUBTOTAL(103,F$5:F1833),"")</f>
        <v/>
      </c>
      <c r="B1833" s="7"/>
      <c r="C1833" s="7"/>
      <c r="D1833" s="7"/>
      <c r="E1833" s="7"/>
      <c r="F1833" s="7"/>
      <c r="G1833" s="7"/>
      <c r="H1833" s="6"/>
      <c r="I1833" s="6"/>
      <c r="K1833" s="7">
        <f t="shared" si="58"/>
        <v>0</v>
      </c>
      <c r="L1833" s="7"/>
      <c r="M1833" s="7">
        <f>COUNTIF(TB_GSHT!$B$5:$B$4765,Dulieu!F1833)</f>
        <v>0</v>
      </c>
      <c r="N1833" s="7" t="str">
        <f t="shared" ca="1" si="59"/>
        <v/>
      </c>
    </row>
    <row r="1834" spans="1:14" x14ac:dyDescent="0.25">
      <c r="A1834" s="6" t="str">
        <f>IF(F1834&lt;&gt;"",SUBTOTAL(103,F$5:F1834),"")</f>
        <v/>
      </c>
      <c r="B1834" s="7"/>
      <c r="C1834" s="7"/>
      <c r="D1834" s="7"/>
      <c r="E1834" s="7"/>
      <c r="F1834" s="7"/>
      <c r="G1834" s="7"/>
      <c r="H1834" s="6"/>
      <c r="I1834" s="6"/>
      <c r="K1834" s="7">
        <f t="shared" si="58"/>
        <v>0</v>
      </c>
      <c r="L1834" s="7"/>
      <c r="M1834" s="7">
        <f>COUNTIF(TB_GSHT!$B$5:$B$4765,Dulieu!F1834)</f>
        <v>0</v>
      </c>
      <c r="N1834" s="7" t="str">
        <f t="shared" ca="1" si="59"/>
        <v/>
      </c>
    </row>
    <row r="1835" spans="1:14" x14ac:dyDescent="0.25">
      <c r="A1835" s="6" t="str">
        <f>IF(F1835&lt;&gt;"",SUBTOTAL(103,F$5:F1835),"")</f>
        <v/>
      </c>
      <c r="B1835" s="7"/>
      <c r="C1835" s="7"/>
      <c r="D1835" s="7"/>
      <c r="E1835" s="7"/>
      <c r="F1835" s="7"/>
      <c r="G1835" s="7"/>
      <c r="H1835" s="6"/>
      <c r="I1835" s="6"/>
      <c r="K1835" s="7">
        <f t="shared" si="58"/>
        <v>0</v>
      </c>
      <c r="L1835" s="7"/>
      <c r="M1835" s="7">
        <f>COUNTIF(TB_GSHT!$B$5:$B$4765,Dulieu!F1835)</f>
        <v>0</v>
      </c>
      <c r="N1835" s="7" t="str">
        <f t="shared" ca="1" si="59"/>
        <v/>
      </c>
    </row>
    <row r="1836" spans="1:14" x14ac:dyDescent="0.25">
      <c r="A1836" s="6" t="str">
        <f>IF(F1836&lt;&gt;"",SUBTOTAL(103,F$5:F1836),"")</f>
        <v/>
      </c>
      <c r="B1836" s="7"/>
      <c r="C1836" s="7"/>
      <c r="D1836" s="7"/>
      <c r="E1836" s="7"/>
      <c r="F1836" s="7"/>
      <c r="G1836" s="7"/>
      <c r="H1836" s="6"/>
      <c r="I1836" s="6"/>
      <c r="K1836" s="7">
        <f t="shared" si="58"/>
        <v>0</v>
      </c>
      <c r="L1836" s="7"/>
      <c r="M1836" s="7">
        <f>COUNTIF(TB_GSHT!$B$5:$B$4765,Dulieu!F1836)</f>
        <v>0</v>
      </c>
      <c r="N1836" s="7" t="str">
        <f t="shared" ca="1" si="59"/>
        <v/>
      </c>
    </row>
    <row r="1837" spans="1:14" x14ac:dyDescent="0.25">
      <c r="A1837" s="6" t="str">
        <f>IF(F1837&lt;&gt;"",SUBTOTAL(103,F$5:F1837),"")</f>
        <v/>
      </c>
      <c r="B1837" s="7"/>
      <c r="C1837" s="7"/>
      <c r="D1837" s="7"/>
      <c r="E1837" s="7"/>
      <c r="F1837" s="7"/>
      <c r="G1837" s="7"/>
      <c r="H1837" s="6"/>
      <c r="I1837" s="6"/>
      <c r="K1837" s="7">
        <f t="shared" si="58"/>
        <v>0</v>
      </c>
      <c r="L1837" s="7"/>
      <c r="M1837" s="7">
        <f>COUNTIF(TB_GSHT!$B$5:$B$4765,Dulieu!F1837)</f>
        <v>0</v>
      </c>
      <c r="N1837" s="7" t="str">
        <f t="shared" ca="1" si="59"/>
        <v/>
      </c>
    </row>
    <row r="1838" spans="1:14" x14ac:dyDescent="0.25">
      <c r="A1838" s="6" t="str">
        <f>IF(F1838&lt;&gt;"",SUBTOTAL(103,F$5:F1838),"")</f>
        <v/>
      </c>
      <c r="B1838" s="7"/>
      <c r="C1838" s="7"/>
      <c r="D1838" s="7"/>
      <c r="E1838" s="7"/>
      <c r="F1838" s="7"/>
      <c r="G1838" s="7"/>
      <c r="H1838" s="6"/>
      <c r="I1838" s="6"/>
      <c r="K1838" s="7">
        <f t="shared" si="58"/>
        <v>0</v>
      </c>
      <c r="L1838" s="7"/>
      <c r="M1838" s="7">
        <f>COUNTIF(TB_GSHT!$B$5:$B$4765,Dulieu!F1838)</f>
        <v>0</v>
      </c>
      <c r="N1838" s="7" t="str">
        <f t="shared" ca="1" si="59"/>
        <v/>
      </c>
    </row>
    <row r="1839" spans="1:14" x14ac:dyDescent="0.25">
      <c r="A1839" s="6" t="str">
        <f>IF(F1839&lt;&gt;"",SUBTOTAL(103,F$5:F1839),"")</f>
        <v/>
      </c>
      <c r="B1839" s="7"/>
      <c r="C1839" s="7"/>
      <c r="D1839" s="7"/>
      <c r="E1839" s="7"/>
      <c r="F1839" s="7"/>
      <c r="G1839" s="7"/>
      <c r="H1839" s="6"/>
      <c r="I1839" s="6"/>
      <c r="K1839" s="7">
        <f t="shared" si="58"/>
        <v>0</v>
      </c>
      <c r="L1839" s="7"/>
      <c r="M1839" s="7">
        <f>COUNTIF(TB_GSHT!$B$5:$B$4765,Dulieu!F1839)</f>
        <v>0</v>
      </c>
      <c r="N1839" s="7" t="str">
        <f t="shared" ca="1" si="59"/>
        <v/>
      </c>
    </row>
    <row r="1840" spans="1:14" x14ac:dyDescent="0.25">
      <c r="A1840" s="6" t="str">
        <f>IF(F1840&lt;&gt;"",SUBTOTAL(103,F$5:F1840),"")</f>
        <v/>
      </c>
      <c r="B1840" s="7"/>
      <c r="C1840" s="7"/>
      <c r="D1840" s="7"/>
      <c r="E1840" s="7"/>
      <c r="F1840" s="7"/>
      <c r="G1840" s="7"/>
      <c r="H1840" s="6"/>
      <c r="I1840" s="6"/>
      <c r="K1840" s="7">
        <f t="shared" si="58"/>
        <v>0</v>
      </c>
      <c r="L1840" s="7"/>
      <c r="M1840" s="7">
        <f>COUNTIF(TB_GSHT!$B$5:$B$4765,Dulieu!F1840)</f>
        <v>0</v>
      </c>
      <c r="N1840" s="7" t="str">
        <f t="shared" ca="1" si="59"/>
        <v/>
      </c>
    </row>
    <row r="1841" spans="1:14" x14ac:dyDescent="0.25">
      <c r="A1841" s="6" t="str">
        <f>IF(F1841&lt;&gt;"",SUBTOTAL(103,F$5:F1841),"")</f>
        <v/>
      </c>
      <c r="B1841" s="7"/>
      <c r="C1841" s="7"/>
      <c r="D1841" s="7"/>
      <c r="E1841" s="7"/>
      <c r="F1841" s="7"/>
      <c r="G1841" s="7"/>
      <c r="H1841" s="6"/>
      <c r="I1841" s="6"/>
      <c r="K1841" s="7">
        <f t="shared" si="58"/>
        <v>0</v>
      </c>
      <c r="L1841" s="7"/>
      <c r="M1841" s="7">
        <f>COUNTIF(TB_GSHT!$B$5:$B$4765,Dulieu!F1841)</f>
        <v>0</v>
      </c>
      <c r="N1841" s="7" t="str">
        <f t="shared" ca="1" si="59"/>
        <v/>
      </c>
    </row>
    <row r="1842" spans="1:14" x14ac:dyDescent="0.25">
      <c r="A1842" s="6" t="str">
        <f>IF(F1842&lt;&gt;"",SUBTOTAL(103,F$5:F1842),"")</f>
        <v/>
      </c>
      <c r="B1842" s="7"/>
      <c r="C1842" s="7"/>
      <c r="D1842" s="7"/>
      <c r="E1842" s="7"/>
      <c r="F1842" s="7"/>
      <c r="G1842" s="7"/>
      <c r="H1842" s="6"/>
      <c r="I1842" s="6"/>
      <c r="K1842" s="7">
        <f t="shared" si="58"/>
        <v>0</v>
      </c>
      <c r="L1842" s="7"/>
      <c r="M1842" s="7">
        <f>COUNTIF(TB_GSHT!$B$5:$B$4765,Dulieu!F1842)</f>
        <v>0</v>
      </c>
      <c r="N1842" s="7" t="str">
        <f t="shared" ca="1" si="59"/>
        <v/>
      </c>
    </row>
    <row r="1843" spans="1:14" x14ac:dyDescent="0.25">
      <c r="A1843" s="6" t="str">
        <f>IF(F1843&lt;&gt;"",SUBTOTAL(103,F$5:F1843),"")</f>
        <v/>
      </c>
      <c r="B1843" s="7"/>
      <c r="C1843" s="7"/>
      <c r="D1843" s="7"/>
      <c r="E1843" s="7"/>
      <c r="F1843" s="7"/>
      <c r="G1843" s="7"/>
      <c r="H1843" s="6"/>
      <c r="I1843" s="6"/>
      <c r="K1843" s="7">
        <f t="shared" si="58"/>
        <v>0</v>
      </c>
      <c r="L1843" s="7"/>
      <c r="M1843" s="7">
        <f>COUNTIF(TB_GSHT!$B$5:$B$4765,Dulieu!F1843)</f>
        <v>0</v>
      </c>
      <c r="N1843" s="7" t="str">
        <f t="shared" ca="1" si="59"/>
        <v/>
      </c>
    </row>
    <row r="1844" spans="1:14" x14ac:dyDescent="0.25">
      <c r="A1844" s="6" t="str">
        <f>IF(F1844&lt;&gt;"",SUBTOTAL(103,F$5:F1844),"")</f>
        <v/>
      </c>
      <c r="B1844" s="7"/>
      <c r="C1844" s="7"/>
      <c r="D1844" s="7"/>
      <c r="E1844" s="7"/>
      <c r="F1844" s="7"/>
      <c r="G1844" s="7"/>
      <c r="H1844" s="6"/>
      <c r="I1844" s="6"/>
      <c r="K1844" s="7">
        <f t="shared" si="58"/>
        <v>0</v>
      </c>
      <c r="L1844" s="7"/>
      <c r="M1844" s="7">
        <f>COUNTIF(TB_GSHT!$B$5:$B$4765,Dulieu!F1844)</f>
        <v>0</v>
      </c>
      <c r="N1844" s="7" t="str">
        <f t="shared" ca="1" si="59"/>
        <v/>
      </c>
    </row>
    <row r="1845" spans="1:14" x14ac:dyDescent="0.25">
      <c r="A1845" s="6" t="str">
        <f>IF(F1845&lt;&gt;"",SUBTOTAL(103,F$5:F1845),"")</f>
        <v/>
      </c>
      <c r="B1845" s="7"/>
      <c r="C1845" s="7"/>
      <c r="D1845" s="7"/>
      <c r="E1845" s="7"/>
      <c r="F1845" s="7"/>
      <c r="G1845" s="7"/>
      <c r="H1845" s="6"/>
      <c r="I1845" s="6"/>
      <c r="K1845" s="7">
        <f t="shared" si="58"/>
        <v>0</v>
      </c>
      <c r="L1845" s="7"/>
      <c r="M1845" s="7">
        <f>COUNTIF(TB_GSHT!$B$5:$B$4765,Dulieu!F1845)</f>
        <v>0</v>
      </c>
      <c r="N1845" s="7" t="str">
        <f t="shared" ca="1" si="59"/>
        <v/>
      </c>
    </row>
    <row r="1846" spans="1:14" x14ac:dyDescent="0.25">
      <c r="A1846" s="6" t="str">
        <f>IF(F1846&lt;&gt;"",SUBTOTAL(103,F$5:F1846),"")</f>
        <v/>
      </c>
      <c r="B1846" s="7"/>
      <c r="C1846" s="7"/>
      <c r="D1846" s="7"/>
      <c r="E1846" s="7"/>
      <c r="F1846" s="7"/>
      <c r="G1846" s="7"/>
      <c r="H1846" s="6"/>
      <c r="I1846" s="6"/>
      <c r="K1846" s="7">
        <f t="shared" si="58"/>
        <v>0</v>
      </c>
      <c r="L1846" s="7"/>
      <c r="M1846" s="7">
        <f>COUNTIF(TB_GSHT!$B$5:$B$4765,Dulieu!F1846)</f>
        <v>0</v>
      </c>
      <c r="N1846" s="7" t="str">
        <f t="shared" ca="1" si="59"/>
        <v/>
      </c>
    </row>
    <row r="1847" spans="1:14" x14ac:dyDescent="0.25">
      <c r="A1847" s="6" t="str">
        <f>IF(F1847&lt;&gt;"",SUBTOTAL(103,F$5:F1847),"")</f>
        <v/>
      </c>
      <c r="B1847" s="7"/>
      <c r="C1847" s="7"/>
      <c r="D1847" s="7"/>
      <c r="E1847" s="7"/>
      <c r="F1847" s="7"/>
      <c r="G1847" s="7"/>
      <c r="H1847" s="6"/>
      <c r="I1847" s="6"/>
      <c r="K1847" s="7">
        <f t="shared" si="58"/>
        <v>0</v>
      </c>
      <c r="L1847" s="7"/>
      <c r="M1847" s="7">
        <f>COUNTIF(TB_GSHT!$B$5:$B$4765,Dulieu!F1847)</f>
        <v>0</v>
      </c>
      <c r="N1847" s="7" t="str">
        <f t="shared" ca="1" si="59"/>
        <v/>
      </c>
    </row>
    <row r="1848" spans="1:14" x14ac:dyDescent="0.25">
      <c r="A1848" s="6" t="str">
        <f>IF(F1848&lt;&gt;"",SUBTOTAL(103,F$5:F1848),"")</f>
        <v/>
      </c>
      <c r="B1848" s="7"/>
      <c r="C1848" s="7"/>
      <c r="D1848" s="7"/>
      <c r="E1848" s="7"/>
      <c r="F1848" s="7"/>
      <c r="G1848" s="7"/>
      <c r="H1848" s="6"/>
      <c r="I1848" s="6"/>
      <c r="K1848" s="7">
        <f t="shared" si="58"/>
        <v>0</v>
      </c>
      <c r="L1848" s="7"/>
      <c r="M1848" s="7">
        <f>COUNTIF(TB_GSHT!$B$5:$B$4765,Dulieu!F1848)</f>
        <v>0</v>
      </c>
      <c r="N1848" s="7" t="str">
        <f t="shared" ca="1" si="59"/>
        <v/>
      </c>
    </row>
    <row r="1849" spans="1:14" x14ac:dyDescent="0.25">
      <c r="A1849" s="6" t="str">
        <f>IF(F1849&lt;&gt;"",SUBTOTAL(103,F$5:F1849),"")</f>
        <v/>
      </c>
      <c r="B1849" s="7"/>
      <c r="C1849" s="7"/>
      <c r="D1849" s="7"/>
      <c r="E1849" s="7"/>
      <c r="F1849" s="7"/>
      <c r="G1849" s="7"/>
      <c r="H1849" s="6"/>
      <c r="I1849" s="6"/>
      <c r="K1849" s="7">
        <f t="shared" si="58"/>
        <v>0</v>
      </c>
      <c r="L1849" s="7"/>
      <c r="M1849" s="7">
        <f>COUNTIF(TB_GSHT!$B$5:$B$4765,Dulieu!F1849)</f>
        <v>0</v>
      </c>
      <c r="N1849" s="7" t="str">
        <f t="shared" ca="1" si="59"/>
        <v/>
      </c>
    </row>
    <row r="1850" spans="1:14" x14ac:dyDescent="0.25">
      <c r="A1850" s="6" t="str">
        <f>IF(F1850&lt;&gt;"",SUBTOTAL(103,F$5:F1850),"")</f>
        <v/>
      </c>
      <c r="B1850" s="7"/>
      <c r="C1850" s="7"/>
      <c r="D1850" s="7"/>
      <c r="E1850" s="7"/>
      <c r="F1850" s="7"/>
      <c r="G1850" s="7"/>
      <c r="H1850" s="6"/>
      <c r="I1850" s="6"/>
      <c r="K1850" s="7">
        <f t="shared" si="58"/>
        <v>0</v>
      </c>
      <c r="L1850" s="7"/>
      <c r="M1850" s="7">
        <f>COUNTIF(TB_GSHT!$B$5:$B$4765,Dulieu!F1850)</f>
        <v>0</v>
      </c>
      <c r="N1850" s="7" t="str">
        <f t="shared" ca="1" si="59"/>
        <v/>
      </c>
    </row>
    <row r="1851" spans="1:14" x14ac:dyDescent="0.25">
      <c r="A1851" s="6" t="str">
        <f>IF(F1851&lt;&gt;"",SUBTOTAL(103,F$5:F1851),"")</f>
        <v/>
      </c>
      <c r="B1851" s="7"/>
      <c r="C1851" s="7"/>
      <c r="D1851" s="7"/>
      <c r="E1851" s="7"/>
      <c r="F1851" s="7"/>
      <c r="G1851" s="7"/>
      <c r="H1851" s="6"/>
      <c r="I1851" s="6"/>
      <c r="K1851" s="7">
        <f t="shared" si="58"/>
        <v>0</v>
      </c>
      <c r="L1851" s="7"/>
      <c r="M1851" s="7">
        <f>COUNTIF(TB_GSHT!$B$5:$B$4765,Dulieu!F1851)</f>
        <v>0</v>
      </c>
      <c r="N1851" s="7" t="str">
        <f t="shared" ca="1" si="59"/>
        <v/>
      </c>
    </row>
    <row r="1852" spans="1:14" x14ac:dyDescent="0.25">
      <c r="A1852" s="6" t="str">
        <f>IF(F1852&lt;&gt;"",SUBTOTAL(103,F$5:F1852),"")</f>
        <v/>
      </c>
      <c r="B1852" s="7"/>
      <c r="C1852" s="7"/>
      <c r="D1852" s="7"/>
      <c r="E1852" s="7"/>
      <c r="F1852" s="7"/>
      <c r="G1852" s="7"/>
      <c r="H1852" s="6"/>
      <c r="I1852" s="6"/>
      <c r="K1852" s="7">
        <f t="shared" si="58"/>
        <v>0</v>
      </c>
      <c r="L1852" s="7"/>
      <c r="M1852" s="7">
        <f>COUNTIF(TB_GSHT!$B$5:$B$4765,Dulieu!F1852)</f>
        <v>0</v>
      </c>
      <c r="N1852" s="7" t="str">
        <f t="shared" ca="1" si="59"/>
        <v/>
      </c>
    </row>
    <row r="1853" spans="1:14" x14ac:dyDescent="0.25">
      <c r="A1853" s="6" t="str">
        <f>IF(F1853&lt;&gt;"",SUBTOTAL(103,F$5:F1853),"")</f>
        <v/>
      </c>
      <c r="B1853" s="7"/>
      <c r="C1853" s="7"/>
      <c r="D1853" s="7"/>
      <c r="E1853" s="7"/>
      <c r="F1853" s="7"/>
      <c r="G1853" s="7"/>
      <c r="H1853" s="6"/>
      <c r="I1853" s="6"/>
      <c r="K1853" s="7">
        <f t="shared" si="58"/>
        <v>0</v>
      </c>
      <c r="L1853" s="7"/>
      <c r="M1853" s="7">
        <f>COUNTIF(TB_GSHT!$B$5:$B$4765,Dulieu!F1853)</f>
        <v>0</v>
      </c>
      <c r="N1853" s="7" t="str">
        <f t="shared" ca="1" si="59"/>
        <v/>
      </c>
    </row>
    <row r="1854" spans="1:14" x14ac:dyDescent="0.25">
      <c r="A1854" s="6" t="str">
        <f>IF(F1854&lt;&gt;"",SUBTOTAL(103,F$5:F1854),"")</f>
        <v/>
      </c>
      <c r="B1854" s="7"/>
      <c r="C1854" s="7"/>
      <c r="D1854" s="7"/>
      <c r="E1854" s="7"/>
      <c r="F1854" s="7"/>
      <c r="G1854" s="7"/>
      <c r="H1854" s="6"/>
      <c r="I1854" s="6"/>
      <c r="K1854" s="7">
        <f t="shared" si="58"/>
        <v>0</v>
      </c>
      <c r="L1854" s="7"/>
      <c r="M1854" s="7">
        <f>COUNTIF(TB_GSHT!$B$5:$B$4765,Dulieu!F1854)</f>
        <v>0</v>
      </c>
      <c r="N1854" s="7" t="str">
        <f t="shared" ca="1" si="59"/>
        <v/>
      </c>
    </row>
    <row r="1855" spans="1:14" x14ac:dyDescent="0.25">
      <c r="A1855" s="6" t="str">
        <f>IF(F1855&lt;&gt;"",SUBTOTAL(103,F$5:F1855),"")</f>
        <v/>
      </c>
      <c r="B1855" s="7"/>
      <c r="C1855" s="7"/>
      <c r="D1855" s="7"/>
      <c r="E1855" s="7"/>
      <c r="F1855" s="7"/>
      <c r="G1855" s="7"/>
      <c r="H1855" s="6"/>
      <c r="I1855" s="6"/>
      <c r="K1855" s="7">
        <f t="shared" si="58"/>
        <v>0</v>
      </c>
      <c r="L1855" s="7"/>
      <c r="M1855" s="7">
        <f>COUNTIF(TB_GSHT!$B$5:$B$4765,Dulieu!F1855)</f>
        <v>0</v>
      </c>
      <c r="N1855" s="7" t="str">
        <f t="shared" ca="1" si="59"/>
        <v/>
      </c>
    </row>
    <row r="1856" spans="1:14" x14ac:dyDescent="0.25">
      <c r="A1856" s="6" t="str">
        <f>IF(F1856&lt;&gt;"",SUBTOTAL(103,F$5:F1856),"")</f>
        <v/>
      </c>
      <c r="B1856" s="7"/>
      <c r="C1856" s="7"/>
      <c r="D1856" s="7"/>
      <c r="E1856" s="7"/>
      <c r="F1856" s="7"/>
      <c r="G1856" s="7"/>
      <c r="H1856" s="6"/>
      <c r="I1856" s="6"/>
      <c r="K1856" s="7">
        <f t="shared" si="58"/>
        <v>0</v>
      </c>
      <c r="L1856" s="7"/>
      <c r="M1856" s="7">
        <f>COUNTIF(TB_GSHT!$B$5:$B$4765,Dulieu!F1856)</f>
        <v>0</v>
      </c>
      <c r="N1856" s="7" t="str">
        <f t="shared" ca="1" si="59"/>
        <v/>
      </c>
    </row>
    <row r="1857" spans="1:14" x14ac:dyDescent="0.25">
      <c r="A1857" s="6" t="str">
        <f>IF(F1857&lt;&gt;"",SUBTOTAL(103,F$5:F1857),"")</f>
        <v/>
      </c>
      <c r="B1857" s="7"/>
      <c r="C1857" s="7"/>
      <c r="D1857" s="7"/>
      <c r="E1857" s="7"/>
      <c r="F1857" s="7"/>
      <c r="G1857" s="7"/>
      <c r="H1857" s="6"/>
      <c r="I1857" s="6"/>
      <c r="K1857" s="7">
        <f t="shared" si="58"/>
        <v>0</v>
      </c>
      <c r="L1857" s="7"/>
      <c r="M1857" s="7">
        <f>COUNTIF(TB_GSHT!$B$5:$B$4765,Dulieu!F1857)</f>
        <v>0</v>
      </c>
      <c r="N1857" s="7" t="str">
        <f t="shared" ca="1" si="59"/>
        <v/>
      </c>
    </row>
    <row r="1858" spans="1:14" x14ac:dyDescent="0.25">
      <c r="A1858" s="6" t="str">
        <f>IF(F1858&lt;&gt;"",SUBTOTAL(103,F$5:F1858),"")</f>
        <v/>
      </c>
      <c r="B1858" s="7"/>
      <c r="C1858" s="7"/>
      <c r="D1858" s="7"/>
      <c r="E1858" s="7"/>
      <c r="F1858" s="7"/>
      <c r="G1858" s="7"/>
      <c r="H1858" s="6"/>
      <c r="I1858" s="6"/>
      <c r="K1858" s="7">
        <f t="shared" si="58"/>
        <v>0</v>
      </c>
      <c r="L1858" s="7"/>
      <c r="M1858" s="7">
        <f>COUNTIF(TB_GSHT!$B$5:$B$4765,Dulieu!F1858)</f>
        <v>0</v>
      </c>
      <c r="N1858" s="7" t="str">
        <f t="shared" ca="1" si="59"/>
        <v/>
      </c>
    </row>
    <row r="1859" spans="1:14" x14ac:dyDescent="0.25">
      <c r="A1859" s="6" t="str">
        <f>IF(F1859&lt;&gt;"",SUBTOTAL(103,F$5:F1859),"")</f>
        <v/>
      </c>
      <c r="B1859" s="7"/>
      <c r="C1859" s="7"/>
      <c r="D1859" s="7"/>
      <c r="E1859" s="7"/>
      <c r="F1859" s="7"/>
      <c r="G1859" s="7"/>
      <c r="H1859" s="6"/>
      <c r="I1859" s="6"/>
      <c r="K1859" s="7">
        <f t="shared" si="58"/>
        <v>0</v>
      </c>
      <c r="L1859" s="7"/>
      <c r="M1859" s="7">
        <f>COUNTIF(TB_GSHT!$B$5:$B$4765,Dulieu!F1859)</f>
        <v>0</v>
      </c>
      <c r="N1859" s="7" t="str">
        <f t="shared" ca="1" si="59"/>
        <v/>
      </c>
    </row>
    <row r="1860" spans="1:14" x14ac:dyDescent="0.25">
      <c r="A1860" s="6" t="str">
        <f>IF(F1860&lt;&gt;"",SUBTOTAL(103,F$5:F1860),"")</f>
        <v/>
      </c>
      <c r="B1860" s="7"/>
      <c r="C1860" s="7"/>
      <c r="D1860" s="7"/>
      <c r="E1860" s="7"/>
      <c r="F1860" s="7"/>
      <c r="G1860" s="7"/>
      <c r="H1860" s="6"/>
      <c r="I1860" s="6"/>
      <c r="K1860" s="7">
        <f t="shared" si="58"/>
        <v>0</v>
      </c>
      <c r="L1860" s="7"/>
      <c r="M1860" s="7">
        <f>COUNTIF(TB_GSHT!$B$5:$B$4765,Dulieu!F1860)</f>
        <v>0</v>
      </c>
      <c r="N1860" s="7" t="str">
        <f t="shared" ca="1" si="59"/>
        <v/>
      </c>
    </row>
    <row r="1861" spans="1:14" x14ac:dyDescent="0.25">
      <c r="A1861" s="6" t="str">
        <f>IF(F1861&lt;&gt;"",SUBTOTAL(103,F$5:F1861),"")</f>
        <v/>
      </c>
      <c r="B1861" s="7"/>
      <c r="C1861" s="7"/>
      <c r="D1861" s="7"/>
      <c r="E1861" s="7"/>
      <c r="F1861" s="7"/>
      <c r="G1861" s="7"/>
      <c r="H1861" s="6"/>
      <c r="I1861" s="6"/>
      <c r="K1861" s="7">
        <f t="shared" ref="K1861:K1924" si="60">COUNTIF($F$5:$F$7775,F1861)</f>
        <v>0</v>
      </c>
      <c r="L1861" s="7"/>
      <c r="M1861" s="7">
        <f>COUNTIF(TB_GSHT!$B$5:$B$4765,Dulieu!F1861)</f>
        <v>0</v>
      </c>
      <c r="N1861" s="7" t="str">
        <f t="shared" ca="1" si="59"/>
        <v/>
      </c>
    </row>
    <row r="1862" spans="1:14" x14ac:dyDescent="0.25">
      <c r="A1862" s="6" t="str">
        <f>IF(F1862&lt;&gt;"",SUBTOTAL(103,F$5:F1862),"")</f>
        <v/>
      </c>
      <c r="B1862" s="7"/>
      <c r="C1862" s="7"/>
      <c r="D1862" s="7"/>
      <c r="E1862" s="7"/>
      <c r="F1862" s="7"/>
      <c r="G1862" s="7"/>
      <c r="H1862" s="6"/>
      <c r="I1862" s="6"/>
      <c r="K1862" s="7">
        <f t="shared" si="60"/>
        <v>0</v>
      </c>
      <c r="L1862" s="7"/>
      <c r="M1862" s="7">
        <f>COUNTIF(TB_GSHT!$B$5:$B$4765,Dulieu!F1862)</f>
        <v>0</v>
      </c>
      <c r="N1862" s="7" t="str">
        <f t="shared" ca="1" si="59"/>
        <v/>
      </c>
    </row>
    <row r="1863" spans="1:14" x14ac:dyDescent="0.25">
      <c r="A1863" s="6" t="str">
        <f>IF(F1863&lt;&gt;"",SUBTOTAL(103,F$5:F1863),"")</f>
        <v/>
      </c>
      <c r="B1863" s="7"/>
      <c r="C1863" s="7"/>
      <c r="D1863" s="7"/>
      <c r="E1863" s="7"/>
      <c r="F1863" s="7"/>
      <c r="G1863" s="7"/>
      <c r="H1863" s="6"/>
      <c r="I1863" s="6"/>
      <c r="K1863" s="7">
        <f t="shared" si="60"/>
        <v>0</v>
      </c>
      <c r="L1863" s="7"/>
      <c r="M1863" s="7">
        <f>COUNTIF(TB_GSHT!$B$5:$B$4765,Dulieu!F1863)</f>
        <v>0</v>
      </c>
      <c r="N1863" s="7" t="str">
        <f t="shared" ca="1" si="59"/>
        <v/>
      </c>
    </row>
    <row r="1864" spans="1:14" x14ac:dyDescent="0.25">
      <c r="A1864" s="6" t="str">
        <f>IF(F1864&lt;&gt;"",SUBTOTAL(103,F$5:F1864),"")</f>
        <v/>
      </c>
      <c r="B1864" s="7"/>
      <c r="C1864" s="7"/>
      <c r="D1864" s="7"/>
      <c r="E1864" s="7"/>
      <c r="F1864" s="7"/>
      <c r="G1864" s="7"/>
      <c r="H1864" s="6"/>
      <c r="I1864" s="6"/>
      <c r="K1864" s="7">
        <f t="shared" si="60"/>
        <v>0</v>
      </c>
      <c r="L1864" s="7"/>
      <c r="M1864" s="7">
        <f>COUNTIF(TB_GSHT!$B$5:$B$4765,Dulieu!F1864)</f>
        <v>0</v>
      </c>
      <c r="N1864" s="7" t="str">
        <f t="shared" ref="N1864:N1927" ca="1" si="61">IF(E1864&lt;&gt;"",YEAR(E1864)-YEAR(TODAY()),"")</f>
        <v/>
      </c>
    </row>
    <row r="1865" spans="1:14" x14ac:dyDescent="0.25">
      <c r="A1865" s="6" t="str">
        <f>IF(F1865&lt;&gt;"",SUBTOTAL(103,F$5:F1865),"")</f>
        <v/>
      </c>
      <c r="B1865" s="7"/>
      <c r="C1865" s="7"/>
      <c r="D1865" s="7"/>
      <c r="E1865" s="7"/>
      <c r="F1865" s="7"/>
      <c r="G1865" s="7"/>
      <c r="H1865" s="6"/>
      <c r="I1865" s="6"/>
      <c r="K1865" s="7">
        <f t="shared" si="60"/>
        <v>0</v>
      </c>
      <c r="L1865" s="7"/>
      <c r="M1865" s="7">
        <f>COUNTIF(TB_GSHT!$B$5:$B$4765,Dulieu!F1865)</f>
        <v>0</v>
      </c>
      <c r="N1865" s="7" t="str">
        <f t="shared" ca="1" si="61"/>
        <v/>
      </c>
    </row>
    <row r="1866" spans="1:14" x14ac:dyDescent="0.25">
      <c r="A1866" s="6" t="str">
        <f>IF(F1866&lt;&gt;"",SUBTOTAL(103,F$5:F1866),"")</f>
        <v/>
      </c>
      <c r="B1866" s="7"/>
      <c r="C1866" s="7"/>
      <c r="D1866" s="7"/>
      <c r="E1866" s="7"/>
      <c r="F1866" s="7"/>
      <c r="G1866" s="7"/>
      <c r="H1866" s="6"/>
      <c r="I1866" s="6"/>
      <c r="K1866" s="7">
        <f t="shared" si="60"/>
        <v>0</v>
      </c>
      <c r="L1866" s="7"/>
      <c r="M1866" s="7">
        <f>COUNTIF(TB_GSHT!$B$5:$B$4765,Dulieu!F1866)</f>
        <v>0</v>
      </c>
      <c r="N1866" s="7" t="str">
        <f t="shared" ca="1" si="61"/>
        <v/>
      </c>
    </row>
    <row r="1867" spans="1:14" x14ac:dyDescent="0.25">
      <c r="A1867" s="6" t="str">
        <f>IF(F1867&lt;&gt;"",SUBTOTAL(103,F$5:F1867),"")</f>
        <v/>
      </c>
      <c r="B1867" s="7"/>
      <c r="C1867" s="7"/>
      <c r="D1867" s="7"/>
      <c r="E1867" s="7"/>
      <c r="F1867" s="7"/>
      <c r="G1867" s="7"/>
      <c r="H1867" s="6"/>
      <c r="I1867" s="6"/>
      <c r="K1867" s="7">
        <f t="shared" si="60"/>
        <v>0</v>
      </c>
      <c r="L1867" s="7"/>
      <c r="M1867" s="7">
        <f>COUNTIF(TB_GSHT!$B$5:$B$4765,Dulieu!F1867)</f>
        <v>0</v>
      </c>
      <c r="N1867" s="7" t="str">
        <f t="shared" ca="1" si="61"/>
        <v/>
      </c>
    </row>
    <row r="1868" spans="1:14" x14ac:dyDescent="0.25">
      <c r="A1868" s="6" t="str">
        <f>IF(F1868&lt;&gt;"",SUBTOTAL(103,F$5:F1868),"")</f>
        <v/>
      </c>
      <c r="B1868" s="7"/>
      <c r="C1868" s="7"/>
      <c r="D1868" s="7"/>
      <c r="E1868" s="7"/>
      <c r="F1868" s="7"/>
      <c r="G1868" s="7"/>
      <c r="H1868" s="6"/>
      <c r="I1868" s="6"/>
      <c r="K1868" s="7">
        <f t="shared" si="60"/>
        <v>0</v>
      </c>
      <c r="L1868" s="7"/>
      <c r="M1868" s="7">
        <f>COUNTIF(TB_GSHT!$B$5:$B$4765,Dulieu!F1868)</f>
        <v>0</v>
      </c>
      <c r="N1868" s="7" t="str">
        <f t="shared" ca="1" si="61"/>
        <v/>
      </c>
    </row>
    <row r="1869" spans="1:14" x14ac:dyDescent="0.25">
      <c r="A1869" s="6" t="str">
        <f>IF(F1869&lt;&gt;"",SUBTOTAL(103,F$5:F1869),"")</f>
        <v/>
      </c>
      <c r="B1869" s="7"/>
      <c r="C1869" s="7"/>
      <c r="D1869" s="7"/>
      <c r="E1869" s="7"/>
      <c r="F1869" s="7"/>
      <c r="G1869" s="7"/>
      <c r="H1869" s="6"/>
      <c r="I1869" s="6"/>
      <c r="K1869" s="7">
        <f t="shared" si="60"/>
        <v>0</v>
      </c>
      <c r="L1869" s="7"/>
      <c r="M1869" s="7">
        <f>COUNTIF(TB_GSHT!$B$5:$B$4765,Dulieu!F1869)</f>
        <v>0</v>
      </c>
      <c r="N1869" s="7" t="str">
        <f t="shared" ca="1" si="61"/>
        <v/>
      </c>
    </row>
    <row r="1870" spans="1:14" x14ac:dyDescent="0.25">
      <c r="A1870" s="6" t="str">
        <f>IF(F1870&lt;&gt;"",SUBTOTAL(103,F$5:F1870),"")</f>
        <v/>
      </c>
      <c r="B1870" s="7"/>
      <c r="C1870" s="7"/>
      <c r="D1870" s="7"/>
      <c r="E1870" s="7"/>
      <c r="F1870" s="7"/>
      <c r="G1870" s="7"/>
      <c r="H1870" s="6"/>
      <c r="I1870" s="6"/>
      <c r="K1870" s="7">
        <f t="shared" si="60"/>
        <v>0</v>
      </c>
      <c r="L1870" s="7"/>
      <c r="M1870" s="7">
        <f>COUNTIF(TB_GSHT!$B$5:$B$4765,Dulieu!F1870)</f>
        <v>0</v>
      </c>
      <c r="N1870" s="7" t="str">
        <f t="shared" ca="1" si="61"/>
        <v/>
      </c>
    </row>
    <row r="1871" spans="1:14" x14ac:dyDescent="0.25">
      <c r="A1871" s="6" t="str">
        <f>IF(F1871&lt;&gt;"",SUBTOTAL(103,F$5:F1871),"")</f>
        <v/>
      </c>
      <c r="B1871" s="7"/>
      <c r="C1871" s="7"/>
      <c r="D1871" s="7"/>
      <c r="E1871" s="7"/>
      <c r="F1871" s="7"/>
      <c r="G1871" s="7"/>
      <c r="H1871" s="6"/>
      <c r="I1871" s="6"/>
      <c r="K1871" s="7">
        <f t="shared" si="60"/>
        <v>0</v>
      </c>
      <c r="L1871" s="7"/>
      <c r="M1871" s="7">
        <f>COUNTIF(TB_GSHT!$B$5:$B$4765,Dulieu!F1871)</f>
        <v>0</v>
      </c>
      <c r="N1871" s="7" t="str">
        <f t="shared" ca="1" si="61"/>
        <v/>
      </c>
    </row>
    <row r="1872" spans="1:14" x14ac:dyDescent="0.25">
      <c r="A1872" s="6" t="str">
        <f>IF(F1872&lt;&gt;"",SUBTOTAL(103,F$5:F1872),"")</f>
        <v/>
      </c>
      <c r="B1872" s="7"/>
      <c r="C1872" s="7"/>
      <c r="D1872" s="7"/>
      <c r="E1872" s="7"/>
      <c r="F1872" s="7"/>
      <c r="G1872" s="7"/>
      <c r="H1872" s="6"/>
      <c r="I1872" s="6"/>
      <c r="K1872" s="7">
        <f t="shared" si="60"/>
        <v>0</v>
      </c>
      <c r="L1872" s="7"/>
      <c r="M1872" s="7">
        <f>COUNTIF(TB_GSHT!$B$5:$B$4765,Dulieu!F1872)</f>
        <v>0</v>
      </c>
      <c r="N1872" s="7" t="str">
        <f t="shared" ca="1" si="61"/>
        <v/>
      </c>
    </row>
    <row r="1873" spans="1:14" x14ac:dyDescent="0.25">
      <c r="A1873" s="6" t="str">
        <f>IF(F1873&lt;&gt;"",SUBTOTAL(103,F$5:F1873),"")</f>
        <v/>
      </c>
      <c r="B1873" s="7"/>
      <c r="C1873" s="7"/>
      <c r="D1873" s="7"/>
      <c r="E1873" s="7"/>
      <c r="F1873" s="7"/>
      <c r="G1873" s="7"/>
      <c r="H1873" s="6"/>
      <c r="I1873" s="6"/>
      <c r="K1873" s="7">
        <f t="shared" si="60"/>
        <v>0</v>
      </c>
      <c r="L1873" s="7"/>
      <c r="M1873" s="7">
        <f>COUNTIF(TB_GSHT!$B$5:$B$4765,Dulieu!F1873)</f>
        <v>0</v>
      </c>
      <c r="N1873" s="7" t="str">
        <f t="shared" ca="1" si="61"/>
        <v/>
      </c>
    </row>
    <row r="1874" spans="1:14" x14ac:dyDescent="0.25">
      <c r="A1874" s="6" t="str">
        <f>IF(F1874&lt;&gt;"",SUBTOTAL(103,F$5:F1874),"")</f>
        <v/>
      </c>
      <c r="B1874" s="7"/>
      <c r="C1874" s="7"/>
      <c r="D1874" s="7"/>
      <c r="E1874" s="7"/>
      <c r="F1874" s="7"/>
      <c r="G1874" s="7"/>
      <c r="H1874" s="6"/>
      <c r="I1874" s="6"/>
      <c r="K1874" s="7">
        <f t="shared" si="60"/>
        <v>0</v>
      </c>
      <c r="L1874" s="7"/>
      <c r="M1874" s="7">
        <f>COUNTIF(TB_GSHT!$B$5:$B$4765,Dulieu!F1874)</f>
        <v>0</v>
      </c>
      <c r="N1874" s="7" t="str">
        <f t="shared" ca="1" si="61"/>
        <v/>
      </c>
    </row>
    <row r="1875" spans="1:14" x14ac:dyDescent="0.25">
      <c r="A1875" s="6" t="str">
        <f>IF(F1875&lt;&gt;"",SUBTOTAL(103,F$5:F1875),"")</f>
        <v/>
      </c>
      <c r="B1875" s="7"/>
      <c r="C1875" s="7"/>
      <c r="D1875" s="7"/>
      <c r="E1875" s="7"/>
      <c r="F1875" s="7"/>
      <c r="G1875" s="7"/>
      <c r="H1875" s="6"/>
      <c r="I1875" s="6"/>
      <c r="K1875" s="7">
        <f t="shared" si="60"/>
        <v>0</v>
      </c>
      <c r="L1875" s="7"/>
      <c r="M1875" s="7">
        <f>COUNTIF(TB_GSHT!$B$5:$B$4765,Dulieu!F1875)</f>
        <v>0</v>
      </c>
      <c r="N1875" s="7" t="str">
        <f t="shared" ca="1" si="61"/>
        <v/>
      </c>
    </row>
    <row r="1876" spans="1:14" x14ac:dyDescent="0.25">
      <c r="A1876" s="6" t="str">
        <f>IF(F1876&lt;&gt;"",SUBTOTAL(103,F$5:F1876),"")</f>
        <v/>
      </c>
      <c r="B1876" s="7"/>
      <c r="C1876" s="7"/>
      <c r="D1876" s="7"/>
      <c r="E1876" s="7"/>
      <c r="F1876" s="7"/>
      <c r="G1876" s="7"/>
      <c r="H1876" s="6"/>
      <c r="I1876" s="6"/>
      <c r="K1876" s="7">
        <f t="shared" si="60"/>
        <v>0</v>
      </c>
      <c r="L1876" s="7"/>
      <c r="M1876" s="7">
        <f>COUNTIF(TB_GSHT!$B$5:$B$4765,Dulieu!F1876)</f>
        <v>0</v>
      </c>
      <c r="N1876" s="7" t="str">
        <f t="shared" ca="1" si="61"/>
        <v/>
      </c>
    </row>
    <row r="1877" spans="1:14" x14ac:dyDescent="0.25">
      <c r="A1877" s="6" t="str">
        <f>IF(F1877&lt;&gt;"",SUBTOTAL(103,F$5:F1877),"")</f>
        <v/>
      </c>
      <c r="B1877" s="7"/>
      <c r="C1877" s="7"/>
      <c r="D1877" s="7"/>
      <c r="E1877" s="7"/>
      <c r="F1877" s="7"/>
      <c r="G1877" s="7"/>
      <c r="H1877" s="6"/>
      <c r="I1877" s="6"/>
      <c r="K1877" s="7">
        <f t="shared" si="60"/>
        <v>0</v>
      </c>
      <c r="L1877" s="7"/>
      <c r="M1877" s="7">
        <f>COUNTIF(TB_GSHT!$B$5:$B$4765,Dulieu!F1877)</f>
        <v>0</v>
      </c>
      <c r="N1877" s="7" t="str">
        <f t="shared" ca="1" si="61"/>
        <v/>
      </c>
    </row>
    <row r="1878" spans="1:14" x14ac:dyDescent="0.25">
      <c r="A1878" s="6" t="str">
        <f>IF(F1878&lt;&gt;"",SUBTOTAL(103,F$5:F1878),"")</f>
        <v/>
      </c>
      <c r="B1878" s="7"/>
      <c r="C1878" s="7"/>
      <c r="D1878" s="7"/>
      <c r="E1878" s="7"/>
      <c r="F1878" s="7"/>
      <c r="G1878" s="7"/>
      <c r="H1878" s="6"/>
      <c r="I1878" s="6"/>
      <c r="K1878" s="7">
        <f t="shared" si="60"/>
        <v>0</v>
      </c>
      <c r="L1878" s="7"/>
      <c r="M1878" s="7">
        <f>COUNTIF(TB_GSHT!$B$5:$B$4765,Dulieu!F1878)</f>
        <v>0</v>
      </c>
      <c r="N1878" s="7" t="str">
        <f t="shared" ca="1" si="61"/>
        <v/>
      </c>
    </row>
    <row r="1879" spans="1:14" x14ac:dyDescent="0.25">
      <c r="A1879" s="6" t="str">
        <f>IF(F1879&lt;&gt;"",SUBTOTAL(103,F$5:F1879),"")</f>
        <v/>
      </c>
      <c r="B1879" s="7"/>
      <c r="C1879" s="7"/>
      <c r="D1879" s="7"/>
      <c r="E1879" s="7"/>
      <c r="F1879" s="7"/>
      <c r="G1879" s="7"/>
      <c r="H1879" s="6"/>
      <c r="I1879" s="6"/>
      <c r="K1879" s="7">
        <f t="shared" si="60"/>
        <v>0</v>
      </c>
      <c r="L1879" s="7"/>
      <c r="M1879" s="7">
        <f>COUNTIF(TB_GSHT!$B$5:$B$4765,Dulieu!F1879)</f>
        <v>0</v>
      </c>
      <c r="N1879" s="7" t="str">
        <f t="shared" ca="1" si="61"/>
        <v/>
      </c>
    </row>
    <row r="1880" spans="1:14" x14ac:dyDescent="0.25">
      <c r="A1880" s="6" t="str">
        <f>IF(F1880&lt;&gt;"",SUBTOTAL(103,F$5:F1880),"")</f>
        <v/>
      </c>
      <c r="B1880" s="7"/>
      <c r="C1880" s="7"/>
      <c r="D1880" s="7"/>
      <c r="E1880" s="7"/>
      <c r="F1880" s="7"/>
      <c r="G1880" s="7"/>
      <c r="H1880" s="6"/>
      <c r="I1880" s="6"/>
      <c r="K1880" s="7">
        <f t="shared" si="60"/>
        <v>0</v>
      </c>
      <c r="L1880" s="7"/>
      <c r="M1880" s="7">
        <f>COUNTIF(TB_GSHT!$B$5:$B$4765,Dulieu!F1880)</f>
        <v>0</v>
      </c>
      <c r="N1880" s="7" t="str">
        <f t="shared" ca="1" si="61"/>
        <v/>
      </c>
    </row>
    <row r="1881" spans="1:14" x14ac:dyDescent="0.25">
      <c r="A1881" s="6" t="str">
        <f>IF(F1881&lt;&gt;"",SUBTOTAL(103,F$5:F1881),"")</f>
        <v/>
      </c>
      <c r="B1881" s="7"/>
      <c r="C1881" s="7"/>
      <c r="D1881" s="7"/>
      <c r="E1881" s="7"/>
      <c r="F1881" s="7"/>
      <c r="G1881" s="7"/>
      <c r="H1881" s="6"/>
      <c r="I1881" s="6"/>
      <c r="K1881" s="7">
        <f t="shared" si="60"/>
        <v>0</v>
      </c>
      <c r="L1881" s="7"/>
      <c r="M1881" s="7">
        <f>COUNTIF(TB_GSHT!$B$5:$B$4765,Dulieu!F1881)</f>
        <v>0</v>
      </c>
      <c r="N1881" s="7" t="str">
        <f t="shared" ca="1" si="61"/>
        <v/>
      </c>
    </row>
    <row r="1882" spans="1:14" x14ac:dyDescent="0.25">
      <c r="A1882" s="6" t="str">
        <f>IF(F1882&lt;&gt;"",SUBTOTAL(103,F$5:F1882),"")</f>
        <v/>
      </c>
      <c r="B1882" s="7"/>
      <c r="C1882" s="7"/>
      <c r="D1882" s="7"/>
      <c r="E1882" s="7"/>
      <c r="F1882" s="7"/>
      <c r="G1882" s="7"/>
      <c r="H1882" s="6"/>
      <c r="I1882" s="6"/>
      <c r="K1882" s="7">
        <f t="shared" si="60"/>
        <v>0</v>
      </c>
      <c r="L1882" s="7"/>
      <c r="M1882" s="7">
        <f>COUNTIF(TB_GSHT!$B$5:$B$4765,Dulieu!F1882)</f>
        <v>0</v>
      </c>
      <c r="N1882" s="7" t="str">
        <f t="shared" ca="1" si="61"/>
        <v/>
      </c>
    </row>
    <row r="1883" spans="1:14" x14ac:dyDescent="0.25">
      <c r="A1883" s="6" t="str">
        <f>IF(F1883&lt;&gt;"",SUBTOTAL(103,F$5:F1883),"")</f>
        <v/>
      </c>
      <c r="B1883" s="7"/>
      <c r="C1883" s="7"/>
      <c r="D1883" s="7"/>
      <c r="E1883" s="7"/>
      <c r="F1883" s="7"/>
      <c r="G1883" s="7"/>
      <c r="H1883" s="6"/>
      <c r="I1883" s="6"/>
      <c r="K1883" s="7">
        <f t="shared" si="60"/>
        <v>0</v>
      </c>
      <c r="L1883" s="7"/>
      <c r="M1883" s="7">
        <f>COUNTIF(TB_GSHT!$B$5:$B$4765,Dulieu!F1883)</f>
        <v>0</v>
      </c>
      <c r="N1883" s="7" t="str">
        <f t="shared" ca="1" si="61"/>
        <v/>
      </c>
    </row>
    <row r="1884" spans="1:14" x14ac:dyDescent="0.25">
      <c r="A1884" s="6" t="str">
        <f>IF(F1884&lt;&gt;"",SUBTOTAL(103,F$5:F1884),"")</f>
        <v/>
      </c>
      <c r="B1884" s="7"/>
      <c r="C1884" s="7"/>
      <c r="D1884" s="7"/>
      <c r="E1884" s="7"/>
      <c r="F1884" s="7"/>
      <c r="G1884" s="7"/>
      <c r="H1884" s="6"/>
      <c r="I1884" s="6"/>
      <c r="K1884" s="7">
        <f t="shared" si="60"/>
        <v>0</v>
      </c>
      <c r="L1884" s="7"/>
      <c r="M1884" s="7">
        <f>COUNTIF(TB_GSHT!$B$5:$B$4765,Dulieu!F1884)</f>
        <v>0</v>
      </c>
      <c r="N1884" s="7" t="str">
        <f t="shared" ca="1" si="61"/>
        <v/>
      </c>
    </row>
    <row r="1885" spans="1:14" x14ac:dyDescent="0.25">
      <c r="A1885" s="6" t="str">
        <f>IF(F1885&lt;&gt;"",SUBTOTAL(103,F$5:F1885),"")</f>
        <v/>
      </c>
      <c r="B1885" s="7"/>
      <c r="C1885" s="7"/>
      <c r="D1885" s="7"/>
      <c r="E1885" s="7"/>
      <c r="F1885" s="7"/>
      <c r="G1885" s="7"/>
      <c r="H1885" s="6"/>
      <c r="I1885" s="6"/>
      <c r="K1885" s="7">
        <f t="shared" si="60"/>
        <v>0</v>
      </c>
      <c r="L1885" s="7"/>
      <c r="M1885" s="7">
        <f>COUNTIF(TB_GSHT!$B$5:$B$4765,Dulieu!F1885)</f>
        <v>0</v>
      </c>
      <c r="N1885" s="7" t="str">
        <f t="shared" ca="1" si="61"/>
        <v/>
      </c>
    </row>
    <row r="1886" spans="1:14" x14ac:dyDescent="0.25">
      <c r="A1886" s="6" t="str">
        <f>IF(F1886&lt;&gt;"",SUBTOTAL(103,F$5:F1886),"")</f>
        <v/>
      </c>
      <c r="B1886" s="7"/>
      <c r="C1886" s="7"/>
      <c r="D1886" s="7"/>
      <c r="E1886" s="7"/>
      <c r="F1886" s="7"/>
      <c r="G1886" s="7"/>
      <c r="H1886" s="6"/>
      <c r="I1886" s="6"/>
      <c r="K1886" s="7">
        <f t="shared" si="60"/>
        <v>0</v>
      </c>
      <c r="L1886" s="7"/>
      <c r="M1886" s="7">
        <f>COUNTIF(TB_GSHT!$B$5:$B$4765,Dulieu!F1886)</f>
        <v>0</v>
      </c>
      <c r="N1886" s="7" t="str">
        <f t="shared" ca="1" si="61"/>
        <v/>
      </c>
    </row>
    <row r="1887" spans="1:14" x14ac:dyDescent="0.25">
      <c r="A1887" s="6" t="str">
        <f>IF(F1887&lt;&gt;"",SUBTOTAL(103,F$5:F1887),"")</f>
        <v/>
      </c>
      <c r="B1887" s="7"/>
      <c r="C1887" s="7"/>
      <c r="D1887" s="7"/>
      <c r="E1887" s="7"/>
      <c r="F1887" s="7"/>
      <c r="G1887" s="7"/>
      <c r="H1887" s="6"/>
      <c r="I1887" s="6"/>
      <c r="K1887" s="7">
        <f t="shared" si="60"/>
        <v>0</v>
      </c>
      <c r="L1887" s="7"/>
      <c r="M1887" s="7">
        <f>COUNTIF(TB_GSHT!$B$5:$B$4765,Dulieu!F1887)</f>
        <v>0</v>
      </c>
      <c r="N1887" s="7" t="str">
        <f t="shared" ca="1" si="61"/>
        <v/>
      </c>
    </row>
    <row r="1888" spans="1:14" x14ac:dyDescent="0.25">
      <c r="A1888" s="6" t="str">
        <f>IF(F1888&lt;&gt;"",SUBTOTAL(103,F$5:F1888),"")</f>
        <v/>
      </c>
      <c r="B1888" s="7"/>
      <c r="C1888" s="7"/>
      <c r="D1888" s="7"/>
      <c r="E1888" s="7"/>
      <c r="F1888" s="7"/>
      <c r="G1888" s="7"/>
      <c r="H1888" s="6"/>
      <c r="I1888" s="6"/>
      <c r="K1888" s="7">
        <f t="shared" si="60"/>
        <v>0</v>
      </c>
      <c r="L1888" s="7"/>
      <c r="M1888" s="7">
        <f>COUNTIF(TB_GSHT!$B$5:$B$4765,Dulieu!F1888)</f>
        <v>0</v>
      </c>
      <c r="N1888" s="7" t="str">
        <f t="shared" ca="1" si="61"/>
        <v/>
      </c>
    </row>
    <row r="1889" spans="1:14" x14ac:dyDescent="0.25">
      <c r="A1889" s="6" t="str">
        <f>IF(F1889&lt;&gt;"",SUBTOTAL(103,F$5:F1889),"")</f>
        <v/>
      </c>
      <c r="B1889" s="7"/>
      <c r="C1889" s="7"/>
      <c r="D1889" s="7"/>
      <c r="E1889" s="7"/>
      <c r="F1889" s="7"/>
      <c r="G1889" s="7"/>
      <c r="H1889" s="6"/>
      <c r="I1889" s="6"/>
      <c r="K1889" s="7">
        <f t="shared" si="60"/>
        <v>0</v>
      </c>
      <c r="L1889" s="7"/>
      <c r="M1889" s="7">
        <f>COUNTIF(TB_GSHT!$B$5:$B$4765,Dulieu!F1889)</f>
        <v>0</v>
      </c>
      <c r="N1889" s="7" t="str">
        <f t="shared" ca="1" si="61"/>
        <v/>
      </c>
    </row>
    <row r="1890" spans="1:14" x14ac:dyDescent="0.25">
      <c r="A1890" s="6" t="str">
        <f>IF(F1890&lt;&gt;"",SUBTOTAL(103,F$5:F1890),"")</f>
        <v/>
      </c>
      <c r="B1890" s="7"/>
      <c r="C1890" s="7"/>
      <c r="D1890" s="7"/>
      <c r="E1890" s="7"/>
      <c r="F1890" s="7"/>
      <c r="G1890" s="7"/>
      <c r="H1890" s="6"/>
      <c r="I1890" s="6"/>
      <c r="K1890" s="7">
        <f t="shared" si="60"/>
        <v>0</v>
      </c>
      <c r="L1890" s="7"/>
      <c r="M1890" s="7">
        <f>COUNTIF(TB_GSHT!$B$5:$B$4765,Dulieu!F1890)</f>
        <v>0</v>
      </c>
      <c r="N1890" s="7" t="str">
        <f t="shared" ca="1" si="61"/>
        <v/>
      </c>
    </row>
    <row r="1891" spans="1:14" x14ac:dyDescent="0.25">
      <c r="A1891" s="6" t="str">
        <f>IF(F1891&lt;&gt;"",SUBTOTAL(103,F$5:F1891),"")</f>
        <v/>
      </c>
      <c r="B1891" s="7"/>
      <c r="C1891" s="7"/>
      <c r="D1891" s="7"/>
      <c r="E1891" s="7"/>
      <c r="F1891" s="7"/>
      <c r="G1891" s="7"/>
      <c r="H1891" s="6"/>
      <c r="I1891" s="6"/>
      <c r="K1891" s="7">
        <f t="shared" si="60"/>
        <v>0</v>
      </c>
      <c r="L1891" s="7"/>
      <c r="M1891" s="7">
        <f>COUNTIF(TB_GSHT!$B$5:$B$4765,Dulieu!F1891)</f>
        <v>0</v>
      </c>
      <c r="N1891" s="7" t="str">
        <f t="shared" ca="1" si="61"/>
        <v/>
      </c>
    </row>
    <row r="1892" spans="1:14" x14ac:dyDescent="0.25">
      <c r="A1892" s="6" t="str">
        <f>IF(F1892&lt;&gt;"",SUBTOTAL(103,F$5:F1892),"")</f>
        <v/>
      </c>
      <c r="B1892" s="7"/>
      <c r="C1892" s="7"/>
      <c r="D1892" s="7"/>
      <c r="E1892" s="7"/>
      <c r="F1892" s="7"/>
      <c r="G1892" s="7"/>
      <c r="H1892" s="6"/>
      <c r="I1892" s="6"/>
      <c r="K1892" s="7">
        <f t="shared" si="60"/>
        <v>0</v>
      </c>
      <c r="L1892" s="7"/>
      <c r="M1892" s="7">
        <f>COUNTIF(TB_GSHT!$B$5:$B$4765,Dulieu!F1892)</f>
        <v>0</v>
      </c>
      <c r="N1892" s="7" t="str">
        <f t="shared" ca="1" si="61"/>
        <v/>
      </c>
    </row>
    <row r="1893" spans="1:14" x14ac:dyDescent="0.25">
      <c r="A1893" s="6" t="str">
        <f>IF(F1893&lt;&gt;"",SUBTOTAL(103,F$5:F1893),"")</f>
        <v/>
      </c>
      <c r="B1893" s="7"/>
      <c r="C1893" s="7"/>
      <c r="D1893" s="7"/>
      <c r="E1893" s="7"/>
      <c r="F1893" s="7"/>
      <c r="G1893" s="7"/>
      <c r="H1893" s="6"/>
      <c r="I1893" s="6"/>
      <c r="K1893" s="7">
        <f t="shared" si="60"/>
        <v>0</v>
      </c>
      <c r="L1893" s="7"/>
      <c r="M1893" s="7">
        <f>COUNTIF(TB_GSHT!$B$5:$B$4765,Dulieu!F1893)</f>
        <v>0</v>
      </c>
      <c r="N1893" s="7" t="str">
        <f t="shared" ca="1" si="61"/>
        <v/>
      </c>
    </row>
    <row r="1894" spans="1:14" x14ac:dyDescent="0.25">
      <c r="A1894" s="6" t="str">
        <f>IF(F1894&lt;&gt;"",SUBTOTAL(103,F$5:F1894),"")</f>
        <v/>
      </c>
      <c r="B1894" s="7"/>
      <c r="C1894" s="7"/>
      <c r="D1894" s="7"/>
      <c r="E1894" s="7"/>
      <c r="F1894" s="7"/>
      <c r="G1894" s="7"/>
      <c r="H1894" s="6"/>
      <c r="I1894" s="6"/>
      <c r="K1894" s="7">
        <f t="shared" si="60"/>
        <v>0</v>
      </c>
      <c r="L1894" s="7"/>
      <c r="M1894" s="7">
        <f>COUNTIF(TB_GSHT!$B$5:$B$4765,Dulieu!F1894)</f>
        <v>0</v>
      </c>
      <c r="N1894" s="7" t="str">
        <f t="shared" ca="1" si="61"/>
        <v/>
      </c>
    </row>
    <row r="1895" spans="1:14" x14ac:dyDescent="0.25">
      <c r="A1895" s="6" t="str">
        <f>IF(F1895&lt;&gt;"",SUBTOTAL(103,F$5:F1895),"")</f>
        <v/>
      </c>
      <c r="B1895" s="7"/>
      <c r="C1895" s="7"/>
      <c r="D1895" s="7"/>
      <c r="E1895" s="7"/>
      <c r="F1895" s="7"/>
      <c r="G1895" s="7"/>
      <c r="H1895" s="6"/>
      <c r="I1895" s="6"/>
      <c r="K1895" s="7">
        <f t="shared" si="60"/>
        <v>0</v>
      </c>
      <c r="L1895" s="7"/>
      <c r="M1895" s="7">
        <f>COUNTIF(TB_GSHT!$B$5:$B$4765,Dulieu!F1895)</f>
        <v>0</v>
      </c>
      <c r="N1895" s="7" t="str">
        <f t="shared" ca="1" si="61"/>
        <v/>
      </c>
    </row>
    <row r="1896" spans="1:14" x14ac:dyDescent="0.25">
      <c r="A1896" s="6" t="str">
        <f>IF(F1896&lt;&gt;"",SUBTOTAL(103,F$5:F1896),"")</f>
        <v/>
      </c>
      <c r="B1896" s="7"/>
      <c r="C1896" s="7"/>
      <c r="D1896" s="7"/>
      <c r="E1896" s="7"/>
      <c r="F1896" s="7"/>
      <c r="G1896" s="7"/>
      <c r="H1896" s="6"/>
      <c r="I1896" s="6"/>
      <c r="K1896" s="7">
        <f t="shared" si="60"/>
        <v>0</v>
      </c>
      <c r="L1896" s="7"/>
      <c r="M1896" s="7">
        <f>COUNTIF(TB_GSHT!$B$5:$B$4765,Dulieu!F1896)</f>
        <v>0</v>
      </c>
      <c r="N1896" s="7" t="str">
        <f t="shared" ca="1" si="61"/>
        <v/>
      </c>
    </row>
    <row r="1897" spans="1:14" x14ac:dyDescent="0.25">
      <c r="A1897" s="6" t="str">
        <f>IF(F1897&lt;&gt;"",SUBTOTAL(103,F$5:F1897),"")</f>
        <v/>
      </c>
      <c r="B1897" s="7"/>
      <c r="C1897" s="7"/>
      <c r="D1897" s="7"/>
      <c r="E1897" s="7"/>
      <c r="F1897" s="7"/>
      <c r="G1897" s="7"/>
      <c r="H1897" s="6"/>
      <c r="I1897" s="6"/>
      <c r="K1897" s="7">
        <f t="shared" si="60"/>
        <v>0</v>
      </c>
      <c r="L1897" s="7"/>
      <c r="M1897" s="7">
        <f>COUNTIF(TB_GSHT!$B$5:$B$4765,Dulieu!F1897)</f>
        <v>0</v>
      </c>
      <c r="N1897" s="7" t="str">
        <f t="shared" ca="1" si="61"/>
        <v/>
      </c>
    </row>
    <row r="1898" spans="1:14" x14ac:dyDescent="0.25">
      <c r="A1898" s="6" t="str">
        <f>IF(F1898&lt;&gt;"",SUBTOTAL(103,F$5:F1898),"")</f>
        <v/>
      </c>
      <c r="B1898" s="7"/>
      <c r="C1898" s="7"/>
      <c r="D1898" s="7"/>
      <c r="E1898" s="7"/>
      <c r="F1898" s="7"/>
      <c r="G1898" s="7"/>
      <c r="H1898" s="6"/>
      <c r="I1898" s="6"/>
      <c r="K1898" s="7">
        <f t="shared" si="60"/>
        <v>0</v>
      </c>
      <c r="L1898" s="7"/>
      <c r="M1898" s="7">
        <f>COUNTIF(TB_GSHT!$B$5:$B$4765,Dulieu!F1898)</f>
        <v>0</v>
      </c>
      <c r="N1898" s="7" t="str">
        <f t="shared" ca="1" si="61"/>
        <v/>
      </c>
    </row>
    <row r="1899" spans="1:14" x14ac:dyDescent="0.25">
      <c r="A1899" s="6" t="str">
        <f>IF(F1899&lt;&gt;"",SUBTOTAL(103,F$5:F1899),"")</f>
        <v/>
      </c>
      <c r="B1899" s="7"/>
      <c r="C1899" s="7"/>
      <c r="D1899" s="7"/>
      <c r="E1899" s="7"/>
      <c r="F1899" s="7"/>
      <c r="G1899" s="7"/>
      <c r="H1899" s="6"/>
      <c r="I1899" s="6"/>
      <c r="K1899" s="7">
        <f t="shared" si="60"/>
        <v>0</v>
      </c>
      <c r="L1899" s="7"/>
      <c r="M1899" s="7">
        <f>COUNTIF(TB_GSHT!$B$5:$B$4765,Dulieu!F1899)</f>
        <v>0</v>
      </c>
      <c r="N1899" s="7" t="str">
        <f t="shared" ca="1" si="61"/>
        <v/>
      </c>
    </row>
    <row r="1900" spans="1:14" x14ac:dyDescent="0.25">
      <c r="A1900" s="6" t="str">
        <f>IF(F1900&lt;&gt;"",SUBTOTAL(103,F$5:F1900),"")</f>
        <v/>
      </c>
      <c r="B1900" s="7"/>
      <c r="C1900" s="7"/>
      <c r="D1900" s="7"/>
      <c r="E1900" s="7"/>
      <c r="F1900" s="7"/>
      <c r="G1900" s="7"/>
      <c r="H1900" s="6"/>
      <c r="I1900" s="6"/>
      <c r="K1900" s="7">
        <f t="shared" si="60"/>
        <v>0</v>
      </c>
      <c r="L1900" s="7"/>
      <c r="M1900" s="7">
        <f>COUNTIF(TB_GSHT!$B$5:$B$4765,Dulieu!F1900)</f>
        <v>0</v>
      </c>
      <c r="N1900" s="7" t="str">
        <f t="shared" ca="1" si="61"/>
        <v/>
      </c>
    </row>
    <row r="1901" spans="1:14" x14ac:dyDescent="0.25">
      <c r="A1901" s="6" t="str">
        <f>IF(F1901&lt;&gt;"",SUBTOTAL(103,F$5:F1901),"")</f>
        <v/>
      </c>
      <c r="B1901" s="7"/>
      <c r="C1901" s="7"/>
      <c r="D1901" s="7"/>
      <c r="E1901" s="7"/>
      <c r="F1901" s="7"/>
      <c r="G1901" s="7"/>
      <c r="H1901" s="6"/>
      <c r="I1901" s="6"/>
      <c r="K1901" s="7">
        <f t="shared" si="60"/>
        <v>0</v>
      </c>
      <c r="L1901" s="7"/>
      <c r="M1901" s="7">
        <f>COUNTIF(TB_GSHT!$B$5:$B$4765,Dulieu!F1901)</f>
        <v>0</v>
      </c>
      <c r="N1901" s="7" t="str">
        <f t="shared" ca="1" si="61"/>
        <v/>
      </c>
    </row>
    <row r="1902" spans="1:14" x14ac:dyDescent="0.25">
      <c r="A1902" s="6" t="str">
        <f>IF(F1902&lt;&gt;"",SUBTOTAL(103,F$5:F1902),"")</f>
        <v/>
      </c>
      <c r="B1902" s="7"/>
      <c r="C1902" s="7"/>
      <c r="D1902" s="7"/>
      <c r="E1902" s="7"/>
      <c r="F1902" s="7"/>
      <c r="G1902" s="7"/>
      <c r="H1902" s="6"/>
      <c r="I1902" s="6"/>
      <c r="K1902" s="7">
        <f t="shared" si="60"/>
        <v>0</v>
      </c>
      <c r="L1902" s="7"/>
      <c r="M1902" s="7">
        <f>COUNTIF(TB_GSHT!$B$5:$B$4765,Dulieu!F1902)</f>
        <v>0</v>
      </c>
      <c r="N1902" s="7" t="str">
        <f t="shared" ca="1" si="61"/>
        <v/>
      </c>
    </row>
    <row r="1903" spans="1:14" x14ac:dyDescent="0.25">
      <c r="A1903" s="6" t="str">
        <f>IF(F1903&lt;&gt;"",SUBTOTAL(103,F$5:F1903),"")</f>
        <v/>
      </c>
      <c r="B1903" s="7"/>
      <c r="C1903" s="7"/>
      <c r="D1903" s="7"/>
      <c r="E1903" s="7"/>
      <c r="F1903" s="7"/>
      <c r="G1903" s="7"/>
      <c r="H1903" s="6"/>
      <c r="I1903" s="6"/>
      <c r="K1903" s="7">
        <f t="shared" si="60"/>
        <v>0</v>
      </c>
      <c r="L1903" s="7"/>
      <c r="M1903" s="7">
        <f>COUNTIF(TB_GSHT!$B$5:$B$4765,Dulieu!F1903)</f>
        <v>0</v>
      </c>
      <c r="N1903" s="7" t="str">
        <f t="shared" ca="1" si="61"/>
        <v/>
      </c>
    </row>
    <row r="1904" spans="1:14" x14ac:dyDescent="0.25">
      <c r="A1904" s="6" t="str">
        <f>IF(F1904&lt;&gt;"",SUBTOTAL(103,F$5:F1904),"")</f>
        <v/>
      </c>
      <c r="B1904" s="7"/>
      <c r="C1904" s="7"/>
      <c r="D1904" s="7"/>
      <c r="E1904" s="7"/>
      <c r="F1904" s="7"/>
      <c r="G1904" s="7"/>
      <c r="H1904" s="6"/>
      <c r="I1904" s="6"/>
      <c r="K1904" s="7">
        <f t="shared" si="60"/>
        <v>0</v>
      </c>
      <c r="L1904" s="7"/>
      <c r="M1904" s="7">
        <f>COUNTIF(TB_GSHT!$B$5:$B$4765,Dulieu!F1904)</f>
        <v>0</v>
      </c>
      <c r="N1904" s="7" t="str">
        <f t="shared" ca="1" si="61"/>
        <v/>
      </c>
    </row>
    <row r="1905" spans="1:14" x14ac:dyDescent="0.25">
      <c r="A1905" s="6" t="str">
        <f>IF(F1905&lt;&gt;"",SUBTOTAL(103,F$5:F1905),"")</f>
        <v/>
      </c>
      <c r="B1905" s="7"/>
      <c r="C1905" s="7"/>
      <c r="D1905" s="7"/>
      <c r="E1905" s="7"/>
      <c r="F1905" s="7"/>
      <c r="G1905" s="7"/>
      <c r="H1905" s="6"/>
      <c r="I1905" s="6"/>
      <c r="K1905" s="7">
        <f t="shared" si="60"/>
        <v>0</v>
      </c>
      <c r="L1905" s="7"/>
      <c r="M1905" s="7">
        <f>COUNTIF(TB_GSHT!$B$5:$B$4765,Dulieu!F1905)</f>
        <v>0</v>
      </c>
      <c r="N1905" s="7" t="str">
        <f t="shared" ca="1" si="61"/>
        <v/>
      </c>
    </row>
    <row r="1906" spans="1:14" x14ac:dyDescent="0.25">
      <c r="A1906" s="6" t="str">
        <f>IF(F1906&lt;&gt;"",SUBTOTAL(103,F$5:F1906),"")</f>
        <v/>
      </c>
      <c r="B1906" s="7"/>
      <c r="C1906" s="7"/>
      <c r="D1906" s="7"/>
      <c r="E1906" s="7"/>
      <c r="F1906" s="7"/>
      <c r="G1906" s="7"/>
      <c r="H1906" s="6"/>
      <c r="I1906" s="6"/>
      <c r="K1906" s="7">
        <f t="shared" si="60"/>
        <v>0</v>
      </c>
      <c r="L1906" s="7"/>
      <c r="M1906" s="7">
        <f>COUNTIF(TB_GSHT!$B$5:$B$4765,Dulieu!F1906)</f>
        <v>0</v>
      </c>
      <c r="N1906" s="7" t="str">
        <f t="shared" ca="1" si="61"/>
        <v/>
      </c>
    </row>
    <row r="1907" spans="1:14" x14ac:dyDescent="0.25">
      <c r="A1907" s="6" t="str">
        <f>IF(F1907&lt;&gt;"",SUBTOTAL(103,F$5:F1907),"")</f>
        <v/>
      </c>
      <c r="B1907" s="7"/>
      <c r="C1907" s="7"/>
      <c r="D1907" s="7"/>
      <c r="E1907" s="7"/>
      <c r="F1907" s="7"/>
      <c r="G1907" s="7"/>
      <c r="H1907" s="6"/>
      <c r="I1907" s="6"/>
      <c r="K1907" s="7">
        <f t="shared" si="60"/>
        <v>0</v>
      </c>
      <c r="L1907" s="7"/>
      <c r="M1907" s="7">
        <f>COUNTIF(TB_GSHT!$B$5:$B$4765,Dulieu!F1907)</f>
        <v>0</v>
      </c>
      <c r="N1907" s="7" t="str">
        <f t="shared" ca="1" si="61"/>
        <v/>
      </c>
    </row>
    <row r="1908" spans="1:14" x14ac:dyDescent="0.25">
      <c r="A1908" s="6" t="str">
        <f>IF(F1908&lt;&gt;"",SUBTOTAL(103,F$5:F1908),"")</f>
        <v/>
      </c>
      <c r="B1908" s="7"/>
      <c r="C1908" s="7"/>
      <c r="D1908" s="7"/>
      <c r="E1908" s="7"/>
      <c r="F1908" s="7"/>
      <c r="G1908" s="7"/>
      <c r="H1908" s="6"/>
      <c r="I1908" s="6"/>
      <c r="K1908" s="7">
        <f t="shared" si="60"/>
        <v>0</v>
      </c>
      <c r="L1908" s="7"/>
      <c r="M1908" s="7">
        <f>COUNTIF(TB_GSHT!$B$5:$B$4765,Dulieu!F1908)</f>
        <v>0</v>
      </c>
      <c r="N1908" s="7" t="str">
        <f t="shared" ca="1" si="61"/>
        <v/>
      </c>
    </row>
    <row r="1909" spans="1:14" x14ac:dyDescent="0.25">
      <c r="A1909" s="6" t="str">
        <f>IF(F1909&lt;&gt;"",SUBTOTAL(103,F$5:F1909),"")</f>
        <v/>
      </c>
      <c r="B1909" s="7"/>
      <c r="C1909" s="7"/>
      <c r="D1909" s="7"/>
      <c r="E1909" s="7"/>
      <c r="F1909" s="7"/>
      <c r="G1909" s="7"/>
      <c r="H1909" s="6"/>
      <c r="I1909" s="6"/>
      <c r="K1909" s="7">
        <f t="shared" si="60"/>
        <v>0</v>
      </c>
      <c r="L1909" s="7"/>
      <c r="M1909" s="7">
        <f>COUNTIF(TB_GSHT!$B$5:$B$4765,Dulieu!F1909)</f>
        <v>0</v>
      </c>
      <c r="N1909" s="7" t="str">
        <f t="shared" ca="1" si="61"/>
        <v/>
      </c>
    </row>
    <row r="1910" spans="1:14" x14ac:dyDescent="0.25">
      <c r="A1910" s="6" t="str">
        <f>IF(F1910&lt;&gt;"",SUBTOTAL(103,F$5:F1910),"")</f>
        <v/>
      </c>
      <c r="B1910" s="7"/>
      <c r="C1910" s="7"/>
      <c r="D1910" s="7"/>
      <c r="E1910" s="7"/>
      <c r="F1910" s="7"/>
      <c r="G1910" s="7"/>
      <c r="H1910" s="6"/>
      <c r="I1910" s="6"/>
      <c r="K1910" s="7">
        <f t="shared" si="60"/>
        <v>0</v>
      </c>
      <c r="L1910" s="7"/>
      <c r="M1910" s="7">
        <f>COUNTIF(TB_GSHT!$B$5:$B$4765,Dulieu!F1910)</f>
        <v>0</v>
      </c>
      <c r="N1910" s="7" t="str">
        <f t="shared" ca="1" si="61"/>
        <v/>
      </c>
    </row>
    <row r="1911" spans="1:14" x14ac:dyDescent="0.25">
      <c r="A1911" s="6" t="str">
        <f>IF(F1911&lt;&gt;"",SUBTOTAL(103,F$5:F1911),"")</f>
        <v/>
      </c>
      <c r="B1911" s="7"/>
      <c r="C1911" s="7"/>
      <c r="D1911" s="7"/>
      <c r="E1911" s="7"/>
      <c r="F1911" s="7"/>
      <c r="G1911" s="7"/>
      <c r="H1911" s="6"/>
      <c r="I1911" s="6"/>
      <c r="K1911" s="7">
        <f t="shared" si="60"/>
        <v>0</v>
      </c>
      <c r="L1911" s="7"/>
      <c r="M1911" s="7">
        <f>COUNTIF(TB_GSHT!$B$5:$B$4765,Dulieu!F1911)</f>
        <v>0</v>
      </c>
      <c r="N1911" s="7" t="str">
        <f t="shared" ca="1" si="61"/>
        <v/>
      </c>
    </row>
    <row r="1912" spans="1:14" x14ac:dyDescent="0.25">
      <c r="A1912" s="6" t="str">
        <f>IF(F1912&lt;&gt;"",SUBTOTAL(103,F$5:F1912),"")</f>
        <v/>
      </c>
      <c r="B1912" s="7"/>
      <c r="C1912" s="7"/>
      <c r="D1912" s="7"/>
      <c r="E1912" s="7"/>
      <c r="F1912" s="7"/>
      <c r="G1912" s="7"/>
      <c r="H1912" s="6"/>
      <c r="I1912" s="6"/>
      <c r="K1912" s="7">
        <f t="shared" si="60"/>
        <v>0</v>
      </c>
      <c r="L1912" s="7"/>
      <c r="M1912" s="7">
        <f>COUNTIF(TB_GSHT!$B$5:$B$4765,Dulieu!F1912)</f>
        <v>0</v>
      </c>
      <c r="N1912" s="7" t="str">
        <f t="shared" ca="1" si="61"/>
        <v/>
      </c>
    </row>
    <row r="1913" spans="1:14" x14ac:dyDescent="0.25">
      <c r="A1913" s="6" t="str">
        <f>IF(F1913&lt;&gt;"",SUBTOTAL(103,F$5:F1913),"")</f>
        <v/>
      </c>
      <c r="B1913" s="7"/>
      <c r="C1913" s="7"/>
      <c r="D1913" s="7"/>
      <c r="E1913" s="7"/>
      <c r="F1913" s="7"/>
      <c r="G1913" s="7"/>
      <c r="H1913" s="6"/>
      <c r="I1913" s="6"/>
      <c r="K1913" s="7">
        <f t="shared" si="60"/>
        <v>0</v>
      </c>
      <c r="L1913" s="7"/>
      <c r="M1913" s="7">
        <f>COUNTIF(TB_GSHT!$B$5:$B$4765,Dulieu!F1913)</f>
        <v>0</v>
      </c>
      <c r="N1913" s="7" t="str">
        <f t="shared" ca="1" si="61"/>
        <v/>
      </c>
    </row>
    <row r="1914" spans="1:14" x14ac:dyDescent="0.25">
      <c r="A1914" s="6" t="str">
        <f>IF(F1914&lt;&gt;"",SUBTOTAL(103,F$5:F1914),"")</f>
        <v/>
      </c>
      <c r="B1914" s="7"/>
      <c r="C1914" s="7"/>
      <c r="D1914" s="7"/>
      <c r="E1914" s="7"/>
      <c r="F1914" s="7"/>
      <c r="G1914" s="7"/>
      <c r="H1914" s="6"/>
      <c r="I1914" s="6"/>
      <c r="K1914" s="7">
        <f t="shared" si="60"/>
        <v>0</v>
      </c>
      <c r="L1914" s="7"/>
      <c r="M1914" s="7">
        <f>COUNTIF(TB_GSHT!$B$5:$B$4765,Dulieu!F1914)</f>
        <v>0</v>
      </c>
      <c r="N1914" s="7" t="str">
        <f t="shared" ca="1" si="61"/>
        <v/>
      </c>
    </row>
    <row r="1915" spans="1:14" x14ac:dyDescent="0.25">
      <c r="A1915" s="6" t="str">
        <f>IF(F1915&lt;&gt;"",SUBTOTAL(103,F$5:F1915),"")</f>
        <v/>
      </c>
      <c r="B1915" s="7"/>
      <c r="C1915" s="7"/>
      <c r="D1915" s="7"/>
      <c r="E1915" s="7"/>
      <c r="F1915" s="7"/>
      <c r="G1915" s="7"/>
      <c r="H1915" s="6"/>
      <c r="I1915" s="6"/>
      <c r="K1915" s="7">
        <f t="shared" si="60"/>
        <v>0</v>
      </c>
      <c r="L1915" s="7"/>
      <c r="M1915" s="7">
        <f>COUNTIF(TB_GSHT!$B$5:$B$4765,Dulieu!F1915)</f>
        <v>0</v>
      </c>
      <c r="N1915" s="7" t="str">
        <f t="shared" ca="1" si="61"/>
        <v/>
      </c>
    </row>
    <row r="1916" spans="1:14" x14ac:dyDescent="0.25">
      <c r="A1916" s="6" t="str">
        <f>IF(F1916&lt;&gt;"",SUBTOTAL(103,F$5:F1916),"")</f>
        <v/>
      </c>
      <c r="B1916" s="7"/>
      <c r="C1916" s="7"/>
      <c r="D1916" s="7"/>
      <c r="E1916" s="7"/>
      <c r="F1916" s="7"/>
      <c r="G1916" s="7"/>
      <c r="H1916" s="6"/>
      <c r="I1916" s="6"/>
      <c r="K1916" s="7">
        <f t="shared" si="60"/>
        <v>0</v>
      </c>
      <c r="L1916" s="7"/>
      <c r="M1916" s="7">
        <f>COUNTIF(TB_GSHT!$B$5:$B$4765,Dulieu!F1916)</f>
        <v>0</v>
      </c>
      <c r="N1916" s="7" t="str">
        <f t="shared" ca="1" si="61"/>
        <v/>
      </c>
    </row>
    <row r="1917" spans="1:14" x14ac:dyDescent="0.25">
      <c r="A1917" s="6" t="str">
        <f>IF(F1917&lt;&gt;"",SUBTOTAL(103,F$5:F1917),"")</f>
        <v/>
      </c>
      <c r="B1917" s="7"/>
      <c r="C1917" s="7"/>
      <c r="D1917" s="7"/>
      <c r="E1917" s="7"/>
      <c r="F1917" s="7"/>
      <c r="G1917" s="7"/>
      <c r="H1917" s="6"/>
      <c r="I1917" s="6"/>
      <c r="K1917" s="7">
        <f t="shared" si="60"/>
        <v>0</v>
      </c>
      <c r="L1917" s="7"/>
      <c r="M1917" s="7">
        <f>COUNTIF(TB_GSHT!$B$5:$B$4765,Dulieu!F1917)</f>
        <v>0</v>
      </c>
      <c r="N1917" s="7" t="str">
        <f t="shared" ca="1" si="61"/>
        <v/>
      </c>
    </row>
    <row r="1918" spans="1:14" x14ac:dyDescent="0.25">
      <c r="A1918" s="6" t="str">
        <f>IF(F1918&lt;&gt;"",SUBTOTAL(103,F$5:F1918),"")</f>
        <v/>
      </c>
      <c r="B1918" s="7"/>
      <c r="C1918" s="7"/>
      <c r="D1918" s="7"/>
      <c r="E1918" s="7"/>
      <c r="F1918" s="7"/>
      <c r="G1918" s="7"/>
      <c r="H1918" s="6"/>
      <c r="I1918" s="6"/>
      <c r="K1918" s="7">
        <f t="shared" si="60"/>
        <v>0</v>
      </c>
      <c r="L1918" s="7"/>
      <c r="M1918" s="7">
        <f>COUNTIF(TB_GSHT!$B$5:$B$4765,Dulieu!F1918)</f>
        <v>0</v>
      </c>
      <c r="N1918" s="7" t="str">
        <f t="shared" ca="1" si="61"/>
        <v/>
      </c>
    </row>
    <row r="1919" spans="1:14" x14ac:dyDescent="0.25">
      <c r="A1919" s="6" t="str">
        <f>IF(F1919&lt;&gt;"",SUBTOTAL(103,F$5:F1919),"")</f>
        <v/>
      </c>
      <c r="B1919" s="7"/>
      <c r="C1919" s="7"/>
      <c r="D1919" s="7"/>
      <c r="E1919" s="7"/>
      <c r="F1919" s="7"/>
      <c r="G1919" s="7"/>
      <c r="H1919" s="6"/>
      <c r="I1919" s="6"/>
      <c r="K1919" s="7">
        <f t="shared" si="60"/>
        <v>0</v>
      </c>
      <c r="L1919" s="7"/>
      <c r="M1919" s="7">
        <f>COUNTIF(TB_GSHT!$B$5:$B$4765,Dulieu!F1919)</f>
        <v>0</v>
      </c>
      <c r="N1919" s="7" t="str">
        <f t="shared" ca="1" si="61"/>
        <v/>
      </c>
    </row>
    <row r="1920" spans="1:14" x14ac:dyDescent="0.25">
      <c r="A1920" s="6" t="str">
        <f>IF(F1920&lt;&gt;"",SUBTOTAL(103,F$5:F1920),"")</f>
        <v/>
      </c>
      <c r="B1920" s="7"/>
      <c r="C1920" s="7"/>
      <c r="D1920" s="7"/>
      <c r="E1920" s="7"/>
      <c r="F1920" s="7"/>
      <c r="G1920" s="7"/>
      <c r="H1920" s="6"/>
      <c r="I1920" s="6"/>
      <c r="K1920" s="7">
        <f t="shared" si="60"/>
        <v>0</v>
      </c>
      <c r="L1920" s="7"/>
      <c r="M1920" s="7">
        <f>COUNTIF(TB_GSHT!$B$5:$B$4765,Dulieu!F1920)</f>
        <v>0</v>
      </c>
      <c r="N1920" s="7" t="str">
        <f t="shared" ca="1" si="61"/>
        <v/>
      </c>
    </row>
    <row r="1921" spans="1:14" x14ac:dyDescent="0.25">
      <c r="A1921" s="6" t="str">
        <f>IF(F1921&lt;&gt;"",SUBTOTAL(103,F$5:F1921),"")</f>
        <v/>
      </c>
      <c r="B1921" s="7"/>
      <c r="C1921" s="7"/>
      <c r="D1921" s="7"/>
      <c r="E1921" s="7"/>
      <c r="F1921" s="7"/>
      <c r="G1921" s="7"/>
      <c r="H1921" s="6"/>
      <c r="I1921" s="6"/>
      <c r="K1921" s="7">
        <f t="shared" si="60"/>
        <v>0</v>
      </c>
      <c r="L1921" s="7"/>
      <c r="M1921" s="7">
        <f>COUNTIF(TB_GSHT!$B$5:$B$4765,Dulieu!F1921)</f>
        <v>0</v>
      </c>
      <c r="N1921" s="7" t="str">
        <f t="shared" ca="1" si="61"/>
        <v/>
      </c>
    </row>
    <row r="1922" spans="1:14" x14ac:dyDescent="0.25">
      <c r="A1922" s="6" t="str">
        <f>IF(F1922&lt;&gt;"",SUBTOTAL(103,F$5:F1922),"")</f>
        <v/>
      </c>
      <c r="B1922" s="7"/>
      <c r="C1922" s="7"/>
      <c r="D1922" s="7"/>
      <c r="E1922" s="7"/>
      <c r="F1922" s="7"/>
      <c r="G1922" s="7"/>
      <c r="H1922" s="6"/>
      <c r="I1922" s="6"/>
      <c r="K1922" s="7">
        <f t="shared" si="60"/>
        <v>0</v>
      </c>
      <c r="L1922" s="7"/>
      <c r="M1922" s="7">
        <f>COUNTIF(TB_GSHT!$B$5:$B$4765,Dulieu!F1922)</f>
        <v>0</v>
      </c>
      <c r="N1922" s="7" t="str">
        <f t="shared" ca="1" si="61"/>
        <v/>
      </c>
    </row>
    <row r="1923" spans="1:14" x14ac:dyDescent="0.25">
      <c r="A1923" s="6" t="str">
        <f>IF(F1923&lt;&gt;"",SUBTOTAL(103,F$5:F1923),"")</f>
        <v/>
      </c>
      <c r="B1923" s="7"/>
      <c r="C1923" s="7"/>
      <c r="D1923" s="7"/>
      <c r="E1923" s="7"/>
      <c r="F1923" s="7"/>
      <c r="G1923" s="7"/>
      <c r="H1923" s="6"/>
      <c r="I1923" s="6"/>
      <c r="K1923" s="7">
        <f t="shared" si="60"/>
        <v>0</v>
      </c>
      <c r="L1923" s="7"/>
      <c r="M1923" s="7">
        <f>COUNTIF(TB_GSHT!$B$5:$B$4765,Dulieu!F1923)</f>
        <v>0</v>
      </c>
      <c r="N1923" s="7" t="str">
        <f t="shared" ca="1" si="61"/>
        <v/>
      </c>
    </row>
    <row r="1924" spans="1:14" x14ac:dyDescent="0.25">
      <c r="A1924" s="6" t="str">
        <f>IF(F1924&lt;&gt;"",SUBTOTAL(103,F$5:F1924),"")</f>
        <v/>
      </c>
      <c r="B1924" s="7"/>
      <c r="C1924" s="7"/>
      <c r="D1924" s="7"/>
      <c r="E1924" s="7"/>
      <c r="F1924" s="7"/>
      <c r="G1924" s="7"/>
      <c r="H1924" s="6"/>
      <c r="I1924" s="6"/>
      <c r="K1924" s="7">
        <f t="shared" si="60"/>
        <v>0</v>
      </c>
      <c r="L1924" s="7"/>
      <c r="M1924" s="7">
        <f>COUNTIF(TB_GSHT!$B$5:$B$4765,Dulieu!F1924)</f>
        <v>0</v>
      </c>
      <c r="N1924" s="7" t="str">
        <f t="shared" ca="1" si="61"/>
        <v/>
      </c>
    </row>
    <row r="1925" spans="1:14" x14ac:dyDescent="0.25">
      <c r="A1925" s="6" t="str">
        <f>IF(F1925&lt;&gt;"",SUBTOTAL(103,F$5:F1925),"")</f>
        <v/>
      </c>
      <c r="B1925" s="7"/>
      <c r="C1925" s="7"/>
      <c r="D1925" s="7"/>
      <c r="E1925" s="7"/>
      <c r="F1925" s="7"/>
      <c r="G1925" s="7"/>
      <c r="H1925" s="6"/>
      <c r="I1925" s="6"/>
      <c r="K1925" s="7">
        <f t="shared" ref="K1925:K1988" si="62">COUNTIF($F$5:$F$7775,F1925)</f>
        <v>0</v>
      </c>
      <c r="L1925" s="7"/>
      <c r="M1925" s="7">
        <f>COUNTIF(TB_GSHT!$B$5:$B$4765,Dulieu!F1925)</f>
        <v>0</v>
      </c>
      <c r="N1925" s="7" t="str">
        <f t="shared" ca="1" si="61"/>
        <v/>
      </c>
    </row>
    <row r="1926" spans="1:14" x14ac:dyDescent="0.25">
      <c r="A1926" s="6" t="str">
        <f>IF(F1926&lt;&gt;"",SUBTOTAL(103,F$5:F1926),"")</f>
        <v/>
      </c>
      <c r="B1926" s="7"/>
      <c r="C1926" s="7"/>
      <c r="D1926" s="7"/>
      <c r="E1926" s="7"/>
      <c r="F1926" s="7"/>
      <c r="G1926" s="7"/>
      <c r="H1926" s="6"/>
      <c r="I1926" s="6"/>
      <c r="K1926" s="7">
        <f t="shared" si="62"/>
        <v>0</v>
      </c>
      <c r="L1926" s="7"/>
      <c r="M1926" s="7">
        <f>COUNTIF(TB_GSHT!$B$5:$B$4765,Dulieu!F1926)</f>
        <v>0</v>
      </c>
      <c r="N1926" s="7" t="str">
        <f t="shared" ca="1" si="61"/>
        <v/>
      </c>
    </row>
    <row r="1927" spans="1:14" x14ac:dyDescent="0.25">
      <c r="A1927" s="6" t="str">
        <f>IF(F1927&lt;&gt;"",SUBTOTAL(103,F$5:F1927),"")</f>
        <v/>
      </c>
      <c r="B1927" s="7"/>
      <c r="C1927" s="7"/>
      <c r="D1927" s="7"/>
      <c r="E1927" s="7"/>
      <c r="F1927" s="7"/>
      <c r="G1927" s="7"/>
      <c r="H1927" s="6"/>
      <c r="I1927" s="6"/>
      <c r="K1927" s="7">
        <f t="shared" si="62"/>
        <v>0</v>
      </c>
      <c r="L1927" s="7"/>
      <c r="M1927" s="7">
        <f>COUNTIF(TB_GSHT!$B$5:$B$4765,Dulieu!F1927)</f>
        <v>0</v>
      </c>
      <c r="N1927" s="7" t="str">
        <f t="shared" ca="1" si="61"/>
        <v/>
      </c>
    </row>
    <row r="1928" spans="1:14" x14ac:dyDescent="0.25">
      <c r="A1928" s="6" t="str">
        <f>IF(F1928&lt;&gt;"",SUBTOTAL(103,F$5:F1928),"")</f>
        <v/>
      </c>
      <c r="B1928" s="7"/>
      <c r="C1928" s="7"/>
      <c r="D1928" s="7"/>
      <c r="E1928" s="7"/>
      <c r="F1928" s="7"/>
      <c r="G1928" s="7"/>
      <c r="H1928" s="6"/>
      <c r="I1928" s="6"/>
      <c r="K1928" s="7">
        <f t="shared" si="62"/>
        <v>0</v>
      </c>
      <c r="L1928" s="7"/>
      <c r="M1928" s="7">
        <f>COUNTIF(TB_GSHT!$B$5:$B$4765,Dulieu!F1928)</f>
        <v>0</v>
      </c>
      <c r="N1928" s="7" t="str">
        <f t="shared" ref="N1928:N1991" ca="1" si="63">IF(E1928&lt;&gt;"",YEAR(E1928)-YEAR(TODAY()),"")</f>
        <v/>
      </c>
    </row>
    <row r="1929" spans="1:14" x14ac:dyDescent="0.25">
      <c r="A1929" s="6" t="str">
        <f>IF(F1929&lt;&gt;"",SUBTOTAL(103,F$5:F1929),"")</f>
        <v/>
      </c>
      <c r="B1929" s="7"/>
      <c r="C1929" s="7"/>
      <c r="D1929" s="7"/>
      <c r="E1929" s="7"/>
      <c r="F1929" s="7"/>
      <c r="G1929" s="7"/>
      <c r="H1929" s="6"/>
      <c r="I1929" s="6"/>
      <c r="K1929" s="7">
        <f t="shared" si="62"/>
        <v>0</v>
      </c>
      <c r="L1929" s="7"/>
      <c r="M1929" s="7">
        <f>COUNTIF(TB_GSHT!$B$5:$B$4765,Dulieu!F1929)</f>
        <v>0</v>
      </c>
      <c r="N1929" s="7" t="str">
        <f t="shared" ca="1" si="63"/>
        <v/>
      </c>
    </row>
    <row r="1930" spans="1:14" x14ac:dyDescent="0.25">
      <c r="A1930" s="6" t="str">
        <f>IF(F1930&lt;&gt;"",SUBTOTAL(103,F$5:F1930),"")</f>
        <v/>
      </c>
      <c r="B1930" s="7"/>
      <c r="C1930" s="7"/>
      <c r="D1930" s="7"/>
      <c r="E1930" s="7"/>
      <c r="F1930" s="7"/>
      <c r="G1930" s="7"/>
      <c r="H1930" s="6"/>
      <c r="I1930" s="6"/>
      <c r="K1930" s="7">
        <f t="shared" si="62"/>
        <v>0</v>
      </c>
      <c r="L1930" s="7"/>
      <c r="M1930" s="7">
        <f>COUNTIF(TB_GSHT!$B$5:$B$4765,Dulieu!F1930)</f>
        <v>0</v>
      </c>
      <c r="N1930" s="7" t="str">
        <f t="shared" ca="1" si="63"/>
        <v/>
      </c>
    </row>
    <row r="1931" spans="1:14" x14ac:dyDescent="0.25">
      <c r="A1931" s="6" t="str">
        <f>IF(F1931&lt;&gt;"",SUBTOTAL(103,F$5:F1931),"")</f>
        <v/>
      </c>
      <c r="B1931" s="7"/>
      <c r="C1931" s="7"/>
      <c r="D1931" s="7"/>
      <c r="E1931" s="7"/>
      <c r="F1931" s="7"/>
      <c r="G1931" s="7"/>
      <c r="H1931" s="6"/>
      <c r="I1931" s="6"/>
      <c r="K1931" s="7">
        <f t="shared" si="62"/>
        <v>0</v>
      </c>
      <c r="L1931" s="7"/>
      <c r="M1931" s="7">
        <f>COUNTIF(TB_GSHT!$B$5:$B$4765,Dulieu!F1931)</f>
        <v>0</v>
      </c>
      <c r="N1931" s="7" t="str">
        <f t="shared" ca="1" si="63"/>
        <v/>
      </c>
    </row>
    <row r="1932" spans="1:14" x14ac:dyDescent="0.25">
      <c r="A1932" s="6" t="str">
        <f>IF(F1932&lt;&gt;"",SUBTOTAL(103,F$5:F1932),"")</f>
        <v/>
      </c>
      <c r="B1932" s="7"/>
      <c r="C1932" s="7"/>
      <c r="D1932" s="7"/>
      <c r="E1932" s="7"/>
      <c r="F1932" s="7"/>
      <c r="G1932" s="7"/>
      <c r="H1932" s="6"/>
      <c r="I1932" s="6"/>
      <c r="K1932" s="7">
        <f t="shared" si="62"/>
        <v>0</v>
      </c>
      <c r="L1932" s="7"/>
      <c r="M1932" s="7">
        <f>COUNTIF(TB_GSHT!$B$5:$B$4765,Dulieu!F1932)</f>
        <v>0</v>
      </c>
      <c r="N1932" s="7" t="str">
        <f t="shared" ca="1" si="63"/>
        <v/>
      </c>
    </row>
    <row r="1933" spans="1:14" x14ac:dyDescent="0.25">
      <c r="A1933" s="6" t="str">
        <f>IF(F1933&lt;&gt;"",SUBTOTAL(103,F$5:F1933),"")</f>
        <v/>
      </c>
      <c r="B1933" s="7"/>
      <c r="C1933" s="7"/>
      <c r="D1933" s="7"/>
      <c r="E1933" s="7"/>
      <c r="F1933" s="7"/>
      <c r="G1933" s="7"/>
      <c r="H1933" s="6"/>
      <c r="I1933" s="6"/>
      <c r="K1933" s="7">
        <f t="shared" si="62"/>
        <v>0</v>
      </c>
      <c r="L1933" s="7"/>
      <c r="M1933" s="7">
        <f>COUNTIF(TB_GSHT!$B$5:$B$4765,Dulieu!F1933)</f>
        <v>0</v>
      </c>
      <c r="N1933" s="7" t="str">
        <f t="shared" ca="1" si="63"/>
        <v/>
      </c>
    </row>
    <row r="1934" spans="1:14" x14ac:dyDescent="0.25">
      <c r="A1934" s="6" t="str">
        <f>IF(F1934&lt;&gt;"",SUBTOTAL(103,F$5:F1934),"")</f>
        <v/>
      </c>
      <c r="B1934" s="7"/>
      <c r="C1934" s="7"/>
      <c r="D1934" s="7"/>
      <c r="E1934" s="7"/>
      <c r="F1934" s="7"/>
      <c r="G1934" s="7"/>
      <c r="H1934" s="6"/>
      <c r="I1934" s="6"/>
      <c r="K1934" s="7">
        <f t="shared" si="62"/>
        <v>0</v>
      </c>
      <c r="L1934" s="7"/>
      <c r="M1934" s="7">
        <f>COUNTIF(TB_GSHT!$B$5:$B$4765,Dulieu!F1934)</f>
        <v>0</v>
      </c>
      <c r="N1934" s="7" t="str">
        <f t="shared" ca="1" si="63"/>
        <v/>
      </c>
    </row>
    <row r="1935" spans="1:14" x14ac:dyDescent="0.25">
      <c r="A1935" s="6" t="str">
        <f>IF(F1935&lt;&gt;"",SUBTOTAL(103,F$5:F1935),"")</f>
        <v/>
      </c>
      <c r="B1935" s="7"/>
      <c r="C1935" s="7"/>
      <c r="D1935" s="7"/>
      <c r="E1935" s="7"/>
      <c r="F1935" s="7"/>
      <c r="G1935" s="7"/>
      <c r="H1935" s="6"/>
      <c r="I1935" s="6"/>
      <c r="K1935" s="7">
        <f t="shared" si="62"/>
        <v>0</v>
      </c>
      <c r="L1935" s="7"/>
      <c r="M1935" s="7">
        <f>COUNTIF(TB_GSHT!$B$5:$B$4765,Dulieu!F1935)</f>
        <v>0</v>
      </c>
      <c r="N1935" s="7" t="str">
        <f t="shared" ca="1" si="63"/>
        <v/>
      </c>
    </row>
    <row r="1936" spans="1:14" x14ac:dyDescent="0.25">
      <c r="A1936" s="6" t="str">
        <f>IF(F1936&lt;&gt;"",SUBTOTAL(103,F$5:F1936),"")</f>
        <v/>
      </c>
      <c r="B1936" s="7"/>
      <c r="C1936" s="7"/>
      <c r="D1936" s="7"/>
      <c r="E1936" s="7"/>
      <c r="F1936" s="7"/>
      <c r="G1936" s="7"/>
      <c r="H1936" s="6"/>
      <c r="I1936" s="6"/>
      <c r="K1936" s="7">
        <f t="shared" si="62"/>
        <v>0</v>
      </c>
      <c r="L1936" s="7"/>
      <c r="M1936" s="7">
        <f>COUNTIF(TB_GSHT!$B$5:$B$4765,Dulieu!F1936)</f>
        <v>0</v>
      </c>
      <c r="N1936" s="7" t="str">
        <f t="shared" ca="1" si="63"/>
        <v/>
      </c>
    </row>
    <row r="1937" spans="1:14" x14ac:dyDescent="0.25">
      <c r="A1937" s="6" t="str">
        <f>IF(F1937&lt;&gt;"",SUBTOTAL(103,F$5:F1937),"")</f>
        <v/>
      </c>
      <c r="B1937" s="7"/>
      <c r="C1937" s="7"/>
      <c r="D1937" s="7"/>
      <c r="E1937" s="7"/>
      <c r="F1937" s="7"/>
      <c r="G1937" s="7"/>
      <c r="H1937" s="6"/>
      <c r="I1937" s="6"/>
      <c r="K1937" s="7">
        <f t="shared" si="62"/>
        <v>0</v>
      </c>
      <c r="L1937" s="7"/>
      <c r="M1937" s="7">
        <f>COUNTIF(TB_GSHT!$B$5:$B$4765,Dulieu!F1937)</f>
        <v>0</v>
      </c>
      <c r="N1937" s="7" t="str">
        <f t="shared" ca="1" si="63"/>
        <v/>
      </c>
    </row>
    <row r="1938" spans="1:14" x14ac:dyDescent="0.25">
      <c r="A1938" s="6" t="str">
        <f>IF(F1938&lt;&gt;"",SUBTOTAL(103,F$5:F1938),"")</f>
        <v/>
      </c>
      <c r="B1938" s="7"/>
      <c r="C1938" s="7"/>
      <c r="D1938" s="7"/>
      <c r="E1938" s="7"/>
      <c r="F1938" s="7"/>
      <c r="G1938" s="7"/>
      <c r="H1938" s="6"/>
      <c r="I1938" s="6"/>
      <c r="K1938" s="7">
        <f t="shared" si="62"/>
        <v>0</v>
      </c>
      <c r="L1938" s="7"/>
      <c r="M1938" s="7">
        <f>COUNTIF(TB_GSHT!$B$5:$B$4765,Dulieu!F1938)</f>
        <v>0</v>
      </c>
      <c r="N1938" s="7" t="str">
        <f t="shared" ca="1" si="63"/>
        <v/>
      </c>
    </row>
    <row r="1939" spans="1:14" x14ac:dyDescent="0.25">
      <c r="A1939" s="6" t="str">
        <f>IF(F1939&lt;&gt;"",SUBTOTAL(103,F$5:F1939),"")</f>
        <v/>
      </c>
      <c r="B1939" s="7"/>
      <c r="C1939" s="7"/>
      <c r="D1939" s="7"/>
      <c r="E1939" s="7"/>
      <c r="F1939" s="7"/>
      <c r="G1939" s="7"/>
      <c r="H1939" s="6"/>
      <c r="I1939" s="6"/>
      <c r="K1939" s="7">
        <f t="shared" si="62"/>
        <v>0</v>
      </c>
      <c r="L1939" s="7"/>
      <c r="M1939" s="7">
        <f>COUNTIF(TB_GSHT!$B$5:$B$4765,Dulieu!F1939)</f>
        <v>0</v>
      </c>
      <c r="N1939" s="7" t="str">
        <f t="shared" ca="1" si="63"/>
        <v/>
      </c>
    </row>
    <row r="1940" spans="1:14" x14ac:dyDescent="0.25">
      <c r="A1940" s="6" t="str">
        <f>IF(F1940&lt;&gt;"",SUBTOTAL(103,F$5:F1940),"")</f>
        <v/>
      </c>
      <c r="B1940" s="7"/>
      <c r="C1940" s="7"/>
      <c r="D1940" s="7"/>
      <c r="E1940" s="7"/>
      <c r="F1940" s="7"/>
      <c r="G1940" s="7"/>
      <c r="H1940" s="6"/>
      <c r="I1940" s="6"/>
      <c r="K1940" s="7">
        <f t="shared" si="62"/>
        <v>0</v>
      </c>
      <c r="L1940" s="7"/>
      <c r="M1940" s="7">
        <f>COUNTIF(TB_GSHT!$B$5:$B$4765,Dulieu!F1940)</f>
        <v>0</v>
      </c>
      <c r="N1940" s="7" t="str">
        <f t="shared" ca="1" si="63"/>
        <v/>
      </c>
    </row>
    <row r="1941" spans="1:14" x14ac:dyDescent="0.25">
      <c r="A1941" s="6" t="str">
        <f>IF(F1941&lt;&gt;"",SUBTOTAL(103,F$5:F1941),"")</f>
        <v/>
      </c>
      <c r="B1941" s="7"/>
      <c r="C1941" s="7"/>
      <c r="D1941" s="7"/>
      <c r="E1941" s="7"/>
      <c r="F1941" s="7"/>
      <c r="G1941" s="7"/>
      <c r="H1941" s="6"/>
      <c r="I1941" s="6"/>
      <c r="K1941" s="7">
        <f t="shared" si="62"/>
        <v>0</v>
      </c>
      <c r="L1941" s="7"/>
      <c r="M1941" s="7">
        <f>COUNTIF(TB_GSHT!$B$5:$B$4765,Dulieu!F1941)</f>
        <v>0</v>
      </c>
      <c r="N1941" s="7" t="str">
        <f t="shared" ca="1" si="63"/>
        <v/>
      </c>
    </row>
    <row r="1942" spans="1:14" x14ac:dyDescent="0.25">
      <c r="A1942" s="6" t="str">
        <f>IF(F1942&lt;&gt;"",SUBTOTAL(103,F$5:F1942),"")</f>
        <v/>
      </c>
      <c r="B1942" s="7"/>
      <c r="C1942" s="7"/>
      <c r="D1942" s="7"/>
      <c r="E1942" s="7"/>
      <c r="F1942" s="7"/>
      <c r="G1942" s="7"/>
      <c r="H1942" s="6"/>
      <c r="I1942" s="6"/>
      <c r="K1942" s="7">
        <f t="shared" si="62"/>
        <v>0</v>
      </c>
      <c r="L1942" s="7"/>
      <c r="M1942" s="7">
        <f>COUNTIF(TB_GSHT!$B$5:$B$4765,Dulieu!F1942)</f>
        <v>0</v>
      </c>
      <c r="N1942" s="7" t="str">
        <f t="shared" ca="1" si="63"/>
        <v/>
      </c>
    </row>
    <row r="1943" spans="1:14" x14ac:dyDescent="0.25">
      <c r="A1943" s="6" t="str">
        <f>IF(F1943&lt;&gt;"",SUBTOTAL(103,F$5:F1943),"")</f>
        <v/>
      </c>
      <c r="B1943" s="7"/>
      <c r="C1943" s="7"/>
      <c r="D1943" s="7"/>
      <c r="E1943" s="7"/>
      <c r="F1943" s="7"/>
      <c r="G1943" s="7"/>
      <c r="H1943" s="6"/>
      <c r="I1943" s="6"/>
      <c r="K1943" s="7">
        <f t="shared" si="62"/>
        <v>0</v>
      </c>
      <c r="L1943" s="7"/>
      <c r="M1943" s="7">
        <f>COUNTIF(TB_GSHT!$B$5:$B$4765,Dulieu!F1943)</f>
        <v>0</v>
      </c>
      <c r="N1943" s="7" t="str">
        <f t="shared" ca="1" si="63"/>
        <v/>
      </c>
    </row>
    <row r="1944" spans="1:14" x14ac:dyDescent="0.25">
      <c r="A1944" s="6" t="str">
        <f>IF(F1944&lt;&gt;"",SUBTOTAL(103,F$5:F1944),"")</f>
        <v/>
      </c>
      <c r="B1944" s="7"/>
      <c r="C1944" s="7"/>
      <c r="D1944" s="7"/>
      <c r="E1944" s="7"/>
      <c r="F1944" s="7"/>
      <c r="G1944" s="7"/>
      <c r="H1944" s="6"/>
      <c r="I1944" s="6"/>
      <c r="K1944" s="7">
        <f t="shared" si="62"/>
        <v>0</v>
      </c>
      <c r="L1944" s="7"/>
      <c r="M1944" s="7">
        <f>COUNTIF(TB_GSHT!$B$5:$B$4765,Dulieu!F1944)</f>
        <v>0</v>
      </c>
      <c r="N1944" s="7" t="str">
        <f t="shared" ca="1" si="63"/>
        <v/>
      </c>
    </row>
    <row r="1945" spans="1:14" x14ac:dyDescent="0.25">
      <c r="A1945" s="6" t="str">
        <f>IF(F1945&lt;&gt;"",SUBTOTAL(103,F$5:F1945),"")</f>
        <v/>
      </c>
      <c r="B1945" s="7"/>
      <c r="C1945" s="7"/>
      <c r="D1945" s="7"/>
      <c r="E1945" s="7"/>
      <c r="F1945" s="7"/>
      <c r="G1945" s="7"/>
      <c r="H1945" s="6"/>
      <c r="I1945" s="6"/>
      <c r="K1945" s="7">
        <f t="shared" si="62"/>
        <v>0</v>
      </c>
      <c r="L1945" s="7"/>
      <c r="M1945" s="7">
        <f>COUNTIF(TB_GSHT!$B$5:$B$4765,Dulieu!F1945)</f>
        <v>0</v>
      </c>
      <c r="N1945" s="7" t="str">
        <f t="shared" ca="1" si="63"/>
        <v/>
      </c>
    </row>
    <row r="1946" spans="1:14" x14ac:dyDescent="0.25">
      <c r="A1946" s="6" t="str">
        <f>IF(F1946&lt;&gt;"",SUBTOTAL(103,F$5:F1946),"")</f>
        <v/>
      </c>
      <c r="B1946" s="7"/>
      <c r="C1946" s="7"/>
      <c r="D1946" s="7"/>
      <c r="E1946" s="7"/>
      <c r="F1946" s="7"/>
      <c r="G1946" s="7"/>
      <c r="H1946" s="6"/>
      <c r="I1946" s="6"/>
      <c r="K1946" s="7">
        <f t="shared" si="62"/>
        <v>0</v>
      </c>
      <c r="L1946" s="7"/>
      <c r="M1946" s="7">
        <f>COUNTIF(TB_GSHT!$B$5:$B$4765,Dulieu!F1946)</f>
        <v>0</v>
      </c>
      <c r="N1946" s="7" t="str">
        <f t="shared" ca="1" si="63"/>
        <v/>
      </c>
    </row>
    <row r="1947" spans="1:14" x14ac:dyDescent="0.25">
      <c r="A1947" s="6" t="str">
        <f>IF(F1947&lt;&gt;"",SUBTOTAL(103,F$5:F1947),"")</f>
        <v/>
      </c>
      <c r="B1947" s="7"/>
      <c r="C1947" s="7"/>
      <c r="D1947" s="7"/>
      <c r="E1947" s="7"/>
      <c r="F1947" s="7"/>
      <c r="G1947" s="7"/>
      <c r="H1947" s="6"/>
      <c r="I1947" s="6"/>
      <c r="K1947" s="7">
        <f t="shared" si="62"/>
        <v>0</v>
      </c>
      <c r="L1947" s="7"/>
      <c r="M1947" s="7">
        <f>COUNTIF(TB_GSHT!$B$5:$B$4765,Dulieu!F1947)</f>
        <v>0</v>
      </c>
      <c r="N1947" s="7" t="str">
        <f t="shared" ca="1" si="63"/>
        <v/>
      </c>
    </row>
    <row r="1948" spans="1:14" x14ac:dyDescent="0.25">
      <c r="A1948" s="6" t="str">
        <f>IF(F1948&lt;&gt;"",SUBTOTAL(103,F$5:F1948),"")</f>
        <v/>
      </c>
      <c r="B1948" s="7"/>
      <c r="C1948" s="7"/>
      <c r="D1948" s="7"/>
      <c r="E1948" s="7"/>
      <c r="F1948" s="7"/>
      <c r="G1948" s="7"/>
      <c r="H1948" s="6"/>
      <c r="I1948" s="6"/>
      <c r="K1948" s="7">
        <f t="shared" si="62"/>
        <v>0</v>
      </c>
      <c r="L1948" s="7"/>
      <c r="M1948" s="7">
        <f>COUNTIF(TB_GSHT!$B$5:$B$4765,Dulieu!F1948)</f>
        <v>0</v>
      </c>
      <c r="N1948" s="7" t="str">
        <f t="shared" ca="1" si="63"/>
        <v/>
      </c>
    </row>
    <row r="1949" spans="1:14" x14ac:dyDescent="0.25">
      <c r="A1949" s="6" t="str">
        <f>IF(F1949&lt;&gt;"",SUBTOTAL(103,F$5:F1949),"")</f>
        <v/>
      </c>
      <c r="B1949" s="7"/>
      <c r="C1949" s="7"/>
      <c r="D1949" s="7"/>
      <c r="E1949" s="7"/>
      <c r="F1949" s="7"/>
      <c r="G1949" s="7"/>
      <c r="H1949" s="6"/>
      <c r="I1949" s="6"/>
      <c r="K1949" s="7">
        <f t="shared" si="62"/>
        <v>0</v>
      </c>
      <c r="L1949" s="7"/>
      <c r="M1949" s="7">
        <f>COUNTIF(TB_GSHT!$B$5:$B$4765,Dulieu!F1949)</f>
        <v>0</v>
      </c>
      <c r="N1949" s="7" t="str">
        <f t="shared" ca="1" si="63"/>
        <v/>
      </c>
    </row>
    <row r="1950" spans="1:14" x14ac:dyDescent="0.25">
      <c r="A1950" s="6" t="str">
        <f>IF(F1950&lt;&gt;"",SUBTOTAL(103,F$5:F1950),"")</f>
        <v/>
      </c>
      <c r="B1950" s="7"/>
      <c r="C1950" s="7"/>
      <c r="D1950" s="7"/>
      <c r="E1950" s="7"/>
      <c r="F1950" s="7"/>
      <c r="G1950" s="7"/>
      <c r="H1950" s="6"/>
      <c r="I1950" s="6"/>
      <c r="K1950" s="7">
        <f t="shared" si="62"/>
        <v>0</v>
      </c>
      <c r="L1950" s="7"/>
      <c r="M1950" s="7">
        <f>COUNTIF(TB_GSHT!$B$5:$B$4765,Dulieu!F1950)</f>
        <v>0</v>
      </c>
      <c r="N1950" s="7" t="str">
        <f t="shared" ca="1" si="63"/>
        <v/>
      </c>
    </row>
    <row r="1951" spans="1:14" x14ac:dyDescent="0.25">
      <c r="A1951" s="6" t="str">
        <f>IF(F1951&lt;&gt;"",SUBTOTAL(103,F$5:F1951),"")</f>
        <v/>
      </c>
      <c r="B1951" s="7"/>
      <c r="C1951" s="7"/>
      <c r="D1951" s="7"/>
      <c r="E1951" s="7"/>
      <c r="F1951" s="7"/>
      <c r="G1951" s="7"/>
      <c r="H1951" s="6"/>
      <c r="I1951" s="6"/>
      <c r="K1951" s="7">
        <f t="shared" si="62"/>
        <v>0</v>
      </c>
      <c r="L1951" s="7"/>
      <c r="M1951" s="7">
        <f>COUNTIF(TB_GSHT!$B$5:$B$4765,Dulieu!F1951)</f>
        <v>0</v>
      </c>
      <c r="N1951" s="7" t="str">
        <f t="shared" ca="1" si="63"/>
        <v/>
      </c>
    </row>
    <row r="1952" spans="1:14" x14ac:dyDescent="0.25">
      <c r="A1952" s="6" t="str">
        <f>IF(F1952&lt;&gt;"",SUBTOTAL(103,F$5:F1952),"")</f>
        <v/>
      </c>
      <c r="B1952" s="7"/>
      <c r="C1952" s="7"/>
      <c r="D1952" s="7"/>
      <c r="E1952" s="7"/>
      <c r="F1952" s="7"/>
      <c r="G1952" s="7"/>
      <c r="H1952" s="6"/>
      <c r="I1952" s="6"/>
      <c r="K1952" s="7">
        <f t="shared" si="62"/>
        <v>0</v>
      </c>
      <c r="L1952" s="7"/>
      <c r="M1952" s="7">
        <f>COUNTIF(TB_GSHT!$B$5:$B$4765,Dulieu!F1952)</f>
        <v>0</v>
      </c>
      <c r="N1952" s="7" t="str">
        <f t="shared" ca="1" si="63"/>
        <v/>
      </c>
    </row>
    <row r="1953" spans="1:14" x14ac:dyDescent="0.25">
      <c r="A1953" s="6" t="str">
        <f>IF(F1953&lt;&gt;"",SUBTOTAL(103,F$5:F1953),"")</f>
        <v/>
      </c>
      <c r="B1953" s="7"/>
      <c r="C1953" s="7"/>
      <c r="D1953" s="7"/>
      <c r="E1953" s="7"/>
      <c r="F1953" s="7"/>
      <c r="G1953" s="7"/>
      <c r="H1953" s="6"/>
      <c r="I1953" s="6"/>
      <c r="K1953" s="7">
        <f t="shared" si="62"/>
        <v>0</v>
      </c>
      <c r="L1953" s="7"/>
      <c r="M1953" s="7">
        <f>COUNTIF(TB_GSHT!$B$5:$B$4765,Dulieu!F1953)</f>
        <v>0</v>
      </c>
      <c r="N1953" s="7" t="str">
        <f t="shared" ca="1" si="63"/>
        <v/>
      </c>
    </row>
    <row r="1954" spans="1:14" x14ac:dyDescent="0.25">
      <c r="A1954" s="6" t="str">
        <f>IF(F1954&lt;&gt;"",SUBTOTAL(103,F$5:F1954),"")</f>
        <v/>
      </c>
      <c r="B1954" s="7"/>
      <c r="C1954" s="7"/>
      <c r="D1954" s="7"/>
      <c r="E1954" s="7"/>
      <c r="F1954" s="7"/>
      <c r="G1954" s="7"/>
      <c r="H1954" s="6"/>
      <c r="I1954" s="6"/>
      <c r="K1954" s="7">
        <f t="shared" si="62"/>
        <v>0</v>
      </c>
      <c r="L1954" s="7"/>
      <c r="M1954" s="7">
        <f>COUNTIF(TB_GSHT!$B$5:$B$4765,Dulieu!F1954)</f>
        <v>0</v>
      </c>
      <c r="N1954" s="7" t="str">
        <f t="shared" ca="1" si="63"/>
        <v/>
      </c>
    </row>
    <row r="1955" spans="1:14" x14ac:dyDescent="0.25">
      <c r="A1955" s="6" t="str">
        <f>IF(F1955&lt;&gt;"",SUBTOTAL(103,F$5:F1955),"")</f>
        <v/>
      </c>
      <c r="B1955" s="7"/>
      <c r="C1955" s="7"/>
      <c r="D1955" s="7"/>
      <c r="E1955" s="7"/>
      <c r="F1955" s="7"/>
      <c r="G1955" s="7"/>
      <c r="H1955" s="6"/>
      <c r="I1955" s="6"/>
      <c r="K1955" s="7">
        <f t="shared" si="62"/>
        <v>0</v>
      </c>
      <c r="L1955" s="7"/>
      <c r="M1955" s="7">
        <f>COUNTIF(TB_GSHT!$B$5:$B$4765,Dulieu!F1955)</f>
        <v>0</v>
      </c>
      <c r="N1955" s="7" t="str">
        <f t="shared" ca="1" si="63"/>
        <v/>
      </c>
    </row>
    <row r="1956" spans="1:14" x14ac:dyDescent="0.25">
      <c r="A1956" s="6" t="str">
        <f>IF(F1956&lt;&gt;"",SUBTOTAL(103,F$5:F1956),"")</f>
        <v/>
      </c>
      <c r="B1956" s="7"/>
      <c r="C1956" s="7"/>
      <c r="D1956" s="7"/>
      <c r="E1956" s="7"/>
      <c r="F1956" s="7"/>
      <c r="G1956" s="7"/>
      <c r="H1956" s="6"/>
      <c r="I1956" s="6"/>
      <c r="K1956" s="7">
        <f t="shared" si="62"/>
        <v>0</v>
      </c>
      <c r="L1956" s="7"/>
      <c r="M1956" s="7">
        <f>COUNTIF(TB_GSHT!$B$5:$B$4765,Dulieu!F1956)</f>
        <v>0</v>
      </c>
      <c r="N1956" s="7" t="str">
        <f t="shared" ca="1" si="63"/>
        <v/>
      </c>
    </row>
    <row r="1957" spans="1:14" x14ac:dyDescent="0.25">
      <c r="A1957" s="6" t="str">
        <f>IF(F1957&lt;&gt;"",SUBTOTAL(103,F$5:F1957),"")</f>
        <v/>
      </c>
      <c r="B1957" s="7"/>
      <c r="C1957" s="7"/>
      <c r="D1957" s="7"/>
      <c r="E1957" s="7"/>
      <c r="F1957" s="7"/>
      <c r="G1957" s="7"/>
      <c r="H1957" s="6"/>
      <c r="I1957" s="6"/>
      <c r="K1957" s="7">
        <f t="shared" si="62"/>
        <v>0</v>
      </c>
      <c r="L1957" s="7"/>
      <c r="M1957" s="7">
        <f>COUNTIF(TB_GSHT!$B$5:$B$4765,Dulieu!F1957)</f>
        <v>0</v>
      </c>
      <c r="N1957" s="7" t="str">
        <f t="shared" ca="1" si="63"/>
        <v/>
      </c>
    </row>
    <row r="1958" spans="1:14" x14ac:dyDescent="0.25">
      <c r="A1958" s="6" t="str">
        <f>IF(F1958&lt;&gt;"",SUBTOTAL(103,F$5:F1958),"")</f>
        <v/>
      </c>
      <c r="B1958" s="7"/>
      <c r="C1958" s="7"/>
      <c r="D1958" s="7"/>
      <c r="E1958" s="7"/>
      <c r="F1958" s="7"/>
      <c r="G1958" s="7"/>
      <c r="H1958" s="6"/>
      <c r="I1958" s="6"/>
      <c r="K1958" s="7">
        <f t="shared" si="62"/>
        <v>0</v>
      </c>
      <c r="L1958" s="7"/>
      <c r="M1958" s="7">
        <f>COUNTIF(TB_GSHT!$B$5:$B$4765,Dulieu!F1958)</f>
        <v>0</v>
      </c>
      <c r="N1958" s="7" t="str">
        <f t="shared" ca="1" si="63"/>
        <v/>
      </c>
    </row>
    <row r="1959" spans="1:14" x14ac:dyDescent="0.25">
      <c r="A1959" s="6" t="str">
        <f>IF(F1959&lt;&gt;"",SUBTOTAL(103,F$5:F1959),"")</f>
        <v/>
      </c>
      <c r="B1959" s="7"/>
      <c r="C1959" s="7"/>
      <c r="D1959" s="7"/>
      <c r="E1959" s="7"/>
      <c r="F1959" s="7"/>
      <c r="G1959" s="7"/>
      <c r="H1959" s="6"/>
      <c r="I1959" s="6"/>
      <c r="K1959" s="7">
        <f t="shared" si="62"/>
        <v>0</v>
      </c>
      <c r="L1959" s="7"/>
      <c r="M1959" s="7">
        <f>COUNTIF(TB_GSHT!$B$5:$B$4765,Dulieu!F1959)</f>
        <v>0</v>
      </c>
      <c r="N1959" s="7" t="str">
        <f t="shared" ca="1" si="63"/>
        <v/>
      </c>
    </row>
    <row r="1960" spans="1:14" x14ac:dyDescent="0.25">
      <c r="A1960" s="6" t="str">
        <f>IF(F1960&lt;&gt;"",SUBTOTAL(103,F$5:F1960),"")</f>
        <v/>
      </c>
      <c r="B1960" s="7"/>
      <c r="C1960" s="7"/>
      <c r="D1960" s="7"/>
      <c r="E1960" s="7"/>
      <c r="F1960" s="7"/>
      <c r="G1960" s="7"/>
      <c r="H1960" s="6"/>
      <c r="I1960" s="6"/>
      <c r="K1960" s="7">
        <f t="shared" si="62"/>
        <v>0</v>
      </c>
      <c r="L1960" s="7"/>
      <c r="M1960" s="7">
        <f>COUNTIF(TB_GSHT!$B$5:$B$4765,Dulieu!F1960)</f>
        <v>0</v>
      </c>
      <c r="N1960" s="7" t="str">
        <f t="shared" ca="1" si="63"/>
        <v/>
      </c>
    </row>
    <row r="1961" spans="1:14" x14ac:dyDescent="0.25">
      <c r="A1961" s="6" t="str">
        <f>IF(F1961&lt;&gt;"",SUBTOTAL(103,F$5:F1961),"")</f>
        <v/>
      </c>
      <c r="B1961" s="7"/>
      <c r="C1961" s="7"/>
      <c r="D1961" s="7"/>
      <c r="E1961" s="7"/>
      <c r="F1961" s="7"/>
      <c r="G1961" s="7"/>
      <c r="H1961" s="6"/>
      <c r="I1961" s="6"/>
      <c r="K1961" s="7">
        <f t="shared" si="62"/>
        <v>0</v>
      </c>
      <c r="L1961" s="7"/>
      <c r="M1961" s="7">
        <f>COUNTIF(TB_GSHT!$B$5:$B$4765,Dulieu!F1961)</f>
        <v>0</v>
      </c>
      <c r="N1961" s="7" t="str">
        <f t="shared" ca="1" si="63"/>
        <v/>
      </c>
    </row>
    <row r="1962" spans="1:14" x14ac:dyDescent="0.25">
      <c r="A1962" s="6" t="str">
        <f>IF(F1962&lt;&gt;"",SUBTOTAL(103,F$5:F1962),"")</f>
        <v/>
      </c>
      <c r="B1962" s="7"/>
      <c r="C1962" s="7"/>
      <c r="D1962" s="7"/>
      <c r="E1962" s="7"/>
      <c r="F1962" s="7"/>
      <c r="G1962" s="7"/>
      <c r="H1962" s="6"/>
      <c r="I1962" s="6"/>
      <c r="K1962" s="7">
        <f t="shared" si="62"/>
        <v>0</v>
      </c>
      <c r="L1962" s="7"/>
      <c r="M1962" s="7">
        <f>COUNTIF(TB_GSHT!$B$5:$B$4765,Dulieu!F1962)</f>
        <v>0</v>
      </c>
      <c r="N1962" s="7" t="str">
        <f t="shared" ca="1" si="63"/>
        <v/>
      </c>
    </row>
    <row r="1963" spans="1:14" x14ac:dyDescent="0.25">
      <c r="A1963" s="6" t="str">
        <f>IF(F1963&lt;&gt;"",SUBTOTAL(103,F$5:F1963),"")</f>
        <v/>
      </c>
      <c r="B1963" s="7"/>
      <c r="C1963" s="7"/>
      <c r="D1963" s="7"/>
      <c r="E1963" s="7"/>
      <c r="F1963" s="7"/>
      <c r="G1963" s="7"/>
      <c r="H1963" s="6"/>
      <c r="I1963" s="6"/>
      <c r="K1963" s="7">
        <f t="shared" si="62"/>
        <v>0</v>
      </c>
      <c r="L1963" s="7"/>
      <c r="M1963" s="7">
        <f>COUNTIF(TB_GSHT!$B$5:$B$4765,Dulieu!F1963)</f>
        <v>0</v>
      </c>
      <c r="N1963" s="7" t="str">
        <f t="shared" ca="1" si="63"/>
        <v/>
      </c>
    </row>
    <row r="1964" spans="1:14" x14ac:dyDescent="0.25">
      <c r="A1964" s="6" t="str">
        <f>IF(F1964&lt;&gt;"",SUBTOTAL(103,F$5:F1964),"")</f>
        <v/>
      </c>
      <c r="B1964" s="7"/>
      <c r="C1964" s="7"/>
      <c r="D1964" s="7"/>
      <c r="E1964" s="7"/>
      <c r="F1964" s="7"/>
      <c r="G1964" s="7"/>
      <c r="H1964" s="6"/>
      <c r="I1964" s="6"/>
      <c r="K1964" s="7">
        <f t="shared" si="62"/>
        <v>0</v>
      </c>
      <c r="L1964" s="7"/>
      <c r="M1964" s="7">
        <f>COUNTIF(TB_GSHT!$B$5:$B$4765,Dulieu!F1964)</f>
        <v>0</v>
      </c>
      <c r="N1964" s="7" t="str">
        <f t="shared" ca="1" si="63"/>
        <v/>
      </c>
    </row>
    <row r="1965" spans="1:14" x14ac:dyDescent="0.25">
      <c r="A1965" s="6" t="str">
        <f>IF(F1965&lt;&gt;"",SUBTOTAL(103,F$5:F1965),"")</f>
        <v/>
      </c>
      <c r="B1965" s="7"/>
      <c r="C1965" s="7"/>
      <c r="D1965" s="7"/>
      <c r="E1965" s="7"/>
      <c r="F1965" s="7"/>
      <c r="G1965" s="7"/>
      <c r="H1965" s="6"/>
      <c r="I1965" s="6"/>
      <c r="K1965" s="7">
        <f t="shared" si="62"/>
        <v>0</v>
      </c>
      <c r="L1965" s="7"/>
      <c r="M1965" s="7">
        <f>COUNTIF(TB_GSHT!$B$5:$B$4765,Dulieu!F1965)</f>
        <v>0</v>
      </c>
      <c r="N1965" s="7" t="str">
        <f t="shared" ca="1" si="63"/>
        <v/>
      </c>
    </row>
    <row r="1966" spans="1:14" x14ac:dyDescent="0.25">
      <c r="A1966" s="6" t="str">
        <f>IF(F1966&lt;&gt;"",SUBTOTAL(103,F$5:F1966),"")</f>
        <v/>
      </c>
      <c r="B1966" s="7"/>
      <c r="C1966" s="7"/>
      <c r="D1966" s="7"/>
      <c r="E1966" s="7"/>
      <c r="F1966" s="7"/>
      <c r="G1966" s="7"/>
      <c r="H1966" s="6"/>
      <c r="I1966" s="6"/>
      <c r="K1966" s="7">
        <f t="shared" si="62"/>
        <v>0</v>
      </c>
      <c r="L1966" s="7"/>
      <c r="M1966" s="7">
        <f>COUNTIF(TB_GSHT!$B$5:$B$4765,Dulieu!F1966)</f>
        <v>0</v>
      </c>
      <c r="N1966" s="7" t="str">
        <f t="shared" ca="1" si="63"/>
        <v/>
      </c>
    </row>
    <row r="1967" spans="1:14" x14ac:dyDescent="0.25">
      <c r="A1967" s="6" t="str">
        <f>IF(F1967&lt;&gt;"",SUBTOTAL(103,F$5:F1967),"")</f>
        <v/>
      </c>
      <c r="B1967" s="7"/>
      <c r="C1967" s="7"/>
      <c r="D1967" s="7"/>
      <c r="E1967" s="7"/>
      <c r="F1967" s="7"/>
      <c r="G1967" s="7"/>
      <c r="H1967" s="6"/>
      <c r="I1967" s="6"/>
      <c r="K1967" s="7">
        <f t="shared" si="62"/>
        <v>0</v>
      </c>
      <c r="L1967" s="7"/>
      <c r="M1967" s="7">
        <f>COUNTIF(TB_GSHT!$B$5:$B$4765,Dulieu!F1967)</f>
        <v>0</v>
      </c>
      <c r="N1967" s="7" t="str">
        <f t="shared" ca="1" si="63"/>
        <v/>
      </c>
    </row>
    <row r="1968" spans="1:14" x14ac:dyDescent="0.25">
      <c r="A1968" s="6" t="str">
        <f>IF(F1968&lt;&gt;"",SUBTOTAL(103,F$5:F1968),"")</f>
        <v/>
      </c>
      <c r="B1968" s="7"/>
      <c r="C1968" s="7"/>
      <c r="D1968" s="7"/>
      <c r="E1968" s="7"/>
      <c r="F1968" s="7"/>
      <c r="G1968" s="7"/>
      <c r="H1968" s="6"/>
      <c r="I1968" s="6"/>
      <c r="K1968" s="7">
        <f t="shared" si="62"/>
        <v>0</v>
      </c>
      <c r="L1968" s="7"/>
      <c r="M1968" s="7">
        <f>COUNTIF(TB_GSHT!$B$5:$B$4765,Dulieu!F1968)</f>
        <v>0</v>
      </c>
      <c r="N1968" s="7" t="str">
        <f t="shared" ca="1" si="63"/>
        <v/>
      </c>
    </row>
    <row r="1969" spans="1:14" x14ac:dyDescent="0.25">
      <c r="A1969" s="6" t="str">
        <f>IF(F1969&lt;&gt;"",SUBTOTAL(103,F$5:F1969),"")</f>
        <v/>
      </c>
      <c r="B1969" s="7"/>
      <c r="C1969" s="7"/>
      <c r="D1969" s="7"/>
      <c r="E1969" s="7"/>
      <c r="F1969" s="7"/>
      <c r="G1969" s="7"/>
      <c r="H1969" s="6"/>
      <c r="I1969" s="6"/>
      <c r="K1969" s="7">
        <f t="shared" si="62"/>
        <v>0</v>
      </c>
      <c r="L1969" s="7"/>
      <c r="M1969" s="7">
        <f>COUNTIF(TB_GSHT!$B$5:$B$4765,Dulieu!F1969)</f>
        <v>0</v>
      </c>
      <c r="N1969" s="7" t="str">
        <f t="shared" ca="1" si="63"/>
        <v/>
      </c>
    </row>
    <row r="1970" spans="1:14" x14ac:dyDescent="0.25">
      <c r="A1970" s="6" t="str">
        <f>IF(F1970&lt;&gt;"",SUBTOTAL(103,F$5:F1970),"")</f>
        <v/>
      </c>
      <c r="B1970" s="7"/>
      <c r="C1970" s="7"/>
      <c r="D1970" s="7"/>
      <c r="E1970" s="7"/>
      <c r="F1970" s="7"/>
      <c r="G1970" s="7"/>
      <c r="H1970" s="6"/>
      <c r="I1970" s="6"/>
      <c r="K1970" s="7">
        <f t="shared" si="62"/>
        <v>0</v>
      </c>
      <c r="L1970" s="7"/>
      <c r="M1970" s="7">
        <f>COUNTIF(TB_GSHT!$B$5:$B$4765,Dulieu!F1970)</f>
        <v>0</v>
      </c>
      <c r="N1970" s="7" t="str">
        <f t="shared" ca="1" si="63"/>
        <v/>
      </c>
    </row>
    <row r="1971" spans="1:14" x14ac:dyDescent="0.25">
      <c r="A1971" s="6" t="str">
        <f>IF(F1971&lt;&gt;"",SUBTOTAL(103,F$5:F1971),"")</f>
        <v/>
      </c>
      <c r="B1971" s="7"/>
      <c r="C1971" s="7"/>
      <c r="D1971" s="7"/>
      <c r="E1971" s="7"/>
      <c r="F1971" s="7"/>
      <c r="G1971" s="7"/>
      <c r="H1971" s="6"/>
      <c r="I1971" s="6"/>
      <c r="K1971" s="7">
        <f t="shared" si="62"/>
        <v>0</v>
      </c>
      <c r="L1971" s="7"/>
      <c r="M1971" s="7">
        <f>COUNTIF(TB_GSHT!$B$5:$B$4765,Dulieu!F1971)</f>
        <v>0</v>
      </c>
      <c r="N1971" s="7" t="str">
        <f t="shared" ca="1" si="63"/>
        <v/>
      </c>
    </row>
    <row r="1972" spans="1:14" x14ac:dyDescent="0.25">
      <c r="A1972" s="6" t="str">
        <f>IF(F1972&lt;&gt;"",SUBTOTAL(103,F$5:F1972),"")</f>
        <v/>
      </c>
      <c r="B1972" s="7"/>
      <c r="C1972" s="7"/>
      <c r="D1972" s="7"/>
      <c r="E1972" s="7"/>
      <c r="F1972" s="7"/>
      <c r="G1972" s="7"/>
      <c r="H1972" s="6"/>
      <c r="I1972" s="6"/>
      <c r="K1972" s="7">
        <f t="shared" si="62"/>
        <v>0</v>
      </c>
      <c r="L1972" s="7"/>
      <c r="M1972" s="7">
        <f>COUNTIF(TB_GSHT!$B$5:$B$4765,Dulieu!F1972)</f>
        <v>0</v>
      </c>
      <c r="N1972" s="7" t="str">
        <f t="shared" ca="1" si="63"/>
        <v/>
      </c>
    </row>
    <row r="1973" spans="1:14" x14ac:dyDescent="0.25">
      <c r="A1973" s="6" t="str">
        <f>IF(F1973&lt;&gt;"",SUBTOTAL(103,F$5:F1973),"")</f>
        <v/>
      </c>
      <c r="B1973" s="7"/>
      <c r="C1973" s="7"/>
      <c r="D1973" s="7"/>
      <c r="E1973" s="7"/>
      <c r="F1973" s="7"/>
      <c r="G1973" s="7"/>
      <c r="H1973" s="6"/>
      <c r="I1973" s="6"/>
      <c r="K1973" s="7">
        <f t="shared" si="62"/>
        <v>0</v>
      </c>
      <c r="L1973" s="7"/>
      <c r="M1973" s="7">
        <f>COUNTIF(TB_GSHT!$B$5:$B$4765,Dulieu!F1973)</f>
        <v>0</v>
      </c>
      <c r="N1973" s="7" t="str">
        <f t="shared" ca="1" si="63"/>
        <v/>
      </c>
    </row>
    <row r="1974" spans="1:14" x14ac:dyDescent="0.25">
      <c r="A1974" s="6" t="str">
        <f>IF(F1974&lt;&gt;"",SUBTOTAL(103,F$5:F1974),"")</f>
        <v/>
      </c>
      <c r="B1974" s="7"/>
      <c r="C1974" s="7"/>
      <c r="D1974" s="7"/>
      <c r="E1974" s="7"/>
      <c r="F1974" s="7"/>
      <c r="G1974" s="7"/>
      <c r="H1974" s="6"/>
      <c r="I1974" s="6"/>
      <c r="K1974" s="7">
        <f t="shared" si="62"/>
        <v>0</v>
      </c>
      <c r="L1974" s="7"/>
      <c r="M1974" s="7">
        <f>COUNTIF(TB_GSHT!$B$5:$B$4765,Dulieu!F1974)</f>
        <v>0</v>
      </c>
      <c r="N1974" s="7" t="str">
        <f t="shared" ca="1" si="63"/>
        <v/>
      </c>
    </row>
    <row r="1975" spans="1:14" x14ac:dyDescent="0.25">
      <c r="A1975" s="6" t="str">
        <f>IF(F1975&lt;&gt;"",SUBTOTAL(103,F$5:F1975),"")</f>
        <v/>
      </c>
      <c r="B1975" s="7"/>
      <c r="C1975" s="7"/>
      <c r="D1975" s="7"/>
      <c r="E1975" s="7"/>
      <c r="F1975" s="7"/>
      <c r="G1975" s="7"/>
      <c r="H1975" s="6"/>
      <c r="I1975" s="6"/>
      <c r="K1975" s="7">
        <f t="shared" si="62"/>
        <v>0</v>
      </c>
      <c r="L1975" s="7"/>
      <c r="M1975" s="7">
        <f>COUNTIF(TB_GSHT!$B$5:$B$4765,Dulieu!F1975)</f>
        <v>0</v>
      </c>
      <c r="N1975" s="7" t="str">
        <f t="shared" ca="1" si="63"/>
        <v/>
      </c>
    </row>
    <row r="1976" spans="1:14" x14ac:dyDescent="0.25">
      <c r="A1976" s="6" t="str">
        <f>IF(F1976&lt;&gt;"",SUBTOTAL(103,F$5:F1976),"")</f>
        <v/>
      </c>
      <c r="B1976" s="7"/>
      <c r="C1976" s="7"/>
      <c r="D1976" s="7"/>
      <c r="E1976" s="7"/>
      <c r="F1976" s="7"/>
      <c r="G1976" s="7"/>
      <c r="H1976" s="6"/>
      <c r="I1976" s="6"/>
      <c r="K1976" s="7">
        <f t="shared" si="62"/>
        <v>0</v>
      </c>
      <c r="L1976" s="7"/>
      <c r="M1976" s="7">
        <f>COUNTIF(TB_GSHT!$B$5:$B$4765,Dulieu!F1976)</f>
        <v>0</v>
      </c>
      <c r="N1976" s="7" t="str">
        <f t="shared" ca="1" si="63"/>
        <v/>
      </c>
    </row>
    <row r="1977" spans="1:14" x14ac:dyDescent="0.25">
      <c r="A1977" s="6" t="str">
        <f>IF(F1977&lt;&gt;"",SUBTOTAL(103,F$5:F1977),"")</f>
        <v/>
      </c>
      <c r="B1977" s="7"/>
      <c r="C1977" s="7"/>
      <c r="D1977" s="7"/>
      <c r="E1977" s="7"/>
      <c r="F1977" s="7"/>
      <c r="G1977" s="7"/>
      <c r="H1977" s="6"/>
      <c r="I1977" s="6"/>
      <c r="K1977" s="7">
        <f t="shared" si="62"/>
        <v>0</v>
      </c>
      <c r="L1977" s="7"/>
      <c r="M1977" s="7">
        <f>COUNTIF(TB_GSHT!$B$5:$B$4765,Dulieu!F1977)</f>
        <v>0</v>
      </c>
      <c r="N1977" s="7" t="str">
        <f t="shared" ca="1" si="63"/>
        <v/>
      </c>
    </row>
    <row r="1978" spans="1:14" x14ac:dyDescent="0.25">
      <c r="A1978" s="6" t="str">
        <f>IF(F1978&lt;&gt;"",SUBTOTAL(103,F$5:F1978),"")</f>
        <v/>
      </c>
      <c r="B1978" s="7"/>
      <c r="C1978" s="7"/>
      <c r="D1978" s="7"/>
      <c r="E1978" s="7"/>
      <c r="F1978" s="7"/>
      <c r="G1978" s="7"/>
      <c r="H1978" s="6"/>
      <c r="I1978" s="6"/>
      <c r="K1978" s="7">
        <f t="shared" si="62"/>
        <v>0</v>
      </c>
      <c r="L1978" s="7"/>
      <c r="M1978" s="7">
        <f>COUNTIF(TB_GSHT!$B$5:$B$4765,Dulieu!F1978)</f>
        <v>0</v>
      </c>
      <c r="N1978" s="7" t="str">
        <f t="shared" ca="1" si="63"/>
        <v/>
      </c>
    </row>
    <row r="1979" spans="1:14" x14ac:dyDescent="0.25">
      <c r="A1979" s="6" t="str">
        <f>IF(F1979&lt;&gt;"",SUBTOTAL(103,F$5:F1979),"")</f>
        <v/>
      </c>
      <c r="B1979" s="7"/>
      <c r="C1979" s="7"/>
      <c r="D1979" s="7"/>
      <c r="E1979" s="7"/>
      <c r="F1979" s="7"/>
      <c r="G1979" s="7"/>
      <c r="H1979" s="6"/>
      <c r="I1979" s="6"/>
      <c r="K1979" s="7">
        <f t="shared" si="62"/>
        <v>0</v>
      </c>
      <c r="L1979" s="7"/>
      <c r="M1979" s="7">
        <f>COUNTIF(TB_GSHT!$B$5:$B$4765,Dulieu!F1979)</f>
        <v>0</v>
      </c>
      <c r="N1979" s="7" t="str">
        <f t="shared" ca="1" si="63"/>
        <v/>
      </c>
    </row>
    <row r="1980" spans="1:14" x14ac:dyDescent="0.25">
      <c r="A1980" s="6" t="str">
        <f>IF(F1980&lt;&gt;"",SUBTOTAL(103,F$5:F1980),"")</f>
        <v/>
      </c>
      <c r="B1980" s="7"/>
      <c r="C1980" s="7"/>
      <c r="D1980" s="7"/>
      <c r="E1980" s="7"/>
      <c r="F1980" s="7"/>
      <c r="G1980" s="7"/>
      <c r="H1980" s="6"/>
      <c r="I1980" s="6"/>
      <c r="K1980" s="7">
        <f t="shared" si="62"/>
        <v>0</v>
      </c>
      <c r="L1980" s="7"/>
      <c r="M1980" s="7">
        <f>COUNTIF(TB_GSHT!$B$5:$B$4765,Dulieu!F1980)</f>
        <v>0</v>
      </c>
      <c r="N1980" s="7" t="str">
        <f t="shared" ca="1" si="63"/>
        <v/>
      </c>
    </row>
    <row r="1981" spans="1:14" x14ac:dyDescent="0.25">
      <c r="A1981" s="6" t="str">
        <f>IF(F1981&lt;&gt;"",SUBTOTAL(103,F$5:F1981),"")</f>
        <v/>
      </c>
      <c r="B1981" s="7"/>
      <c r="C1981" s="7"/>
      <c r="D1981" s="7"/>
      <c r="E1981" s="7"/>
      <c r="F1981" s="7"/>
      <c r="G1981" s="7"/>
      <c r="H1981" s="6"/>
      <c r="I1981" s="6"/>
      <c r="K1981" s="7">
        <f t="shared" si="62"/>
        <v>0</v>
      </c>
      <c r="L1981" s="7"/>
      <c r="M1981" s="7">
        <f>COUNTIF(TB_GSHT!$B$5:$B$4765,Dulieu!F1981)</f>
        <v>0</v>
      </c>
      <c r="N1981" s="7" t="str">
        <f t="shared" ca="1" si="63"/>
        <v/>
      </c>
    </row>
    <row r="1982" spans="1:14" x14ac:dyDescent="0.25">
      <c r="A1982" s="6" t="str">
        <f>IF(F1982&lt;&gt;"",SUBTOTAL(103,F$5:F1982),"")</f>
        <v/>
      </c>
      <c r="B1982" s="7"/>
      <c r="C1982" s="7"/>
      <c r="D1982" s="7"/>
      <c r="E1982" s="7"/>
      <c r="F1982" s="7"/>
      <c r="G1982" s="7"/>
      <c r="H1982" s="6"/>
      <c r="I1982" s="6"/>
      <c r="K1982" s="7">
        <f t="shared" si="62"/>
        <v>0</v>
      </c>
      <c r="L1982" s="7"/>
      <c r="M1982" s="7">
        <f>COUNTIF(TB_GSHT!$B$5:$B$4765,Dulieu!F1982)</f>
        <v>0</v>
      </c>
      <c r="N1982" s="7" t="str">
        <f t="shared" ca="1" si="63"/>
        <v/>
      </c>
    </row>
    <row r="1983" spans="1:14" x14ac:dyDescent="0.25">
      <c r="A1983" s="6" t="str">
        <f>IF(F1983&lt;&gt;"",SUBTOTAL(103,F$5:F1983),"")</f>
        <v/>
      </c>
      <c r="B1983" s="7"/>
      <c r="C1983" s="7"/>
      <c r="D1983" s="7"/>
      <c r="E1983" s="7"/>
      <c r="F1983" s="7"/>
      <c r="G1983" s="7"/>
      <c r="H1983" s="6"/>
      <c r="I1983" s="6"/>
      <c r="K1983" s="7">
        <f t="shared" si="62"/>
        <v>0</v>
      </c>
      <c r="L1983" s="7"/>
      <c r="M1983" s="7">
        <f>COUNTIF(TB_GSHT!$B$5:$B$4765,Dulieu!F1983)</f>
        <v>0</v>
      </c>
      <c r="N1983" s="7" t="str">
        <f t="shared" ca="1" si="63"/>
        <v/>
      </c>
    </row>
    <row r="1984" spans="1:14" x14ac:dyDescent="0.25">
      <c r="A1984" s="6" t="str">
        <f>IF(F1984&lt;&gt;"",SUBTOTAL(103,F$5:F1984),"")</f>
        <v/>
      </c>
      <c r="B1984" s="7"/>
      <c r="C1984" s="7"/>
      <c r="D1984" s="7"/>
      <c r="E1984" s="7"/>
      <c r="F1984" s="7"/>
      <c r="G1984" s="7"/>
      <c r="H1984" s="6"/>
      <c r="I1984" s="6"/>
      <c r="K1984" s="7">
        <f t="shared" si="62"/>
        <v>0</v>
      </c>
      <c r="L1984" s="7"/>
      <c r="M1984" s="7">
        <f>COUNTIF(TB_GSHT!$B$5:$B$4765,Dulieu!F1984)</f>
        <v>0</v>
      </c>
      <c r="N1984" s="7" t="str">
        <f t="shared" ca="1" si="63"/>
        <v/>
      </c>
    </row>
    <row r="1985" spans="1:14" x14ac:dyDescent="0.25">
      <c r="A1985" s="6" t="str">
        <f>IF(F1985&lt;&gt;"",SUBTOTAL(103,F$5:F1985),"")</f>
        <v/>
      </c>
      <c r="B1985" s="7"/>
      <c r="C1985" s="7"/>
      <c r="D1985" s="7"/>
      <c r="E1985" s="7"/>
      <c r="F1985" s="7"/>
      <c r="G1985" s="7"/>
      <c r="H1985" s="6"/>
      <c r="I1985" s="6"/>
      <c r="K1985" s="7">
        <f t="shared" si="62"/>
        <v>0</v>
      </c>
      <c r="L1985" s="7"/>
      <c r="M1985" s="7">
        <f>COUNTIF(TB_GSHT!$B$5:$B$4765,Dulieu!F1985)</f>
        <v>0</v>
      </c>
      <c r="N1985" s="7" t="str">
        <f t="shared" ca="1" si="63"/>
        <v/>
      </c>
    </row>
    <row r="1986" spans="1:14" x14ac:dyDescent="0.25">
      <c r="A1986" s="6" t="str">
        <f>IF(F1986&lt;&gt;"",SUBTOTAL(103,F$5:F1986),"")</f>
        <v/>
      </c>
      <c r="B1986" s="7"/>
      <c r="C1986" s="7"/>
      <c r="D1986" s="7"/>
      <c r="E1986" s="7"/>
      <c r="F1986" s="7"/>
      <c r="G1986" s="7"/>
      <c r="H1986" s="6"/>
      <c r="I1986" s="6"/>
      <c r="K1986" s="7">
        <f t="shared" si="62"/>
        <v>0</v>
      </c>
      <c r="L1986" s="7"/>
      <c r="M1986" s="7">
        <f>COUNTIF(TB_GSHT!$B$5:$B$4765,Dulieu!F1986)</f>
        <v>0</v>
      </c>
      <c r="N1986" s="7" t="str">
        <f t="shared" ca="1" si="63"/>
        <v/>
      </c>
    </row>
    <row r="1987" spans="1:14" x14ac:dyDescent="0.25">
      <c r="A1987" s="6" t="str">
        <f>IF(F1987&lt;&gt;"",SUBTOTAL(103,F$5:F1987),"")</f>
        <v/>
      </c>
      <c r="B1987" s="7"/>
      <c r="C1987" s="7"/>
      <c r="D1987" s="7"/>
      <c r="E1987" s="7"/>
      <c r="F1987" s="7"/>
      <c r="G1987" s="7"/>
      <c r="H1987" s="6"/>
      <c r="I1987" s="6"/>
      <c r="K1987" s="7">
        <f t="shared" si="62"/>
        <v>0</v>
      </c>
      <c r="L1987" s="7"/>
      <c r="M1987" s="7">
        <f>COUNTIF(TB_GSHT!$B$5:$B$4765,Dulieu!F1987)</f>
        <v>0</v>
      </c>
      <c r="N1987" s="7" t="str">
        <f t="shared" ca="1" si="63"/>
        <v/>
      </c>
    </row>
    <row r="1988" spans="1:14" x14ac:dyDescent="0.25">
      <c r="A1988" s="6" t="str">
        <f>IF(F1988&lt;&gt;"",SUBTOTAL(103,F$5:F1988),"")</f>
        <v/>
      </c>
      <c r="B1988" s="7"/>
      <c r="C1988" s="7"/>
      <c r="D1988" s="7"/>
      <c r="E1988" s="7"/>
      <c r="F1988" s="7"/>
      <c r="G1988" s="7"/>
      <c r="H1988" s="6"/>
      <c r="I1988" s="6"/>
      <c r="K1988" s="7">
        <f t="shared" si="62"/>
        <v>0</v>
      </c>
      <c r="L1988" s="7"/>
      <c r="M1988" s="7">
        <f>COUNTIF(TB_GSHT!$B$5:$B$4765,Dulieu!F1988)</f>
        <v>0</v>
      </c>
      <c r="N1988" s="7" t="str">
        <f t="shared" ca="1" si="63"/>
        <v/>
      </c>
    </row>
    <row r="1989" spans="1:14" x14ac:dyDescent="0.25">
      <c r="A1989" s="6" t="str">
        <f>IF(F1989&lt;&gt;"",SUBTOTAL(103,F$5:F1989),"")</f>
        <v/>
      </c>
      <c r="B1989" s="7"/>
      <c r="C1989" s="7"/>
      <c r="D1989" s="7"/>
      <c r="E1989" s="7"/>
      <c r="F1989" s="7"/>
      <c r="G1989" s="7"/>
      <c r="H1989" s="6"/>
      <c r="I1989" s="6"/>
      <c r="K1989" s="7">
        <f t="shared" ref="K1989:K2052" si="64">COUNTIF($F$5:$F$7775,F1989)</f>
        <v>0</v>
      </c>
      <c r="L1989" s="7"/>
      <c r="M1989" s="7">
        <f>COUNTIF(TB_GSHT!$B$5:$B$4765,Dulieu!F1989)</f>
        <v>0</v>
      </c>
      <c r="N1989" s="7" t="str">
        <f t="shared" ca="1" si="63"/>
        <v/>
      </c>
    </row>
    <row r="1990" spans="1:14" x14ac:dyDescent="0.25">
      <c r="A1990" s="6" t="str">
        <f>IF(F1990&lt;&gt;"",SUBTOTAL(103,F$5:F1990),"")</f>
        <v/>
      </c>
      <c r="B1990" s="7"/>
      <c r="C1990" s="7"/>
      <c r="D1990" s="7"/>
      <c r="E1990" s="7"/>
      <c r="F1990" s="7"/>
      <c r="G1990" s="7"/>
      <c r="H1990" s="6"/>
      <c r="I1990" s="6"/>
      <c r="K1990" s="7">
        <f t="shared" si="64"/>
        <v>0</v>
      </c>
      <c r="L1990" s="7"/>
      <c r="M1990" s="7">
        <f>COUNTIF(TB_GSHT!$B$5:$B$4765,Dulieu!F1990)</f>
        <v>0</v>
      </c>
      <c r="N1990" s="7" t="str">
        <f t="shared" ca="1" si="63"/>
        <v/>
      </c>
    </row>
    <row r="1991" spans="1:14" x14ac:dyDescent="0.25">
      <c r="A1991" s="6" t="str">
        <f>IF(F1991&lt;&gt;"",SUBTOTAL(103,F$5:F1991),"")</f>
        <v/>
      </c>
      <c r="B1991" s="7"/>
      <c r="C1991" s="7"/>
      <c r="D1991" s="7"/>
      <c r="E1991" s="7"/>
      <c r="F1991" s="7"/>
      <c r="G1991" s="7"/>
      <c r="H1991" s="6"/>
      <c r="I1991" s="6"/>
      <c r="K1991" s="7">
        <f t="shared" si="64"/>
        <v>0</v>
      </c>
      <c r="L1991" s="7"/>
      <c r="M1991" s="7">
        <f>COUNTIF(TB_GSHT!$B$5:$B$4765,Dulieu!F1991)</f>
        <v>0</v>
      </c>
      <c r="N1991" s="7" t="str">
        <f t="shared" ca="1" si="63"/>
        <v/>
      </c>
    </row>
    <row r="1992" spans="1:14" x14ac:dyDescent="0.25">
      <c r="A1992" s="6" t="str">
        <f>IF(F1992&lt;&gt;"",SUBTOTAL(103,F$5:F1992),"")</f>
        <v/>
      </c>
      <c r="B1992" s="7"/>
      <c r="C1992" s="7"/>
      <c r="D1992" s="7"/>
      <c r="E1992" s="7"/>
      <c r="F1992" s="7"/>
      <c r="G1992" s="7"/>
      <c r="H1992" s="6"/>
      <c r="I1992" s="6"/>
      <c r="K1992" s="7">
        <f t="shared" si="64"/>
        <v>0</v>
      </c>
      <c r="L1992" s="7"/>
      <c r="M1992" s="7">
        <f>COUNTIF(TB_GSHT!$B$5:$B$4765,Dulieu!F1992)</f>
        <v>0</v>
      </c>
      <c r="N1992" s="7" t="str">
        <f t="shared" ref="N1992:N2055" ca="1" si="65">IF(E1992&lt;&gt;"",YEAR(E1992)-YEAR(TODAY()),"")</f>
        <v/>
      </c>
    </row>
    <row r="1993" spans="1:14" x14ac:dyDescent="0.25">
      <c r="A1993" s="6" t="str">
        <f>IF(F1993&lt;&gt;"",SUBTOTAL(103,F$5:F1993),"")</f>
        <v/>
      </c>
      <c r="B1993" s="7"/>
      <c r="C1993" s="7"/>
      <c r="D1993" s="7"/>
      <c r="E1993" s="7"/>
      <c r="F1993" s="7"/>
      <c r="G1993" s="7"/>
      <c r="H1993" s="6"/>
      <c r="I1993" s="6"/>
      <c r="K1993" s="7">
        <f t="shared" si="64"/>
        <v>0</v>
      </c>
      <c r="L1993" s="7"/>
      <c r="M1993" s="7">
        <f>COUNTIF(TB_GSHT!$B$5:$B$4765,Dulieu!F1993)</f>
        <v>0</v>
      </c>
      <c r="N1993" s="7" t="str">
        <f t="shared" ca="1" si="65"/>
        <v/>
      </c>
    </row>
    <row r="1994" spans="1:14" x14ac:dyDescent="0.25">
      <c r="A1994" s="6" t="str">
        <f>IF(F1994&lt;&gt;"",SUBTOTAL(103,F$5:F1994),"")</f>
        <v/>
      </c>
      <c r="B1994" s="7"/>
      <c r="C1994" s="7"/>
      <c r="D1994" s="7"/>
      <c r="E1994" s="7"/>
      <c r="F1994" s="7"/>
      <c r="G1994" s="7"/>
      <c r="H1994" s="6"/>
      <c r="I1994" s="6"/>
      <c r="K1994" s="7">
        <f t="shared" si="64"/>
        <v>0</v>
      </c>
      <c r="L1994" s="7"/>
      <c r="M1994" s="7">
        <f>COUNTIF(TB_GSHT!$B$5:$B$4765,Dulieu!F1994)</f>
        <v>0</v>
      </c>
      <c r="N1994" s="7" t="str">
        <f t="shared" ca="1" si="65"/>
        <v/>
      </c>
    </row>
    <row r="1995" spans="1:14" x14ac:dyDescent="0.25">
      <c r="A1995" s="6" t="str">
        <f>IF(F1995&lt;&gt;"",SUBTOTAL(103,F$5:F1995),"")</f>
        <v/>
      </c>
      <c r="B1995" s="7"/>
      <c r="C1995" s="7"/>
      <c r="D1995" s="7"/>
      <c r="E1995" s="7"/>
      <c r="F1995" s="7"/>
      <c r="G1995" s="7"/>
      <c r="H1995" s="6"/>
      <c r="I1995" s="6"/>
      <c r="K1995" s="7">
        <f t="shared" si="64"/>
        <v>0</v>
      </c>
      <c r="L1995" s="7"/>
      <c r="M1995" s="7">
        <f>COUNTIF(TB_GSHT!$B$5:$B$4765,Dulieu!F1995)</f>
        <v>0</v>
      </c>
      <c r="N1995" s="7" t="str">
        <f t="shared" ca="1" si="65"/>
        <v/>
      </c>
    </row>
    <row r="1996" spans="1:14" x14ac:dyDescent="0.25">
      <c r="A1996" s="6" t="str">
        <f>IF(F1996&lt;&gt;"",SUBTOTAL(103,F$5:F1996),"")</f>
        <v/>
      </c>
      <c r="B1996" s="7"/>
      <c r="C1996" s="7"/>
      <c r="D1996" s="7"/>
      <c r="E1996" s="7"/>
      <c r="F1996" s="7"/>
      <c r="G1996" s="7"/>
      <c r="H1996" s="6"/>
      <c r="I1996" s="6"/>
      <c r="K1996" s="7">
        <f t="shared" si="64"/>
        <v>0</v>
      </c>
      <c r="L1996" s="7"/>
      <c r="M1996" s="7">
        <f>COUNTIF(TB_GSHT!$B$5:$B$4765,Dulieu!F1996)</f>
        <v>0</v>
      </c>
      <c r="N1996" s="7" t="str">
        <f t="shared" ca="1" si="65"/>
        <v/>
      </c>
    </row>
    <row r="1997" spans="1:14" x14ac:dyDescent="0.25">
      <c r="A1997" s="6" t="str">
        <f>IF(F1997&lt;&gt;"",SUBTOTAL(103,F$5:F1997),"")</f>
        <v/>
      </c>
      <c r="B1997" s="7"/>
      <c r="C1997" s="7"/>
      <c r="D1997" s="7"/>
      <c r="E1997" s="7"/>
      <c r="F1997" s="7"/>
      <c r="G1997" s="7"/>
      <c r="H1997" s="6"/>
      <c r="I1997" s="6"/>
      <c r="K1997" s="7">
        <f t="shared" si="64"/>
        <v>0</v>
      </c>
      <c r="L1997" s="7"/>
      <c r="M1997" s="7">
        <f>COUNTIF(TB_GSHT!$B$5:$B$4765,Dulieu!F1997)</f>
        <v>0</v>
      </c>
      <c r="N1997" s="7" t="str">
        <f t="shared" ca="1" si="65"/>
        <v/>
      </c>
    </row>
    <row r="1998" spans="1:14" x14ac:dyDescent="0.25">
      <c r="A1998" s="6" t="str">
        <f>IF(F1998&lt;&gt;"",SUBTOTAL(103,F$5:F1998),"")</f>
        <v/>
      </c>
      <c r="B1998" s="7"/>
      <c r="C1998" s="7"/>
      <c r="D1998" s="7"/>
      <c r="E1998" s="7"/>
      <c r="F1998" s="7"/>
      <c r="G1998" s="7"/>
      <c r="H1998" s="6"/>
      <c r="I1998" s="6"/>
      <c r="K1998" s="7">
        <f t="shared" si="64"/>
        <v>0</v>
      </c>
      <c r="L1998" s="7"/>
      <c r="M1998" s="7">
        <f>COUNTIF(TB_GSHT!$B$5:$B$4765,Dulieu!F1998)</f>
        <v>0</v>
      </c>
      <c r="N1998" s="7" t="str">
        <f t="shared" ca="1" si="65"/>
        <v/>
      </c>
    </row>
    <row r="1999" spans="1:14" x14ac:dyDescent="0.25">
      <c r="A1999" s="6" t="str">
        <f>IF(F1999&lt;&gt;"",SUBTOTAL(103,F$5:F1999),"")</f>
        <v/>
      </c>
      <c r="B1999" s="7"/>
      <c r="C1999" s="7"/>
      <c r="D1999" s="7"/>
      <c r="E1999" s="7"/>
      <c r="F1999" s="7"/>
      <c r="G1999" s="7"/>
      <c r="H1999" s="6"/>
      <c r="I1999" s="6"/>
      <c r="K1999" s="7">
        <f t="shared" si="64"/>
        <v>0</v>
      </c>
      <c r="L1999" s="7"/>
      <c r="M1999" s="7">
        <f>COUNTIF(TB_GSHT!$B$5:$B$4765,Dulieu!F1999)</f>
        <v>0</v>
      </c>
      <c r="N1999" s="7" t="str">
        <f t="shared" ca="1" si="65"/>
        <v/>
      </c>
    </row>
    <row r="2000" spans="1:14" x14ac:dyDescent="0.25">
      <c r="A2000" s="6" t="str">
        <f>IF(F2000&lt;&gt;"",SUBTOTAL(103,F$5:F2000),"")</f>
        <v/>
      </c>
      <c r="B2000" s="7"/>
      <c r="C2000" s="7"/>
      <c r="D2000" s="7"/>
      <c r="E2000" s="7"/>
      <c r="F2000" s="7"/>
      <c r="G2000" s="7"/>
      <c r="H2000" s="6"/>
      <c r="I2000" s="6"/>
      <c r="K2000" s="7">
        <f t="shared" si="64"/>
        <v>0</v>
      </c>
      <c r="L2000" s="7"/>
      <c r="M2000" s="7">
        <f>COUNTIF(TB_GSHT!$B$5:$B$4765,Dulieu!F2000)</f>
        <v>0</v>
      </c>
      <c r="N2000" s="7" t="str">
        <f t="shared" ca="1" si="65"/>
        <v/>
      </c>
    </row>
    <row r="2001" spans="1:14" x14ac:dyDescent="0.25">
      <c r="A2001" s="6" t="str">
        <f>IF(F2001&lt;&gt;"",SUBTOTAL(103,F$5:F2001),"")</f>
        <v/>
      </c>
      <c r="B2001" s="7"/>
      <c r="C2001" s="7"/>
      <c r="D2001" s="7"/>
      <c r="E2001" s="7"/>
      <c r="F2001" s="7"/>
      <c r="G2001" s="7"/>
      <c r="H2001" s="6"/>
      <c r="I2001" s="6"/>
      <c r="K2001" s="7">
        <f t="shared" si="64"/>
        <v>0</v>
      </c>
      <c r="L2001" s="7"/>
      <c r="M2001" s="7">
        <f>COUNTIF(TB_GSHT!$B$5:$B$4765,Dulieu!F2001)</f>
        <v>0</v>
      </c>
      <c r="N2001" s="7" t="str">
        <f t="shared" ca="1" si="65"/>
        <v/>
      </c>
    </row>
    <row r="2002" spans="1:14" x14ac:dyDescent="0.25">
      <c r="A2002" s="6" t="str">
        <f>IF(F2002&lt;&gt;"",SUBTOTAL(103,F$5:F2002),"")</f>
        <v/>
      </c>
      <c r="B2002" s="7"/>
      <c r="C2002" s="7"/>
      <c r="D2002" s="7"/>
      <c r="E2002" s="7"/>
      <c r="F2002" s="7"/>
      <c r="G2002" s="7"/>
      <c r="H2002" s="6"/>
      <c r="I2002" s="6"/>
      <c r="K2002" s="7">
        <f t="shared" si="64"/>
        <v>0</v>
      </c>
      <c r="L2002" s="7"/>
      <c r="M2002" s="7">
        <f>COUNTIF(TB_GSHT!$B$5:$B$4765,Dulieu!F2002)</f>
        <v>0</v>
      </c>
      <c r="N2002" s="7" t="str">
        <f t="shared" ca="1" si="65"/>
        <v/>
      </c>
    </row>
    <row r="2003" spans="1:14" x14ac:dyDescent="0.25">
      <c r="A2003" s="6" t="str">
        <f>IF(F2003&lt;&gt;"",SUBTOTAL(103,F$5:F2003),"")</f>
        <v/>
      </c>
      <c r="B2003" s="7"/>
      <c r="C2003" s="7"/>
      <c r="D2003" s="7"/>
      <c r="E2003" s="7"/>
      <c r="F2003" s="7"/>
      <c r="G2003" s="7"/>
      <c r="H2003" s="6"/>
      <c r="I2003" s="6"/>
      <c r="K2003" s="7">
        <f t="shared" si="64"/>
        <v>0</v>
      </c>
      <c r="L2003" s="7"/>
      <c r="M2003" s="7">
        <f>COUNTIF(TB_GSHT!$B$5:$B$4765,Dulieu!F2003)</f>
        <v>0</v>
      </c>
      <c r="N2003" s="7" t="str">
        <f t="shared" ca="1" si="65"/>
        <v/>
      </c>
    </row>
    <row r="2004" spans="1:14" x14ac:dyDescent="0.25">
      <c r="A2004" s="6" t="str">
        <f>IF(F2004&lt;&gt;"",SUBTOTAL(103,F$5:F2004),"")</f>
        <v/>
      </c>
      <c r="B2004" s="7"/>
      <c r="C2004" s="7"/>
      <c r="D2004" s="7"/>
      <c r="E2004" s="7"/>
      <c r="F2004" s="7"/>
      <c r="G2004" s="7"/>
      <c r="H2004" s="6"/>
      <c r="I2004" s="6"/>
      <c r="K2004" s="7">
        <f t="shared" si="64"/>
        <v>0</v>
      </c>
      <c r="L2004" s="7"/>
      <c r="M2004" s="7">
        <f>COUNTIF(TB_GSHT!$B$5:$B$4765,Dulieu!F2004)</f>
        <v>0</v>
      </c>
      <c r="N2004" s="7" t="str">
        <f t="shared" ca="1" si="65"/>
        <v/>
      </c>
    </row>
    <row r="2005" spans="1:14" x14ac:dyDescent="0.25">
      <c r="A2005" s="6" t="str">
        <f>IF(F2005&lt;&gt;"",SUBTOTAL(103,F$5:F2005),"")</f>
        <v/>
      </c>
      <c r="B2005" s="7"/>
      <c r="C2005" s="7"/>
      <c r="D2005" s="7"/>
      <c r="E2005" s="7"/>
      <c r="F2005" s="7"/>
      <c r="G2005" s="7"/>
      <c r="H2005" s="6"/>
      <c r="I2005" s="6"/>
      <c r="K2005" s="7">
        <f t="shared" si="64"/>
        <v>0</v>
      </c>
      <c r="L2005" s="7"/>
      <c r="M2005" s="7">
        <f>COUNTIF(TB_GSHT!$B$5:$B$4765,Dulieu!F2005)</f>
        <v>0</v>
      </c>
      <c r="N2005" s="7" t="str">
        <f t="shared" ca="1" si="65"/>
        <v/>
      </c>
    </row>
    <row r="2006" spans="1:14" x14ac:dyDescent="0.25">
      <c r="A2006" s="6" t="str">
        <f>IF(F2006&lt;&gt;"",SUBTOTAL(103,F$5:F2006),"")</f>
        <v/>
      </c>
      <c r="B2006" s="7"/>
      <c r="C2006" s="7"/>
      <c r="D2006" s="7"/>
      <c r="E2006" s="7"/>
      <c r="F2006" s="7"/>
      <c r="G2006" s="7"/>
      <c r="H2006" s="6"/>
      <c r="I2006" s="6"/>
      <c r="K2006" s="7">
        <f t="shared" si="64"/>
        <v>0</v>
      </c>
      <c r="L2006" s="7"/>
      <c r="M2006" s="7">
        <f>COUNTIF(TB_GSHT!$B$5:$B$4765,Dulieu!F2006)</f>
        <v>0</v>
      </c>
      <c r="N2006" s="7" t="str">
        <f t="shared" ca="1" si="65"/>
        <v/>
      </c>
    </row>
    <row r="2007" spans="1:14" x14ac:dyDescent="0.25">
      <c r="A2007" s="6" t="str">
        <f>IF(F2007&lt;&gt;"",SUBTOTAL(103,F$5:F2007),"")</f>
        <v/>
      </c>
      <c r="B2007" s="7"/>
      <c r="C2007" s="7"/>
      <c r="D2007" s="7"/>
      <c r="E2007" s="7"/>
      <c r="F2007" s="7"/>
      <c r="G2007" s="7"/>
      <c r="H2007" s="6"/>
      <c r="I2007" s="6"/>
      <c r="K2007" s="7">
        <f t="shared" si="64"/>
        <v>0</v>
      </c>
      <c r="L2007" s="7"/>
      <c r="M2007" s="7">
        <f>COUNTIF(TB_GSHT!$B$5:$B$4765,Dulieu!F2007)</f>
        <v>0</v>
      </c>
      <c r="N2007" s="7" t="str">
        <f t="shared" ca="1" si="65"/>
        <v/>
      </c>
    </row>
    <row r="2008" spans="1:14" x14ac:dyDescent="0.25">
      <c r="A2008" s="6" t="str">
        <f>IF(F2008&lt;&gt;"",SUBTOTAL(103,F$5:F2008),"")</f>
        <v/>
      </c>
      <c r="B2008" s="7"/>
      <c r="C2008" s="7"/>
      <c r="D2008" s="7"/>
      <c r="E2008" s="7"/>
      <c r="F2008" s="7"/>
      <c r="G2008" s="7"/>
      <c r="H2008" s="6"/>
      <c r="I2008" s="6"/>
      <c r="K2008" s="7">
        <f t="shared" si="64"/>
        <v>0</v>
      </c>
      <c r="L2008" s="7"/>
      <c r="M2008" s="7">
        <f>COUNTIF(TB_GSHT!$B$5:$B$4765,Dulieu!F2008)</f>
        <v>0</v>
      </c>
      <c r="N2008" s="7" t="str">
        <f t="shared" ca="1" si="65"/>
        <v/>
      </c>
    </row>
    <row r="2009" spans="1:14" x14ac:dyDescent="0.25">
      <c r="A2009" s="6" t="str">
        <f>IF(F2009&lt;&gt;"",SUBTOTAL(103,F$5:F2009),"")</f>
        <v/>
      </c>
      <c r="B2009" s="7"/>
      <c r="C2009" s="7"/>
      <c r="D2009" s="7"/>
      <c r="E2009" s="7"/>
      <c r="F2009" s="7"/>
      <c r="G2009" s="7"/>
      <c r="H2009" s="6"/>
      <c r="I2009" s="6"/>
      <c r="K2009" s="7">
        <f t="shared" si="64"/>
        <v>0</v>
      </c>
      <c r="L2009" s="7"/>
      <c r="M2009" s="7">
        <f>COUNTIF(TB_GSHT!$B$5:$B$4765,Dulieu!F2009)</f>
        <v>0</v>
      </c>
      <c r="N2009" s="7" t="str">
        <f t="shared" ca="1" si="65"/>
        <v/>
      </c>
    </row>
    <row r="2010" spans="1:14" x14ac:dyDescent="0.25">
      <c r="A2010" s="6" t="str">
        <f>IF(F2010&lt;&gt;"",SUBTOTAL(103,F$5:F2010),"")</f>
        <v/>
      </c>
      <c r="B2010" s="7"/>
      <c r="C2010" s="7"/>
      <c r="D2010" s="7"/>
      <c r="E2010" s="7"/>
      <c r="F2010" s="7"/>
      <c r="G2010" s="7"/>
      <c r="H2010" s="6"/>
      <c r="I2010" s="6"/>
      <c r="K2010" s="7">
        <f t="shared" si="64"/>
        <v>0</v>
      </c>
      <c r="L2010" s="7"/>
      <c r="M2010" s="7">
        <f>COUNTIF(TB_GSHT!$B$5:$B$4765,Dulieu!F2010)</f>
        <v>0</v>
      </c>
      <c r="N2010" s="7" t="str">
        <f t="shared" ca="1" si="65"/>
        <v/>
      </c>
    </row>
    <row r="2011" spans="1:14" x14ac:dyDescent="0.25">
      <c r="A2011" s="6" t="str">
        <f>IF(F2011&lt;&gt;"",SUBTOTAL(103,F$5:F2011),"")</f>
        <v/>
      </c>
      <c r="B2011" s="7"/>
      <c r="C2011" s="7"/>
      <c r="D2011" s="7"/>
      <c r="E2011" s="7"/>
      <c r="F2011" s="7"/>
      <c r="G2011" s="7"/>
      <c r="H2011" s="6"/>
      <c r="I2011" s="6"/>
      <c r="K2011" s="7">
        <f t="shared" si="64"/>
        <v>0</v>
      </c>
      <c r="L2011" s="7"/>
      <c r="M2011" s="7">
        <f>COUNTIF(TB_GSHT!$B$5:$B$4765,Dulieu!F2011)</f>
        <v>0</v>
      </c>
      <c r="N2011" s="7" t="str">
        <f t="shared" ca="1" si="65"/>
        <v/>
      </c>
    </row>
    <row r="2012" spans="1:14" x14ac:dyDescent="0.25">
      <c r="A2012" s="6" t="str">
        <f>IF(F2012&lt;&gt;"",SUBTOTAL(103,F$5:F2012),"")</f>
        <v/>
      </c>
      <c r="B2012" s="7"/>
      <c r="C2012" s="7"/>
      <c r="D2012" s="7"/>
      <c r="E2012" s="7"/>
      <c r="F2012" s="7"/>
      <c r="G2012" s="7"/>
      <c r="H2012" s="6"/>
      <c r="I2012" s="6"/>
      <c r="K2012" s="7">
        <f t="shared" si="64"/>
        <v>0</v>
      </c>
      <c r="L2012" s="7"/>
      <c r="M2012" s="7">
        <f>COUNTIF(TB_GSHT!$B$5:$B$4765,Dulieu!F2012)</f>
        <v>0</v>
      </c>
      <c r="N2012" s="7" t="str">
        <f t="shared" ca="1" si="65"/>
        <v/>
      </c>
    </row>
    <row r="2013" spans="1:14" x14ac:dyDescent="0.25">
      <c r="A2013" s="6" t="str">
        <f>IF(F2013&lt;&gt;"",SUBTOTAL(103,F$5:F2013),"")</f>
        <v/>
      </c>
      <c r="B2013" s="7"/>
      <c r="C2013" s="7"/>
      <c r="D2013" s="7"/>
      <c r="E2013" s="7"/>
      <c r="F2013" s="7"/>
      <c r="G2013" s="7"/>
      <c r="H2013" s="6"/>
      <c r="I2013" s="6"/>
      <c r="K2013" s="7">
        <f t="shared" si="64"/>
        <v>0</v>
      </c>
      <c r="L2013" s="7"/>
      <c r="M2013" s="7">
        <f>COUNTIF(TB_GSHT!$B$5:$B$4765,Dulieu!F2013)</f>
        <v>0</v>
      </c>
      <c r="N2013" s="7" t="str">
        <f t="shared" ca="1" si="65"/>
        <v/>
      </c>
    </row>
    <row r="2014" spans="1:14" x14ac:dyDescent="0.25">
      <c r="A2014" s="6" t="str">
        <f>IF(F2014&lt;&gt;"",SUBTOTAL(103,F$5:F2014),"")</f>
        <v/>
      </c>
      <c r="B2014" s="7"/>
      <c r="C2014" s="7"/>
      <c r="D2014" s="7"/>
      <c r="E2014" s="7"/>
      <c r="F2014" s="7"/>
      <c r="G2014" s="7"/>
      <c r="H2014" s="6"/>
      <c r="I2014" s="6"/>
      <c r="K2014" s="7">
        <f t="shared" si="64"/>
        <v>0</v>
      </c>
      <c r="L2014" s="7"/>
      <c r="M2014" s="7">
        <f>COUNTIF(TB_GSHT!$B$5:$B$4765,Dulieu!F2014)</f>
        <v>0</v>
      </c>
      <c r="N2014" s="7" t="str">
        <f t="shared" ca="1" si="65"/>
        <v/>
      </c>
    </row>
    <row r="2015" spans="1:14" x14ac:dyDescent="0.25">
      <c r="A2015" s="6" t="str">
        <f>IF(F2015&lt;&gt;"",SUBTOTAL(103,F$5:F2015),"")</f>
        <v/>
      </c>
      <c r="B2015" s="7"/>
      <c r="C2015" s="7"/>
      <c r="D2015" s="7"/>
      <c r="E2015" s="7"/>
      <c r="F2015" s="7"/>
      <c r="G2015" s="7"/>
      <c r="H2015" s="6"/>
      <c r="I2015" s="6"/>
      <c r="K2015" s="7">
        <f t="shared" si="64"/>
        <v>0</v>
      </c>
      <c r="L2015" s="7"/>
      <c r="M2015" s="7">
        <f>COUNTIF(TB_GSHT!$B$5:$B$4765,Dulieu!F2015)</f>
        <v>0</v>
      </c>
      <c r="N2015" s="7" t="str">
        <f t="shared" ca="1" si="65"/>
        <v/>
      </c>
    </row>
    <row r="2016" spans="1:14" x14ac:dyDescent="0.25">
      <c r="A2016" s="6" t="str">
        <f>IF(F2016&lt;&gt;"",SUBTOTAL(103,F$5:F2016),"")</f>
        <v/>
      </c>
      <c r="B2016" s="7"/>
      <c r="C2016" s="7"/>
      <c r="D2016" s="7"/>
      <c r="E2016" s="7"/>
      <c r="F2016" s="7"/>
      <c r="G2016" s="7"/>
      <c r="H2016" s="6"/>
      <c r="I2016" s="6"/>
      <c r="K2016" s="7">
        <f t="shared" si="64"/>
        <v>0</v>
      </c>
      <c r="L2016" s="7"/>
      <c r="M2016" s="7">
        <f>COUNTIF(TB_GSHT!$B$5:$B$4765,Dulieu!F2016)</f>
        <v>0</v>
      </c>
      <c r="N2016" s="7" t="str">
        <f t="shared" ca="1" si="65"/>
        <v/>
      </c>
    </row>
    <row r="2017" spans="1:14" x14ac:dyDescent="0.25">
      <c r="A2017" s="6" t="str">
        <f>IF(F2017&lt;&gt;"",SUBTOTAL(103,F$5:F2017),"")</f>
        <v/>
      </c>
      <c r="B2017" s="7"/>
      <c r="C2017" s="7"/>
      <c r="D2017" s="7"/>
      <c r="E2017" s="7"/>
      <c r="F2017" s="7"/>
      <c r="G2017" s="7"/>
      <c r="H2017" s="6"/>
      <c r="I2017" s="6"/>
      <c r="K2017" s="7">
        <f t="shared" si="64"/>
        <v>0</v>
      </c>
      <c r="L2017" s="7"/>
      <c r="M2017" s="7">
        <f>COUNTIF(TB_GSHT!$B$5:$B$4765,Dulieu!F2017)</f>
        <v>0</v>
      </c>
      <c r="N2017" s="7" t="str">
        <f t="shared" ca="1" si="65"/>
        <v/>
      </c>
    </row>
    <row r="2018" spans="1:14" x14ac:dyDescent="0.25">
      <c r="A2018" s="6" t="str">
        <f>IF(F2018&lt;&gt;"",SUBTOTAL(103,F$5:F2018),"")</f>
        <v/>
      </c>
      <c r="B2018" s="7"/>
      <c r="C2018" s="7"/>
      <c r="D2018" s="7"/>
      <c r="E2018" s="7"/>
      <c r="F2018" s="7"/>
      <c r="G2018" s="7"/>
      <c r="H2018" s="6"/>
      <c r="I2018" s="6"/>
      <c r="K2018" s="7">
        <f t="shared" si="64"/>
        <v>0</v>
      </c>
      <c r="L2018" s="7"/>
      <c r="M2018" s="7">
        <f>COUNTIF(TB_GSHT!$B$5:$B$4765,Dulieu!F2018)</f>
        <v>0</v>
      </c>
      <c r="N2018" s="7" t="str">
        <f t="shared" ca="1" si="65"/>
        <v/>
      </c>
    </row>
    <row r="2019" spans="1:14" x14ac:dyDescent="0.25">
      <c r="A2019" s="6" t="str">
        <f>IF(F2019&lt;&gt;"",SUBTOTAL(103,F$5:F2019),"")</f>
        <v/>
      </c>
      <c r="B2019" s="7"/>
      <c r="C2019" s="7"/>
      <c r="D2019" s="7"/>
      <c r="E2019" s="7"/>
      <c r="F2019" s="7"/>
      <c r="G2019" s="7"/>
      <c r="H2019" s="6"/>
      <c r="I2019" s="6"/>
      <c r="K2019" s="7">
        <f t="shared" si="64"/>
        <v>0</v>
      </c>
      <c r="L2019" s="7"/>
      <c r="M2019" s="7">
        <f>COUNTIF(TB_GSHT!$B$5:$B$4765,Dulieu!F2019)</f>
        <v>0</v>
      </c>
      <c r="N2019" s="7" t="str">
        <f t="shared" ca="1" si="65"/>
        <v/>
      </c>
    </row>
    <row r="2020" spans="1:14" x14ac:dyDescent="0.25">
      <c r="A2020" s="6" t="str">
        <f>IF(F2020&lt;&gt;"",SUBTOTAL(103,F$5:F2020),"")</f>
        <v/>
      </c>
      <c r="B2020" s="7"/>
      <c r="C2020" s="7"/>
      <c r="D2020" s="7"/>
      <c r="E2020" s="7"/>
      <c r="F2020" s="7"/>
      <c r="G2020" s="7"/>
      <c r="H2020" s="6"/>
      <c r="I2020" s="6"/>
      <c r="K2020" s="7">
        <f t="shared" si="64"/>
        <v>0</v>
      </c>
      <c r="L2020" s="7"/>
      <c r="M2020" s="7">
        <f>COUNTIF(TB_GSHT!$B$5:$B$4765,Dulieu!F2020)</f>
        <v>0</v>
      </c>
      <c r="N2020" s="7" t="str">
        <f t="shared" ca="1" si="65"/>
        <v/>
      </c>
    </row>
    <row r="2021" spans="1:14" x14ac:dyDescent="0.25">
      <c r="A2021" s="6" t="str">
        <f>IF(F2021&lt;&gt;"",SUBTOTAL(103,F$5:F2021),"")</f>
        <v/>
      </c>
      <c r="B2021" s="7"/>
      <c r="C2021" s="7"/>
      <c r="D2021" s="7"/>
      <c r="E2021" s="7"/>
      <c r="F2021" s="7"/>
      <c r="G2021" s="7"/>
      <c r="H2021" s="6"/>
      <c r="I2021" s="6"/>
      <c r="K2021" s="7">
        <f t="shared" si="64"/>
        <v>0</v>
      </c>
      <c r="L2021" s="7"/>
      <c r="M2021" s="7">
        <f>COUNTIF(TB_GSHT!$B$5:$B$4765,Dulieu!F2021)</f>
        <v>0</v>
      </c>
      <c r="N2021" s="7" t="str">
        <f t="shared" ca="1" si="65"/>
        <v/>
      </c>
    </row>
    <row r="2022" spans="1:14" x14ac:dyDescent="0.25">
      <c r="A2022" s="6" t="str">
        <f>IF(F2022&lt;&gt;"",SUBTOTAL(103,F$5:F2022),"")</f>
        <v/>
      </c>
      <c r="B2022" s="7"/>
      <c r="C2022" s="7"/>
      <c r="D2022" s="7"/>
      <c r="E2022" s="7"/>
      <c r="F2022" s="7"/>
      <c r="G2022" s="7"/>
      <c r="H2022" s="6"/>
      <c r="I2022" s="6"/>
      <c r="K2022" s="7">
        <f t="shared" si="64"/>
        <v>0</v>
      </c>
      <c r="L2022" s="7"/>
      <c r="M2022" s="7">
        <f>COUNTIF(TB_GSHT!$B$5:$B$4765,Dulieu!F2022)</f>
        <v>0</v>
      </c>
      <c r="N2022" s="7" t="str">
        <f t="shared" ca="1" si="65"/>
        <v/>
      </c>
    </row>
    <row r="2023" spans="1:14" x14ac:dyDescent="0.25">
      <c r="A2023" s="6" t="str">
        <f>IF(F2023&lt;&gt;"",SUBTOTAL(103,F$5:F2023),"")</f>
        <v/>
      </c>
      <c r="B2023" s="7"/>
      <c r="C2023" s="7"/>
      <c r="D2023" s="7"/>
      <c r="E2023" s="7"/>
      <c r="F2023" s="7"/>
      <c r="G2023" s="7"/>
      <c r="H2023" s="6"/>
      <c r="I2023" s="6"/>
      <c r="K2023" s="7">
        <f t="shared" si="64"/>
        <v>0</v>
      </c>
      <c r="L2023" s="7"/>
      <c r="M2023" s="7">
        <f>COUNTIF(TB_GSHT!$B$5:$B$4765,Dulieu!F2023)</f>
        <v>0</v>
      </c>
      <c r="N2023" s="7" t="str">
        <f t="shared" ca="1" si="65"/>
        <v/>
      </c>
    </row>
    <row r="2024" spans="1:14" x14ac:dyDescent="0.25">
      <c r="A2024" s="6" t="str">
        <f>IF(F2024&lt;&gt;"",SUBTOTAL(103,F$5:F2024),"")</f>
        <v/>
      </c>
      <c r="B2024" s="7"/>
      <c r="C2024" s="7"/>
      <c r="D2024" s="7"/>
      <c r="E2024" s="7"/>
      <c r="F2024" s="7"/>
      <c r="G2024" s="7"/>
      <c r="H2024" s="6"/>
      <c r="I2024" s="6"/>
      <c r="K2024" s="7">
        <f t="shared" si="64"/>
        <v>0</v>
      </c>
      <c r="L2024" s="7"/>
      <c r="M2024" s="7">
        <f>COUNTIF(TB_GSHT!$B$5:$B$4765,Dulieu!F2024)</f>
        <v>0</v>
      </c>
      <c r="N2024" s="7" t="str">
        <f t="shared" ca="1" si="65"/>
        <v/>
      </c>
    </row>
    <row r="2025" spans="1:14" x14ac:dyDescent="0.25">
      <c r="A2025" s="6" t="str">
        <f>IF(F2025&lt;&gt;"",SUBTOTAL(103,F$5:F2025),"")</f>
        <v/>
      </c>
      <c r="B2025" s="7"/>
      <c r="C2025" s="7"/>
      <c r="D2025" s="7"/>
      <c r="E2025" s="7"/>
      <c r="F2025" s="7"/>
      <c r="G2025" s="7"/>
      <c r="H2025" s="6"/>
      <c r="I2025" s="6"/>
      <c r="K2025" s="7">
        <f t="shared" si="64"/>
        <v>0</v>
      </c>
      <c r="L2025" s="7"/>
      <c r="M2025" s="7">
        <f>COUNTIF(TB_GSHT!$B$5:$B$4765,Dulieu!F2025)</f>
        <v>0</v>
      </c>
      <c r="N2025" s="7" t="str">
        <f t="shared" ca="1" si="65"/>
        <v/>
      </c>
    </row>
    <row r="2026" spans="1:14" x14ac:dyDescent="0.25">
      <c r="A2026" s="6" t="str">
        <f>IF(F2026&lt;&gt;"",SUBTOTAL(103,F$5:F2026),"")</f>
        <v/>
      </c>
      <c r="B2026" s="7"/>
      <c r="C2026" s="7"/>
      <c r="D2026" s="7"/>
      <c r="E2026" s="7"/>
      <c r="F2026" s="7"/>
      <c r="G2026" s="7"/>
      <c r="H2026" s="6"/>
      <c r="I2026" s="6"/>
      <c r="K2026" s="7">
        <f t="shared" si="64"/>
        <v>0</v>
      </c>
      <c r="L2026" s="7"/>
      <c r="M2026" s="7">
        <f>COUNTIF(TB_GSHT!$B$5:$B$4765,Dulieu!F2026)</f>
        <v>0</v>
      </c>
      <c r="N2026" s="7" t="str">
        <f t="shared" ca="1" si="65"/>
        <v/>
      </c>
    </row>
    <row r="2027" spans="1:14" x14ac:dyDescent="0.25">
      <c r="A2027" s="6" t="str">
        <f>IF(F2027&lt;&gt;"",SUBTOTAL(103,F$5:F2027),"")</f>
        <v/>
      </c>
      <c r="B2027" s="7"/>
      <c r="C2027" s="7"/>
      <c r="D2027" s="7"/>
      <c r="E2027" s="7"/>
      <c r="F2027" s="7"/>
      <c r="G2027" s="7"/>
      <c r="H2027" s="6"/>
      <c r="I2027" s="6"/>
      <c r="K2027" s="7">
        <f t="shared" si="64"/>
        <v>0</v>
      </c>
      <c r="L2027" s="7"/>
      <c r="M2027" s="7">
        <f>COUNTIF(TB_GSHT!$B$5:$B$4765,Dulieu!F2027)</f>
        <v>0</v>
      </c>
      <c r="N2027" s="7" t="str">
        <f t="shared" ca="1" si="65"/>
        <v/>
      </c>
    </row>
    <row r="2028" spans="1:14" x14ac:dyDescent="0.25">
      <c r="A2028" s="6" t="str">
        <f>IF(F2028&lt;&gt;"",SUBTOTAL(103,F$5:F2028),"")</f>
        <v/>
      </c>
      <c r="B2028" s="7"/>
      <c r="C2028" s="7"/>
      <c r="D2028" s="7"/>
      <c r="E2028" s="7"/>
      <c r="F2028" s="7"/>
      <c r="G2028" s="7"/>
      <c r="H2028" s="6"/>
      <c r="I2028" s="6"/>
      <c r="K2028" s="7">
        <f t="shared" si="64"/>
        <v>0</v>
      </c>
      <c r="L2028" s="7"/>
      <c r="M2028" s="7">
        <f>COUNTIF(TB_GSHT!$B$5:$B$4765,Dulieu!F2028)</f>
        <v>0</v>
      </c>
      <c r="N2028" s="7" t="str">
        <f t="shared" ca="1" si="65"/>
        <v/>
      </c>
    </row>
    <row r="2029" spans="1:14" x14ac:dyDescent="0.25">
      <c r="A2029" s="6" t="str">
        <f>IF(F2029&lt;&gt;"",SUBTOTAL(103,F$5:F2029),"")</f>
        <v/>
      </c>
      <c r="B2029" s="7"/>
      <c r="C2029" s="7"/>
      <c r="D2029" s="7"/>
      <c r="E2029" s="7"/>
      <c r="F2029" s="7"/>
      <c r="G2029" s="7"/>
      <c r="H2029" s="6"/>
      <c r="I2029" s="6"/>
      <c r="K2029" s="7">
        <f t="shared" si="64"/>
        <v>0</v>
      </c>
      <c r="L2029" s="7"/>
      <c r="M2029" s="7">
        <f>COUNTIF(TB_GSHT!$B$5:$B$4765,Dulieu!F2029)</f>
        <v>0</v>
      </c>
      <c r="N2029" s="7" t="str">
        <f t="shared" ca="1" si="65"/>
        <v/>
      </c>
    </row>
    <row r="2030" spans="1:14" x14ac:dyDescent="0.25">
      <c r="A2030" s="6" t="str">
        <f>IF(F2030&lt;&gt;"",SUBTOTAL(103,F$5:F2030),"")</f>
        <v/>
      </c>
      <c r="B2030" s="7"/>
      <c r="C2030" s="7"/>
      <c r="D2030" s="7"/>
      <c r="E2030" s="7"/>
      <c r="F2030" s="7"/>
      <c r="G2030" s="7"/>
      <c r="H2030" s="6"/>
      <c r="I2030" s="6"/>
      <c r="K2030" s="7">
        <f t="shared" si="64"/>
        <v>0</v>
      </c>
      <c r="L2030" s="7"/>
      <c r="M2030" s="7">
        <f>COUNTIF(TB_GSHT!$B$5:$B$4765,Dulieu!F2030)</f>
        <v>0</v>
      </c>
      <c r="N2030" s="7" t="str">
        <f t="shared" ca="1" si="65"/>
        <v/>
      </c>
    </row>
    <row r="2031" spans="1:14" x14ac:dyDescent="0.25">
      <c r="A2031" s="6" t="str">
        <f>IF(F2031&lt;&gt;"",SUBTOTAL(103,F$5:F2031),"")</f>
        <v/>
      </c>
      <c r="B2031" s="7"/>
      <c r="C2031" s="7"/>
      <c r="D2031" s="7"/>
      <c r="E2031" s="7"/>
      <c r="F2031" s="7"/>
      <c r="G2031" s="7"/>
      <c r="H2031" s="6"/>
      <c r="I2031" s="6"/>
      <c r="K2031" s="7">
        <f t="shared" si="64"/>
        <v>0</v>
      </c>
      <c r="L2031" s="7"/>
      <c r="M2031" s="7">
        <f>COUNTIF(TB_GSHT!$B$5:$B$4765,Dulieu!F2031)</f>
        <v>0</v>
      </c>
      <c r="N2031" s="7" t="str">
        <f t="shared" ca="1" si="65"/>
        <v/>
      </c>
    </row>
    <row r="2032" spans="1:14" x14ac:dyDescent="0.25">
      <c r="A2032" s="6" t="str">
        <f>IF(F2032&lt;&gt;"",SUBTOTAL(103,F$5:F2032),"")</f>
        <v/>
      </c>
      <c r="B2032" s="7"/>
      <c r="C2032" s="7"/>
      <c r="D2032" s="7"/>
      <c r="E2032" s="7"/>
      <c r="F2032" s="7"/>
      <c r="G2032" s="7"/>
      <c r="H2032" s="6"/>
      <c r="I2032" s="6"/>
      <c r="K2032" s="7">
        <f t="shared" si="64"/>
        <v>0</v>
      </c>
      <c r="L2032" s="7"/>
      <c r="M2032" s="7">
        <f>COUNTIF(TB_GSHT!$B$5:$B$4765,Dulieu!F2032)</f>
        <v>0</v>
      </c>
      <c r="N2032" s="7" t="str">
        <f t="shared" ca="1" si="65"/>
        <v/>
      </c>
    </row>
    <row r="2033" spans="1:14" x14ac:dyDescent="0.25">
      <c r="A2033" s="6" t="str">
        <f>IF(F2033&lt;&gt;"",SUBTOTAL(103,F$5:F2033),"")</f>
        <v/>
      </c>
      <c r="B2033" s="7"/>
      <c r="C2033" s="7"/>
      <c r="D2033" s="7"/>
      <c r="E2033" s="7"/>
      <c r="F2033" s="7"/>
      <c r="G2033" s="7"/>
      <c r="H2033" s="6"/>
      <c r="I2033" s="6"/>
      <c r="K2033" s="7">
        <f t="shared" si="64"/>
        <v>0</v>
      </c>
      <c r="L2033" s="7"/>
      <c r="M2033" s="7">
        <f>COUNTIF(TB_GSHT!$B$5:$B$4765,Dulieu!F2033)</f>
        <v>0</v>
      </c>
      <c r="N2033" s="7" t="str">
        <f t="shared" ca="1" si="65"/>
        <v/>
      </c>
    </row>
    <row r="2034" spans="1:14" x14ac:dyDescent="0.25">
      <c r="A2034" s="6" t="str">
        <f>IF(F2034&lt;&gt;"",SUBTOTAL(103,F$5:F2034),"")</f>
        <v/>
      </c>
      <c r="B2034" s="7"/>
      <c r="C2034" s="7"/>
      <c r="D2034" s="7"/>
      <c r="E2034" s="7"/>
      <c r="F2034" s="7"/>
      <c r="G2034" s="7"/>
      <c r="H2034" s="6"/>
      <c r="I2034" s="6"/>
      <c r="K2034" s="7">
        <f t="shared" si="64"/>
        <v>0</v>
      </c>
      <c r="L2034" s="7"/>
      <c r="M2034" s="7">
        <f>COUNTIF(TB_GSHT!$B$5:$B$4765,Dulieu!F2034)</f>
        <v>0</v>
      </c>
      <c r="N2034" s="7" t="str">
        <f t="shared" ca="1" si="65"/>
        <v/>
      </c>
    </row>
    <row r="2035" spans="1:14" x14ac:dyDescent="0.25">
      <c r="A2035" s="6" t="str">
        <f>IF(F2035&lt;&gt;"",SUBTOTAL(103,F$5:F2035),"")</f>
        <v/>
      </c>
      <c r="B2035" s="7"/>
      <c r="C2035" s="7"/>
      <c r="D2035" s="7"/>
      <c r="E2035" s="7"/>
      <c r="F2035" s="7"/>
      <c r="G2035" s="7"/>
      <c r="H2035" s="6"/>
      <c r="I2035" s="6"/>
      <c r="K2035" s="7">
        <f t="shared" si="64"/>
        <v>0</v>
      </c>
      <c r="L2035" s="7"/>
      <c r="M2035" s="7">
        <f>COUNTIF(TB_GSHT!$B$5:$B$4765,Dulieu!F2035)</f>
        <v>0</v>
      </c>
      <c r="N2035" s="7" t="str">
        <f t="shared" ca="1" si="65"/>
        <v/>
      </c>
    </row>
    <row r="2036" spans="1:14" x14ac:dyDescent="0.25">
      <c r="A2036" s="6" t="str">
        <f>IF(F2036&lt;&gt;"",SUBTOTAL(103,F$5:F2036),"")</f>
        <v/>
      </c>
      <c r="B2036" s="7"/>
      <c r="C2036" s="7"/>
      <c r="D2036" s="7"/>
      <c r="E2036" s="7"/>
      <c r="F2036" s="7"/>
      <c r="G2036" s="7"/>
      <c r="H2036" s="6"/>
      <c r="I2036" s="6"/>
      <c r="K2036" s="7">
        <f t="shared" si="64"/>
        <v>0</v>
      </c>
      <c r="L2036" s="7"/>
      <c r="M2036" s="7">
        <f>COUNTIF(TB_GSHT!$B$5:$B$4765,Dulieu!F2036)</f>
        <v>0</v>
      </c>
      <c r="N2036" s="7" t="str">
        <f t="shared" ca="1" si="65"/>
        <v/>
      </c>
    </row>
    <row r="2037" spans="1:14" x14ac:dyDescent="0.25">
      <c r="A2037" s="6" t="str">
        <f>IF(F2037&lt;&gt;"",SUBTOTAL(103,F$5:F2037),"")</f>
        <v/>
      </c>
      <c r="B2037" s="7"/>
      <c r="C2037" s="7"/>
      <c r="D2037" s="7"/>
      <c r="E2037" s="7"/>
      <c r="F2037" s="7"/>
      <c r="G2037" s="7"/>
      <c r="H2037" s="6"/>
      <c r="I2037" s="6"/>
      <c r="K2037" s="7">
        <f t="shared" si="64"/>
        <v>0</v>
      </c>
      <c r="L2037" s="7"/>
      <c r="M2037" s="7">
        <f>COUNTIF(TB_GSHT!$B$5:$B$4765,Dulieu!F2037)</f>
        <v>0</v>
      </c>
      <c r="N2037" s="7" t="str">
        <f t="shared" ca="1" si="65"/>
        <v/>
      </c>
    </row>
    <row r="2038" spans="1:14" x14ac:dyDescent="0.25">
      <c r="A2038" s="6" t="str">
        <f>IF(F2038&lt;&gt;"",SUBTOTAL(103,F$5:F2038),"")</f>
        <v/>
      </c>
      <c r="B2038" s="7"/>
      <c r="C2038" s="7"/>
      <c r="D2038" s="7"/>
      <c r="E2038" s="7"/>
      <c r="F2038" s="7"/>
      <c r="G2038" s="7"/>
      <c r="H2038" s="6"/>
      <c r="I2038" s="6"/>
      <c r="K2038" s="7">
        <f t="shared" si="64"/>
        <v>0</v>
      </c>
      <c r="L2038" s="7"/>
      <c r="M2038" s="7">
        <f>COUNTIF(TB_GSHT!$B$5:$B$4765,Dulieu!F2038)</f>
        <v>0</v>
      </c>
      <c r="N2038" s="7" t="str">
        <f t="shared" ca="1" si="65"/>
        <v/>
      </c>
    </row>
    <row r="2039" spans="1:14" x14ac:dyDescent="0.25">
      <c r="A2039" s="6" t="str">
        <f>IF(F2039&lt;&gt;"",SUBTOTAL(103,F$5:F2039),"")</f>
        <v/>
      </c>
      <c r="B2039" s="7"/>
      <c r="C2039" s="7"/>
      <c r="D2039" s="7"/>
      <c r="E2039" s="7"/>
      <c r="F2039" s="7"/>
      <c r="G2039" s="7"/>
      <c r="H2039" s="6"/>
      <c r="I2039" s="6"/>
      <c r="K2039" s="7">
        <f t="shared" si="64"/>
        <v>0</v>
      </c>
      <c r="L2039" s="7"/>
      <c r="M2039" s="7">
        <f>COUNTIF(TB_GSHT!$B$5:$B$4765,Dulieu!F2039)</f>
        <v>0</v>
      </c>
      <c r="N2039" s="7" t="str">
        <f t="shared" ca="1" si="65"/>
        <v/>
      </c>
    </row>
    <row r="2040" spans="1:14" x14ac:dyDescent="0.25">
      <c r="A2040" s="6" t="str">
        <f>IF(F2040&lt;&gt;"",SUBTOTAL(103,F$5:F2040),"")</f>
        <v/>
      </c>
      <c r="B2040" s="7"/>
      <c r="C2040" s="7"/>
      <c r="D2040" s="7"/>
      <c r="E2040" s="7"/>
      <c r="F2040" s="7"/>
      <c r="G2040" s="7"/>
      <c r="H2040" s="6"/>
      <c r="I2040" s="6"/>
      <c r="K2040" s="7">
        <f t="shared" si="64"/>
        <v>0</v>
      </c>
      <c r="L2040" s="7"/>
      <c r="M2040" s="7">
        <f>COUNTIF(TB_GSHT!$B$5:$B$4765,Dulieu!F2040)</f>
        <v>0</v>
      </c>
      <c r="N2040" s="7" t="str">
        <f t="shared" ca="1" si="65"/>
        <v/>
      </c>
    </row>
    <row r="2041" spans="1:14" x14ac:dyDescent="0.25">
      <c r="A2041" s="6" t="str">
        <f>IF(F2041&lt;&gt;"",SUBTOTAL(103,F$5:F2041),"")</f>
        <v/>
      </c>
      <c r="B2041" s="7"/>
      <c r="C2041" s="7"/>
      <c r="D2041" s="7"/>
      <c r="E2041" s="7"/>
      <c r="F2041" s="7"/>
      <c r="G2041" s="7"/>
      <c r="H2041" s="6"/>
      <c r="I2041" s="6"/>
      <c r="K2041" s="7">
        <f t="shared" si="64"/>
        <v>0</v>
      </c>
      <c r="L2041" s="7"/>
      <c r="M2041" s="7">
        <f>COUNTIF(TB_GSHT!$B$5:$B$4765,Dulieu!F2041)</f>
        <v>0</v>
      </c>
      <c r="N2041" s="7" t="str">
        <f t="shared" ca="1" si="65"/>
        <v/>
      </c>
    </row>
    <row r="2042" spans="1:14" x14ac:dyDescent="0.25">
      <c r="A2042" s="6" t="str">
        <f>IF(F2042&lt;&gt;"",SUBTOTAL(103,F$5:F2042),"")</f>
        <v/>
      </c>
      <c r="B2042" s="7"/>
      <c r="C2042" s="7"/>
      <c r="D2042" s="7"/>
      <c r="E2042" s="7"/>
      <c r="F2042" s="7"/>
      <c r="G2042" s="7"/>
      <c r="H2042" s="6"/>
      <c r="I2042" s="6"/>
      <c r="K2042" s="7">
        <f t="shared" si="64"/>
        <v>0</v>
      </c>
      <c r="L2042" s="7"/>
      <c r="M2042" s="7">
        <f>COUNTIF(TB_GSHT!$B$5:$B$4765,Dulieu!F2042)</f>
        <v>0</v>
      </c>
      <c r="N2042" s="7" t="str">
        <f t="shared" ca="1" si="65"/>
        <v/>
      </c>
    </row>
    <row r="2043" spans="1:14" x14ac:dyDescent="0.25">
      <c r="A2043" s="6" t="str">
        <f>IF(F2043&lt;&gt;"",SUBTOTAL(103,F$5:F2043),"")</f>
        <v/>
      </c>
      <c r="B2043" s="7"/>
      <c r="C2043" s="7"/>
      <c r="D2043" s="7"/>
      <c r="E2043" s="7"/>
      <c r="F2043" s="7"/>
      <c r="G2043" s="7"/>
      <c r="H2043" s="6"/>
      <c r="I2043" s="6"/>
      <c r="K2043" s="7">
        <f t="shared" si="64"/>
        <v>0</v>
      </c>
      <c r="L2043" s="7"/>
      <c r="M2043" s="7">
        <f>COUNTIF(TB_GSHT!$B$5:$B$4765,Dulieu!F2043)</f>
        <v>0</v>
      </c>
      <c r="N2043" s="7" t="str">
        <f t="shared" ca="1" si="65"/>
        <v/>
      </c>
    </row>
    <row r="2044" spans="1:14" x14ac:dyDescent="0.25">
      <c r="A2044" s="6" t="str">
        <f>IF(F2044&lt;&gt;"",SUBTOTAL(103,F$5:F2044),"")</f>
        <v/>
      </c>
      <c r="B2044" s="7"/>
      <c r="C2044" s="7"/>
      <c r="D2044" s="7"/>
      <c r="E2044" s="7"/>
      <c r="F2044" s="7"/>
      <c r="G2044" s="7"/>
      <c r="H2044" s="6"/>
      <c r="I2044" s="6"/>
      <c r="K2044" s="7">
        <f t="shared" si="64"/>
        <v>0</v>
      </c>
      <c r="L2044" s="7"/>
      <c r="M2044" s="7">
        <f>COUNTIF(TB_GSHT!$B$5:$B$4765,Dulieu!F2044)</f>
        <v>0</v>
      </c>
      <c r="N2044" s="7" t="str">
        <f t="shared" ca="1" si="65"/>
        <v/>
      </c>
    </row>
    <row r="2045" spans="1:14" x14ac:dyDescent="0.25">
      <c r="A2045" s="6" t="str">
        <f>IF(F2045&lt;&gt;"",SUBTOTAL(103,F$5:F2045),"")</f>
        <v/>
      </c>
      <c r="B2045" s="7"/>
      <c r="C2045" s="7"/>
      <c r="D2045" s="7"/>
      <c r="E2045" s="7"/>
      <c r="F2045" s="7"/>
      <c r="G2045" s="7"/>
      <c r="H2045" s="6"/>
      <c r="I2045" s="6"/>
      <c r="K2045" s="7">
        <f t="shared" si="64"/>
        <v>0</v>
      </c>
      <c r="L2045" s="7"/>
      <c r="M2045" s="7">
        <f>COUNTIF(TB_GSHT!$B$5:$B$4765,Dulieu!F2045)</f>
        <v>0</v>
      </c>
      <c r="N2045" s="7" t="str">
        <f t="shared" ca="1" si="65"/>
        <v/>
      </c>
    </row>
    <row r="2046" spans="1:14" x14ac:dyDescent="0.25">
      <c r="A2046" s="6" t="str">
        <f>IF(F2046&lt;&gt;"",SUBTOTAL(103,F$5:F2046),"")</f>
        <v/>
      </c>
      <c r="B2046" s="7"/>
      <c r="C2046" s="7"/>
      <c r="D2046" s="7"/>
      <c r="E2046" s="7"/>
      <c r="F2046" s="7"/>
      <c r="G2046" s="7"/>
      <c r="H2046" s="6"/>
      <c r="I2046" s="6"/>
      <c r="K2046" s="7">
        <f t="shared" si="64"/>
        <v>0</v>
      </c>
      <c r="L2046" s="7"/>
      <c r="M2046" s="7">
        <f>COUNTIF(TB_GSHT!$B$5:$B$4765,Dulieu!F2046)</f>
        <v>0</v>
      </c>
      <c r="N2046" s="7" t="str">
        <f t="shared" ca="1" si="65"/>
        <v/>
      </c>
    </row>
    <row r="2047" spans="1:14" x14ac:dyDescent="0.25">
      <c r="A2047" s="6" t="str">
        <f>IF(F2047&lt;&gt;"",SUBTOTAL(103,F$5:F2047),"")</f>
        <v/>
      </c>
      <c r="B2047" s="7"/>
      <c r="C2047" s="7"/>
      <c r="D2047" s="7"/>
      <c r="E2047" s="7"/>
      <c r="F2047" s="7"/>
      <c r="G2047" s="7"/>
      <c r="H2047" s="6"/>
      <c r="I2047" s="6"/>
      <c r="K2047" s="7">
        <f t="shared" si="64"/>
        <v>0</v>
      </c>
      <c r="L2047" s="7"/>
      <c r="M2047" s="7">
        <f>COUNTIF(TB_GSHT!$B$5:$B$4765,Dulieu!F2047)</f>
        <v>0</v>
      </c>
      <c r="N2047" s="7" t="str">
        <f t="shared" ca="1" si="65"/>
        <v/>
      </c>
    </row>
    <row r="2048" spans="1:14" x14ac:dyDescent="0.25">
      <c r="A2048" s="6" t="str">
        <f>IF(F2048&lt;&gt;"",SUBTOTAL(103,F$5:F2048),"")</f>
        <v/>
      </c>
      <c r="B2048" s="7"/>
      <c r="C2048" s="7"/>
      <c r="D2048" s="7"/>
      <c r="E2048" s="7"/>
      <c r="F2048" s="7"/>
      <c r="G2048" s="7"/>
      <c r="H2048" s="6"/>
      <c r="I2048" s="6"/>
      <c r="K2048" s="7">
        <f t="shared" si="64"/>
        <v>0</v>
      </c>
      <c r="L2048" s="7"/>
      <c r="M2048" s="7">
        <f>COUNTIF(TB_GSHT!$B$5:$B$4765,Dulieu!F2048)</f>
        <v>0</v>
      </c>
      <c r="N2048" s="7" t="str">
        <f t="shared" ca="1" si="65"/>
        <v/>
      </c>
    </row>
    <row r="2049" spans="1:14" x14ac:dyDescent="0.25">
      <c r="A2049" s="6" t="str">
        <f>IF(F2049&lt;&gt;"",SUBTOTAL(103,F$5:F2049),"")</f>
        <v/>
      </c>
      <c r="B2049" s="7"/>
      <c r="C2049" s="7"/>
      <c r="D2049" s="7"/>
      <c r="E2049" s="7"/>
      <c r="F2049" s="7"/>
      <c r="G2049" s="7"/>
      <c r="H2049" s="6"/>
      <c r="I2049" s="6"/>
      <c r="K2049" s="7">
        <f t="shared" si="64"/>
        <v>0</v>
      </c>
      <c r="L2049" s="7"/>
      <c r="M2049" s="7">
        <f>COUNTIF(TB_GSHT!$B$5:$B$4765,Dulieu!F2049)</f>
        <v>0</v>
      </c>
      <c r="N2049" s="7" t="str">
        <f t="shared" ca="1" si="65"/>
        <v/>
      </c>
    </row>
    <row r="2050" spans="1:14" x14ac:dyDescent="0.25">
      <c r="A2050" s="6" t="str">
        <f>IF(F2050&lt;&gt;"",SUBTOTAL(103,F$5:F2050),"")</f>
        <v/>
      </c>
      <c r="B2050" s="7"/>
      <c r="C2050" s="7"/>
      <c r="D2050" s="7"/>
      <c r="E2050" s="7"/>
      <c r="F2050" s="7"/>
      <c r="G2050" s="7"/>
      <c r="H2050" s="6"/>
      <c r="I2050" s="6"/>
      <c r="K2050" s="7">
        <f t="shared" si="64"/>
        <v>0</v>
      </c>
      <c r="L2050" s="7"/>
      <c r="M2050" s="7">
        <f>COUNTIF(TB_GSHT!$B$5:$B$4765,Dulieu!F2050)</f>
        <v>0</v>
      </c>
      <c r="N2050" s="7" t="str">
        <f t="shared" ca="1" si="65"/>
        <v/>
      </c>
    </row>
    <row r="2051" spans="1:14" x14ac:dyDescent="0.25">
      <c r="A2051" s="6" t="str">
        <f>IF(F2051&lt;&gt;"",SUBTOTAL(103,F$5:F2051),"")</f>
        <v/>
      </c>
      <c r="B2051" s="7"/>
      <c r="C2051" s="7"/>
      <c r="D2051" s="7"/>
      <c r="E2051" s="7"/>
      <c r="F2051" s="7"/>
      <c r="G2051" s="7"/>
      <c r="H2051" s="6"/>
      <c r="I2051" s="6"/>
      <c r="K2051" s="7">
        <f t="shared" si="64"/>
        <v>0</v>
      </c>
      <c r="L2051" s="7"/>
      <c r="M2051" s="7">
        <f>COUNTIF(TB_GSHT!$B$5:$B$4765,Dulieu!F2051)</f>
        <v>0</v>
      </c>
      <c r="N2051" s="7" t="str">
        <f t="shared" ca="1" si="65"/>
        <v/>
      </c>
    </row>
    <row r="2052" spans="1:14" x14ac:dyDescent="0.25">
      <c r="A2052" s="6" t="str">
        <f>IF(F2052&lt;&gt;"",SUBTOTAL(103,F$5:F2052),"")</f>
        <v/>
      </c>
      <c r="B2052" s="7"/>
      <c r="C2052" s="7"/>
      <c r="D2052" s="7"/>
      <c r="E2052" s="7"/>
      <c r="F2052" s="7"/>
      <c r="G2052" s="7"/>
      <c r="H2052" s="6"/>
      <c r="I2052" s="6"/>
      <c r="K2052" s="7">
        <f t="shared" si="64"/>
        <v>0</v>
      </c>
      <c r="L2052" s="7"/>
      <c r="M2052" s="7">
        <f>COUNTIF(TB_GSHT!$B$5:$B$4765,Dulieu!F2052)</f>
        <v>0</v>
      </c>
      <c r="N2052" s="7" t="str">
        <f t="shared" ca="1" si="65"/>
        <v/>
      </c>
    </row>
    <row r="2053" spans="1:14" x14ac:dyDescent="0.25">
      <c r="A2053" s="6" t="str">
        <f>IF(F2053&lt;&gt;"",SUBTOTAL(103,F$5:F2053),"")</f>
        <v/>
      </c>
      <c r="B2053" s="7"/>
      <c r="C2053" s="7"/>
      <c r="D2053" s="7"/>
      <c r="E2053" s="7"/>
      <c r="F2053" s="7"/>
      <c r="G2053" s="7"/>
      <c r="H2053" s="6"/>
      <c r="I2053" s="6"/>
      <c r="K2053" s="7">
        <f t="shared" ref="K2053:K2116" si="66">COUNTIF($F$5:$F$7775,F2053)</f>
        <v>0</v>
      </c>
      <c r="L2053" s="7"/>
      <c r="M2053" s="7">
        <f>COUNTIF(TB_GSHT!$B$5:$B$4765,Dulieu!F2053)</f>
        <v>0</v>
      </c>
      <c r="N2053" s="7" t="str">
        <f t="shared" ca="1" si="65"/>
        <v/>
      </c>
    </row>
    <row r="2054" spans="1:14" x14ac:dyDescent="0.25">
      <c r="A2054" s="6" t="str">
        <f>IF(F2054&lt;&gt;"",SUBTOTAL(103,F$5:F2054),"")</f>
        <v/>
      </c>
      <c r="B2054" s="7"/>
      <c r="C2054" s="7"/>
      <c r="D2054" s="7"/>
      <c r="E2054" s="7"/>
      <c r="F2054" s="7"/>
      <c r="G2054" s="7"/>
      <c r="H2054" s="6"/>
      <c r="I2054" s="6"/>
      <c r="K2054" s="7">
        <f t="shared" si="66"/>
        <v>0</v>
      </c>
      <c r="L2054" s="7"/>
      <c r="M2054" s="7">
        <f>COUNTIF(TB_GSHT!$B$5:$B$4765,Dulieu!F2054)</f>
        <v>0</v>
      </c>
      <c r="N2054" s="7" t="str">
        <f t="shared" ca="1" si="65"/>
        <v/>
      </c>
    </row>
    <row r="2055" spans="1:14" x14ac:dyDescent="0.25">
      <c r="A2055" s="6" t="str">
        <f>IF(F2055&lt;&gt;"",SUBTOTAL(103,F$5:F2055),"")</f>
        <v/>
      </c>
      <c r="B2055" s="7"/>
      <c r="C2055" s="7"/>
      <c r="D2055" s="7"/>
      <c r="E2055" s="7"/>
      <c r="F2055" s="7"/>
      <c r="G2055" s="7"/>
      <c r="H2055" s="6"/>
      <c r="I2055" s="6"/>
      <c r="K2055" s="7">
        <f t="shared" si="66"/>
        <v>0</v>
      </c>
      <c r="L2055" s="7"/>
      <c r="M2055" s="7">
        <f>COUNTIF(TB_GSHT!$B$5:$B$4765,Dulieu!F2055)</f>
        <v>0</v>
      </c>
      <c r="N2055" s="7" t="str">
        <f t="shared" ca="1" si="65"/>
        <v/>
      </c>
    </row>
    <row r="2056" spans="1:14" x14ac:dyDescent="0.25">
      <c r="A2056" s="6" t="str">
        <f>IF(F2056&lt;&gt;"",SUBTOTAL(103,F$5:F2056),"")</f>
        <v/>
      </c>
      <c r="B2056" s="7"/>
      <c r="C2056" s="7"/>
      <c r="D2056" s="7"/>
      <c r="E2056" s="7"/>
      <c r="F2056" s="7"/>
      <c r="G2056" s="7"/>
      <c r="H2056" s="6"/>
      <c r="I2056" s="6"/>
      <c r="K2056" s="7">
        <f t="shared" si="66"/>
        <v>0</v>
      </c>
      <c r="L2056" s="7"/>
      <c r="M2056" s="7">
        <f>COUNTIF(TB_GSHT!$B$5:$B$4765,Dulieu!F2056)</f>
        <v>0</v>
      </c>
      <c r="N2056" s="7" t="str">
        <f t="shared" ref="N2056:N2119" ca="1" si="67">IF(E2056&lt;&gt;"",YEAR(E2056)-YEAR(TODAY()),"")</f>
        <v/>
      </c>
    </row>
    <row r="2057" spans="1:14" x14ac:dyDescent="0.25">
      <c r="A2057" s="6" t="str">
        <f>IF(F2057&lt;&gt;"",SUBTOTAL(103,F$5:F2057),"")</f>
        <v/>
      </c>
      <c r="B2057" s="7"/>
      <c r="C2057" s="7"/>
      <c r="D2057" s="7"/>
      <c r="E2057" s="7"/>
      <c r="F2057" s="7"/>
      <c r="G2057" s="7"/>
      <c r="H2057" s="6"/>
      <c r="I2057" s="6"/>
      <c r="K2057" s="7">
        <f t="shared" si="66"/>
        <v>0</v>
      </c>
      <c r="L2057" s="7"/>
      <c r="M2057" s="7">
        <f>COUNTIF(TB_GSHT!$B$5:$B$4765,Dulieu!F2057)</f>
        <v>0</v>
      </c>
      <c r="N2057" s="7" t="str">
        <f t="shared" ca="1" si="67"/>
        <v/>
      </c>
    </row>
    <row r="2058" spans="1:14" x14ac:dyDescent="0.25">
      <c r="A2058" s="6" t="str">
        <f>IF(F2058&lt;&gt;"",SUBTOTAL(103,F$5:F2058),"")</f>
        <v/>
      </c>
      <c r="B2058" s="7"/>
      <c r="C2058" s="7"/>
      <c r="D2058" s="7"/>
      <c r="E2058" s="7"/>
      <c r="F2058" s="7"/>
      <c r="G2058" s="7"/>
      <c r="H2058" s="6"/>
      <c r="I2058" s="6"/>
      <c r="K2058" s="7">
        <f t="shared" si="66"/>
        <v>0</v>
      </c>
      <c r="L2058" s="7"/>
      <c r="M2058" s="7">
        <f>COUNTIF(TB_GSHT!$B$5:$B$4765,Dulieu!F2058)</f>
        <v>0</v>
      </c>
      <c r="N2058" s="7" t="str">
        <f t="shared" ca="1" si="67"/>
        <v/>
      </c>
    </row>
    <row r="2059" spans="1:14" x14ac:dyDescent="0.25">
      <c r="A2059" s="6" t="str">
        <f>IF(F2059&lt;&gt;"",SUBTOTAL(103,F$5:F2059),"")</f>
        <v/>
      </c>
      <c r="B2059" s="7"/>
      <c r="C2059" s="7"/>
      <c r="D2059" s="7"/>
      <c r="E2059" s="7"/>
      <c r="F2059" s="7"/>
      <c r="G2059" s="7"/>
      <c r="H2059" s="6"/>
      <c r="I2059" s="6"/>
      <c r="K2059" s="7">
        <f t="shared" si="66"/>
        <v>0</v>
      </c>
      <c r="L2059" s="7"/>
      <c r="M2059" s="7">
        <f>COUNTIF(TB_GSHT!$B$5:$B$4765,Dulieu!F2059)</f>
        <v>0</v>
      </c>
      <c r="N2059" s="7" t="str">
        <f t="shared" ca="1" si="67"/>
        <v/>
      </c>
    </row>
    <row r="2060" spans="1:14" x14ac:dyDescent="0.25">
      <c r="A2060" s="6" t="str">
        <f>IF(F2060&lt;&gt;"",SUBTOTAL(103,F$5:F2060),"")</f>
        <v/>
      </c>
      <c r="B2060" s="7"/>
      <c r="C2060" s="7"/>
      <c r="D2060" s="7"/>
      <c r="E2060" s="7"/>
      <c r="F2060" s="7"/>
      <c r="G2060" s="7"/>
      <c r="H2060" s="6"/>
      <c r="I2060" s="6"/>
      <c r="K2060" s="7">
        <f t="shared" si="66"/>
        <v>0</v>
      </c>
      <c r="L2060" s="7"/>
      <c r="M2060" s="7">
        <f>COUNTIF(TB_GSHT!$B$5:$B$4765,Dulieu!F2060)</f>
        <v>0</v>
      </c>
      <c r="N2060" s="7" t="str">
        <f t="shared" ca="1" si="67"/>
        <v/>
      </c>
    </row>
    <row r="2061" spans="1:14" x14ac:dyDescent="0.25">
      <c r="A2061" s="6" t="str">
        <f>IF(F2061&lt;&gt;"",SUBTOTAL(103,F$5:F2061),"")</f>
        <v/>
      </c>
      <c r="B2061" s="7"/>
      <c r="C2061" s="7"/>
      <c r="D2061" s="7"/>
      <c r="E2061" s="7"/>
      <c r="F2061" s="7"/>
      <c r="G2061" s="7"/>
      <c r="H2061" s="6"/>
      <c r="I2061" s="6"/>
      <c r="K2061" s="7">
        <f t="shared" si="66"/>
        <v>0</v>
      </c>
      <c r="L2061" s="7"/>
      <c r="M2061" s="7">
        <f>COUNTIF(TB_GSHT!$B$5:$B$4765,Dulieu!F2061)</f>
        <v>0</v>
      </c>
      <c r="N2061" s="7" t="str">
        <f t="shared" ca="1" si="67"/>
        <v/>
      </c>
    </row>
    <row r="2062" spans="1:14" x14ac:dyDescent="0.25">
      <c r="A2062" s="6" t="str">
        <f>IF(F2062&lt;&gt;"",SUBTOTAL(103,F$5:F2062),"")</f>
        <v/>
      </c>
      <c r="B2062" s="7"/>
      <c r="C2062" s="7"/>
      <c r="D2062" s="7"/>
      <c r="E2062" s="7"/>
      <c r="F2062" s="7"/>
      <c r="G2062" s="7"/>
      <c r="H2062" s="6"/>
      <c r="I2062" s="6"/>
      <c r="K2062" s="7">
        <f t="shared" si="66"/>
        <v>0</v>
      </c>
      <c r="L2062" s="7"/>
      <c r="M2062" s="7">
        <f>COUNTIF(TB_GSHT!$B$5:$B$4765,Dulieu!F2062)</f>
        <v>0</v>
      </c>
      <c r="N2062" s="7" t="str">
        <f t="shared" ca="1" si="67"/>
        <v/>
      </c>
    </row>
    <row r="2063" spans="1:14" x14ac:dyDescent="0.25">
      <c r="A2063" s="6" t="str">
        <f>IF(F2063&lt;&gt;"",SUBTOTAL(103,F$5:F2063),"")</f>
        <v/>
      </c>
      <c r="B2063" s="7"/>
      <c r="C2063" s="7"/>
      <c r="D2063" s="7"/>
      <c r="E2063" s="7"/>
      <c r="F2063" s="7"/>
      <c r="G2063" s="7"/>
      <c r="H2063" s="6"/>
      <c r="I2063" s="6"/>
      <c r="K2063" s="7">
        <f t="shared" si="66"/>
        <v>0</v>
      </c>
      <c r="L2063" s="7"/>
      <c r="M2063" s="7">
        <f>COUNTIF(TB_GSHT!$B$5:$B$4765,Dulieu!F2063)</f>
        <v>0</v>
      </c>
      <c r="N2063" s="7" t="str">
        <f t="shared" ca="1" si="67"/>
        <v/>
      </c>
    </row>
    <row r="2064" spans="1:14" x14ac:dyDescent="0.25">
      <c r="A2064" s="6" t="str">
        <f>IF(F2064&lt;&gt;"",SUBTOTAL(103,F$5:F2064),"")</f>
        <v/>
      </c>
      <c r="B2064" s="7"/>
      <c r="C2064" s="7"/>
      <c r="D2064" s="7"/>
      <c r="E2064" s="7"/>
      <c r="F2064" s="7"/>
      <c r="G2064" s="7"/>
      <c r="H2064" s="6"/>
      <c r="I2064" s="6"/>
      <c r="K2064" s="7">
        <f t="shared" si="66"/>
        <v>0</v>
      </c>
      <c r="L2064" s="7"/>
      <c r="M2064" s="7">
        <f>COUNTIF(TB_GSHT!$B$5:$B$4765,Dulieu!F2064)</f>
        <v>0</v>
      </c>
      <c r="N2064" s="7" t="str">
        <f t="shared" ca="1" si="67"/>
        <v/>
      </c>
    </row>
    <row r="2065" spans="1:14" x14ac:dyDescent="0.25">
      <c r="A2065" s="6" t="str">
        <f>IF(F2065&lt;&gt;"",SUBTOTAL(103,F$5:F2065),"")</f>
        <v/>
      </c>
      <c r="B2065" s="7"/>
      <c r="C2065" s="7"/>
      <c r="D2065" s="7"/>
      <c r="E2065" s="7"/>
      <c r="F2065" s="7"/>
      <c r="G2065" s="7"/>
      <c r="H2065" s="6"/>
      <c r="I2065" s="6"/>
      <c r="K2065" s="7">
        <f t="shared" si="66"/>
        <v>0</v>
      </c>
      <c r="L2065" s="7"/>
      <c r="M2065" s="7">
        <f>COUNTIF(TB_GSHT!$B$5:$B$4765,Dulieu!F2065)</f>
        <v>0</v>
      </c>
      <c r="N2065" s="7" t="str">
        <f t="shared" ca="1" si="67"/>
        <v/>
      </c>
    </row>
    <row r="2066" spans="1:14" x14ac:dyDescent="0.25">
      <c r="A2066" s="6" t="str">
        <f>IF(F2066&lt;&gt;"",SUBTOTAL(103,F$5:F2066),"")</f>
        <v/>
      </c>
      <c r="B2066" s="7"/>
      <c r="C2066" s="7"/>
      <c r="D2066" s="7"/>
      <c r="E2066" s="7"/>
      <c r="F2066" s="7"/>
      <c r="G2066" s="7"/>
      <c r="H2066" s="6"/>
      <c r="I2066" s="6"/>
      <c r="K2066" s="7">
        <f t="shared" si="66"/>
        <v>0</v>
      </c>
      <c r="L2066" s="7"/>
      <c r="M2066" s="7">
        <f>COUNTIF(TB_GSHT!$B$5:$B$4765,Dulieu!F2066)</f>
        <v>0</v>
      </c>
      <c r="N2066" s="7" t="str">
        <f t="shared" ca="1" si="67"/>
        <v/>
      </c>
    </row>
    <row r="2067" spans="1:14" x14ac:dyDescent="0.25">
      <c r="A2067" s="6" t="str">
        <f>IF(F2067&lt;&gt;"",SUBTOTAL(103,F$5:F2067),"")</f>
        <v/>
      </c>
      <c r="B2067" s="7"/>
      <c r="C2067" s="7"/>
      <c r="D2067" s="7"/>
      <c r="E2067" s="7"/>
      <c r="F2067" s="7"/>
      <c r="G2067" s="7"/>
      <c r="H2067" s="6"/>
      <c r="I2067" s="6"/>
      <c r="K2067" s="7">
        <f t="shared" si="66"/>
        <v>0</v>
      </c>
      <c r="L2067" s="7"/>
      <c r="M2067" s="7">
        <f>COUNTIF(TB_GSHT!$B$5:$B$4765,Dulieu!F2067)</f>
        <v>0</v>
      </c>
      <c r="N2067" s="7" t="str">
        <f t="shared" ca="1" si="67"/>
        <v/>
      </c>
    </row>
    <row r="2068" spans="1:14" x14ac:dyDescent="0.25">
      <c r="A2068" s="6" t="str">
        <f>IF(F2068&lt;&gt;"",SUBTOTAL(103,F$5:F2068),"")</f>
        <v/>
      </c>
      <c r="B2068" s="7"/>
      <c r="C2068" s="7"/>
      <c r="D2068" s="7"/>
      <c r="E2068" s="7"/>
      <c r="F2068" s="7"/>
      <c r="G2068" s="7"/>
      <c r="H2068" s="6"/>
      <c r="I2068" s="6"/>
      <c r="K2068" s="7">
        <f t="shared" si="66"/>
        <v>0</v>
      </c>
      <c r="L2068" s="7"/>
      <c r="M2068" s="7">
        <f>COUNTIF(TB_GSHT!$B$5:$B$4765,Dulieu!F2068)</f>
        <v>0</v>
      </c>
      <c r="N2068" s="7" t="str">
        <f t="shared" ca="1" si="67"/>
        <v/>
      </c>
    </row>
    <row r="2069" spans="1:14" x14ac:dyDescent="0.25">
      <c r="A2069" s="6" t="str">
        <f>IF(F2069&lt;&gt;"",SUBTOTAL(103,F$5:F2069),"")</f>
        <v/>
      </c>
      <c r="B2069" s="7"/>
      <c r="C2069" s="7"/>
      <c r="D2069" s="7"/>
      <c r="E2069" s="7"/>
      <c r="F2069" s="7"/>
      <c r="G2069" s="7"/>
      <c r="H2069" s="6"/>
      <c r="I2069" s="6"/>
      <c r="K2069" s="7">
        <f t="shared" si="66"/>
        <v>0</v>
      </c>
      <c r="L2069" s="7"/>
      <c r="M2069" s="7">
        <f>COUNTIF(TB_GSHT!$B$5:$B$4765,Dulieu!F2069)</f>
        <v>0</v>
      </c>
      <c r="N2069" s="7" t="str">
        <f t="shared" ca="1" si="67"/>
        <v/>
      </c>
    </row>
    <row r="2070" spans="1:14" x14ac:dyDescent="0.25">
      <c r="A2070" s="6" t="str">
        <f>IF(F2070&lt;&gt;"",SUBTOTAL(103,F$5:F2070),"")</f>
        <v/>
      </c>
      <c r="B2070" s="7"/>
      <c r="C2070" s="7"/>
      <c r="D2070" s="7"/>
      <c r="E2070" s="7"/>
      <c r="F2070" s="7"/>
      <c r="G2070" s="7"/>
      <c r="H2070" s="6"/>
      <c r="I2070" s="6"/>
      <c r="K2070" s="7">
        <f t="shared" si="66"/>
        <v>0</v>
      </c>
      <c r="L2070" s="7"/>
      <c r="M2070" s="7">
        <f>COUNTIF(TB_GSHT!$B$5:$B$4765,Dulieu!F2070)</f>
        <v>0</v>
      </c>
      <c r="N2070" s="7" t="str">
        <f t="shared" ca="1" si="67"/>
        <v/>
      </c>
    </row>
    <row r="2071" spans="1:14" x14ac:dyDescent="0.25">
      <c r="A2071" s="6" t="str">
        <f>IF(F2071&lt;&gt;"",SUBTOTAL(103,F$5:F2071),"")</f>
        <v/>
      </c>
      <c r="B2071" s="7"/>
      <c r="C2071" s="7"/>
      <c r="D2071" s="7"/>
      <c r="E2071" s="7"/>
      <c r="F2071" s="7"/>
      <c r="G2071" s="7"/>
      <c r="H2071" s="6"/>
      <c r="I2071" s="6"/>
      <c r="K2071" s="7">
        <f t="shared" si="66"/>
        <v>0</v>
      </c>
      <c r="L2071" s="7"/>
      <c r="M2071" s="7">
        <f>COUNTIF(TB_GSHT!$B$5:$B$4765,Dulieu!F2071)</f>
        <v>0</v>
      </c>
      <c r="N2071" s="7" t="str">
        <f t="shared" ca="1" si="67"/>
        <v/>
      </c>
    </row>
    <row r="2072" spans="1:14" x14ac:dyDescent="0.25">
      <c r="A2072" s="6" t="str">
        <f>IF(F2072&lt;&gt;"",SUBTOTAL(103,F$5:F2072),"")</f>
        <v/>
      </c>
      <c r="B2072" s="7"/>
      <c r="C2072" s="7"/>
      <c r="D2072" s="7"/>
      <c r="E2072" s="7"/>
      <c r="F2072" s="7"/>
      <c r="G2072" s="7"/>
      <c r="H2072" s="6"/>
      <c r="I2072" s="6"/>
      <c r="K2072" s="7">
        <f t="shared" si="66"/>
        <v>0</v>
      </c>
      <c r="L2072" s="7"/>
      <c r="M2072" s="7">
        <f>COUNTIF(TB_GSHT!$B$5:$B$4765,Dulieu!F2072)</f>
        <v>0</v>
      </c>
      <c r="N2072" s="7" t="str">
        <f t="shared" ca="1" si="67"/>
        <v/>
      </c>
    </row>
    <row r="2073" spans="1:14" x14ac:dyDescent="0.25">
      <c r="A2073" s="6" t="str">
        <f>IF(F2073&lt;&gt;"",SUBTOTAL(103,F$5:F2073),"")</f>
        <v/>
      </c>
      <c r="B2073" s="7"/>
      <c r="C2073" s="7"/>
      <c r="D2073" s="7"/>
      <c r="E2073" s="7"/>
      <c r="F2073" s="7"/>
      <c r="G2073" s="7"/>
      <c r="H2073" s="6"/>
      <c r="I2073" s="6"/>
      <c r="K2073" s="7">
        <f t="shared" si="66"/>
        <v>0</v>
      </c>
      <c r="L2073" s="7"/>
      <c r="M2073" s="7">
        <f>COUNTIF(TB_GSHT!$B$5:$B$4765,Dulieu!F2073)</f>
        <v>0</v>
      </c>
      <c r="N2073" s="7" t="str">
        <f t="shared" ca="1" si="67"/>
        <v/>
      </c>
    </row>
    <row r="2074" spans="1:14" x14ac:dyDescent="0.25">
      <c r="A2074" s="6" t="str">
        <f>IF(F2074&lt;&gt;"",SUBTOTAL(103,F$5:F2074),"")</f>
        <v/>
      </c>
      <c r="B2074" s="7"/>
      <c r="C2074" s="7"/>
      <c r="D2074" s="7"/>
      <c r="E2074" s="7"/>
      <c r="F2074" s="7"/>
      <c r="G2074" s="7"/>
      <c r="H2074" s="6"/>
      <c r="I2074" s="6"/>
      <c r="K2074" s="7">
        <f t="shared" si="66"/>
        <v>0</v>
      </c>
      <c r="L2074" s="7"/>
      <c r="M2074" s="7">
        <f>COUNTIF(TB_GSHT!$B$5:$B$4765,Dulieu!F2074)</f>
        <v>0</v>
      </c>
      <c r="N2074" s="7" t="str">
        <f t="shared" ca="1" si="67"/>
        <v/>
      </c>
    </row>
    <row r="2075" spans="1:14" x14ac:dyDescent="0.25">
      <c r="A2075" s="6" t="str">
        <f>IF(F2075&lt;&gt;"",SUBTOTAL(103,F$5:F2075),"")</f>
        <v/>
      </c>
      <c r="B2075" s="7"/>
      <c r="C2075" s="7"/>
      <c r="D2075" s="7"/>
      <c r="E2075" s="7"/>
      <c r="F2075" s="7"/>
      <c r="G2075" s="7"/>
      <c r="H2075" s="6"/>
      <c r="I2075" s="6"/>
      <c r="K2075" s="7">
        <f t="shared" si="66"/>
        <v>0</v>
      </c>
      <c r="L2075" s="7"/>
      <c r="M2075" s="7">
        <f>COUNTIF(TB_GSHT!$B$5:$B$4765,Dulieu!F2075)</f>
        <v>0</v>
      </c>
      <c r="N2075" s="7" t="str">
        <f t="shared" ca="1" si="67"/>
        <v/>
      </c>
    </row>
    <row r="2076" spans="1:14" x14ac:dyDescent="0.25">
      <c r="A2076" s="6" t="str">
        <f>IF(F2076&lt;&gt;"",SUBTOTAL(103,F$5:F2076),"")</f>
        <v/>
      </c>
      <c r="B2076" s="7"/>
      <c r="C2076" s="7"/>
      <c r="D2076" s="7"/>
      <c r="E2076" s="7"/>
      <c r="F2076" s="7"/>
      <c r="G2076" s="7"/>
      <c r="H2076" s="6"/>
      <c r="I2076" s="6"/>
      <c r="K2076" s="7">
        <f t="shared" si="66"/>
        <v>0</v>
      </c>
      <c r="L2076" s="7"/>
      <c r="M2076" s="7">
        <f>COUNTIF(TB_GSHT!$B$5:$B$4765,Dulieu!F2076)</f>
        <v>0</v>
      </c>
      <c r="N2076" s="7" t="str">
        <f t="shared" ca="1" si="67"/>
        <v/>
      </c>
    </row>
    <row r="2077" spans="1:14" x14ac:dyDescent="0.25">
      <c r="A2077" s="6" t="str">
        <f>IF(F2077&lt;&gt;"",SUBTOTAL(103,F$5:F2077),"")</f>
        <v/>
      </c>
      <c r="B2077" s="7"/>
      <c r="C2077" s="7"/>
      <c r="D2077" s="7"/>
      <c r="E2077" s="7"/>
      <c r="F2077" s="7"/>
      <c r="G2077" s="7"/>
      <c r="H2077" s="6"/>
      <c r="I2077" s="6"/>
      <c r="K2077" s="7">
        <f t="shared" si="66"/>
        <v>0</v>
      </c>
      <c r="L2077" s="7"/>
      <c r="M2077" s="7">
        <f>COUNTIF(TB_GSHT!$B$5:$B$4765,Dulieu!F2077)</f>
        <v>0</v>
      </c>
      <c r="N2077" s="7" t="str">
        <f t="shared" ca="1" si="67"/>
        <v/>
      </c>
    </row>
    <row r="2078" spans="1:14" x14ac:dyDescent="0.25">
      <c r="A2078" s="6" t="str">
        <f>IF(F2078&lt;&gt;"",SUBTOTAL(103,F$5:F2078),"")</f>
        <v/>
      </c>
      <c r="B2078" s="7"/>
      <c r="C2078" s="7"/>
      <c r="D2078" s="7"/>
      <c r="E2078" s="7"/>
      <c r="F2078" s="7"/>
      <c r="G2078" s="7"/>
      <c r="H2078" s="6"/>
      <c r="I2078" s="6"/>
      <c r="K2078" s="7">
        <f t="shared" si="66"/>
        <v>0</v>
      </c>
      <c r="L2078" s="7"/>
      <c r="M2078" s="7">
        <f>COUNTIF(TB_GSHT!$B$5:$B$4765,Dulieu!F2078)</f>
        <v>0</v>
      </c>
      <c r="N2078" s="7" t="str">
        <f t="shared" ca="1" si="67"/>
        <v/>
      </c>
    </row>
    <row r="2079" spans="1:14" x14ac:dyDescent="0.25">
      <c r="A2079" s="6" t="str">
        <f>IF(F2079&lt;&gt;"",SUBTOTAL(103,F$5:F2079),"")</f>
        <v/>
      </c>
      <c r="B2079" s="7"/>
      <c r="C2079" s="7"/>
      <c r="D2079" s="7"/>
      <c r="E2079" s="7"/>
      <c r="F2079" s="7"/>
      <c r="G2079" s="7"/>
      <c r="H2079" s="6"/>
      <c r="I2079" s="6"/>
      <c r="K2079" s="7">
        <f t="shared" si="66"/>
        <v>0</v>
      </c>
      <c r="L2079" s="7"/>
      <c r="M2079" s="7">
        <f>COUNTIF(TB_GSHT!$B$5:$B$4765,Dulieu!F2079)</f>
        <v>0</v>
      </c>
      <c r="N2079" s="7" t="str">
        <f t="shared" ca="1" si="67"/>
        <v/>
      </c>
    </row>
    <row r="2080" spans="1:14" x14ac:dyDescent="0.25">
      <c r="A2080" s="6" t="str">
        <f>IF(F2080&lt;&gt;"",SUBTOTAL(103,F$5:F2080),"")</f>
        <v/>
      </c>
      <c r="B2080" s="7"/>
      <c r="C2080" s="7"/>
      <c r="D2080" s="7"/>
      <c r="E2080" s="7"/>
      <c r="F2080" s="7"/>
      <c r="G2080" s="7"/>
      <c r="H2080" s="6"/>
      <c r="I2080" s="6"/>
      <c r="K2080" s="7">
        <f t="shared" si="66"/>
        <v>0</v>
      </c>
      <c r="L2080" s="7"/>
      <c r="M2080" s="7">
        <f>COUNTIF(TB_GSHT!$B$5:$B$4765,Dulieu!F2080)</f>
        <v>0</v>
      </c>
      <c r="N2080" s="7" t="str">
        <f t="shared" ca="1" si="67"/>
        <v/>
      </c>
    </row>
    <row r="2081" spans="1:14" x14ac:dyDescent="0.25">
      <c r="A2081" s="6" t="str">
        <f>IF(F2081&lt;&gt;"",SUBTOTAL(103,F$5:F2081),"")</f>
        <v/>
      </c>
      <c r="B2081" s="7"/>
      <c r="C2081" s="7"/>
      <c r="D2081" s="7"/>
      <c r="E2081" s="7"/>
      <c r="F2081" s="7"/>
      <c r="G2081" s="7"/>
      <c r="H2081" s="6"/>
      <c r="I2081" s="6"/>
      <c r="K2081" s="7">
        <f t="shared" si="66"/>
        <v>0</v>
      </c>
      <c r="L2081" s="7"/>
      <c r="M2081" s="7">
        <f>COUNTIF(TB_GSHT!$B$5:$B$4765,Dulieu!F2081)</f>
        <v>0</v>
      </c>
      <c r="N2081" s="7" t="str">
        <f t="shared" ca="1" si="67"/>
        <v/>
      </c>
    </row>
    <row r="2082" spans="1:14" x14ac:dyDescent="0.25">
      <c r="A2082" s="6" t="str">
        <f>IF(F2082&lt;&gt;"",SUBTOTAL(103,F$5:F2082),"")</f>
        <v/>
      </c>
      <c r="B2082" s="7"/>
      <c r="C2082" s="7"/>
      <c r="D2082" s="7"/>
      <c r="E2082" s="7"/>
      <c r="F2082" s="7"/>
      <c r="G2082" s="7"/>
      <c r="H2082" s="6"/>
      <c r="I2082" s="6"/>
      <c r="K2082" s="7">
        <f t="shared" si="66"/>
        <v>0</v>
      </c>
      <c r="L2082" s="7"/>
      <c r="M2082" s="7">
        <f>COUNTIF(TB_GSHT!$B$5:$B$4765,Dulieu!F2082)</f>
        <v>0</v>
      </c>
      <c r="N2082" s="7" t="str">
        <f t="shared" ca="1" si="67"/>
        <v/>
      </c>
    </row>
    <row r="2083" spans="1:14" x14ac:dyDescent="0.25">
      <c r="A2083" s="6" t="str">
        <f>IF(F2083&lt;&gt;"",SUBTOTAL(103,F$5:F2083),"")</f>
        <v/>
      </c>
      <c r="B2083" s="7"/>
      <c r="C2083" s="7"/>
      <c r="D2083" s="7"/>
      <c r="E2083" s="7"/>
      <c r="F2083" s="7"/>
      <c r="G2083" s="7"/>
      <c r="H2083" s="6"/>
      <c r="I2083" s="6"/>
      <c r="K2083" s="7">
        <f t="shared" si="66"/>
        <v>0</v>
      </c>
      <c r="L2083" s="7"/>
      <c r="M2083" s="7">
        <f>COUNTIF(TB_GSHT!$B$5:$B$4765,Dulieu!F2083)</f>
        <v>0</v>
      </c>
      <c r="N2083" s="7" t="str">
        <f t="shared" ca="1" si="67"/>
        <v/>
      </c>
    </row>
    <row r="2084" spans="1:14" x14ac:dyDescent="0.25">
      <c r="A2084" s="6" t="str">
        <f>IF(F2084&lt;&gt;"",SUBTOTAL(103,F$5:F2084),"")</f>
        <v/>
      </c>
      <c r="B2084" s="7"/>
      <c r="C2084" s="7"/>
      <c r="D2084" s="7"/>
      <c r="E2084" s="7"/>
      <c r="F2084" s="7"/>
      <c r="G2084" s="7"/>
      <c r="H2084" s="6"/>
      <c r="I2084" s="6"/>
      <c r="K2084" s="7">
        <f t="shared" si="66"/>
        <v>0</v>
      </c>
      <c r="L2084" s="7"/>
      <c r="M2084" s="7">
        <f>COUNTIF(TB_GSHT!$B$5:$B$4765,Dulieu!F2084)</f>
        <v>0</v>
      </c>
      <c r="N2084" s="7" t="str">
        <f t="shared" ca="1" si="67"/>
        <v/>
      </c>
    </row>
    <row r="2085" spans="1:14" x14ac:dyDescent="0.25">
      <c r="A2085" s="6" t="str">
        <f>IF(F2085&lt;&gt;"",SUBTOTAL(103,F$5:F2085),"")</f>
        <v/>
      </c>
      <c r="B2085" s="7"/>
      <c r="C2085" s="7"/>
      <c r="D2085" s="7"/>
      <c r="E2085" s="7"/>
      <c r="F2085" s="7"/>
      <c r="G2085" s="7"/>
      <c r="H2085" s="6"/>
      <c r="I2085" s="6"/>
      <c r="K2085" s="7">
        <f t="shared" si="66"/>
        <v>0</v>
      </c>
      <c r="L2085" s="7"/>
      <c r="M2085" s="7">
        <f>COUNTIF(TB_GSHT!$B$5:$B$4765,Dulieu!F2085)</f>
        <v>0</v>
      </c>
      <c r="N2085" s="7" t="str">
        <f t="shared" ca="1" si="67"/>
        <v/>
      </c>
    </row>
    <row r="2086" spans="1:14" x14ac:dyDescent="0.25">
      <c r="A2086" s="6" t="str">
        <f>IF(F2086&lt;&gt;"",SUBTOTAL(103,F$5:F2086),"")</f>
        <v/>
      </c>
      <c r="B2086" s="7"/>
      <c r="C2086" s="7"/>
      <c r="D2086" s="7"/>
      <c r="E2086" s="7"/>
      <c r="F2086" s="7"/>
      <c r="G2086" s="7"/>
      <c r="H2086" s="6"/>
      <c r="I2086" s="6"/>
      <c r="K2086" s="7">
        <f t="shared" si="66"/>
        <v>0</v>
      </c>
      <c r="L2086" s="7"/>
      <c r="M2086" s="7">
        <f>COUNTIF(TB_GSHT!$B$5:$B$4765,Dulieu!F2086)</f>
        <v>0</v>
      </c>
      <c r="N2086" s="7" t="str">
        <f t="shared" ca="1" si="67"/>
        <v/>
      </c>
    </row>
    <row r="2087" spans="1:14" x14ac:dyDescent="0.25">
      <c r="A2087" s="6" t="str">
        <f>IF(F2087&lt;&gt;"",SUBTOTAL(103,F$5:F2087),"")</f>
        <v/>
      </c>
      <c r="B2087" s="7"/>
      <c r="C2087" s="7"/>
      <c r="D2087" s="7"/>
      <c r="E2087" s="7"/>
      <c r="F2087" s="7"/>
      <c r="G2087" s="7"/>
      <c r="H2087" s="6"/>
      <c r="I2087" s="6"/>
      <c r="K2087" s="7">
        <f t="shared" si="66"/>
        <v>0</v>
      </c>
      <c r="L2087" s="7"/>
      <c r="M2087" s="7">
        <f>COUNTIF(TB_GSHT!$B$5:$B$4765,Dulieu!F2087)</f>
        <v>0</v>
      </c>
      <c r="N2087" s="7" t="str">
        <f t="shared" ca="1" si="67"/>
        <v/>
      </c>
    </row>
    <row r="2088" spans="1:14" x14ac:dyDescent="0.25">
      <c r="A2088" s="6" t="str">
        <f>IF(F2088&lt;&gt;"",SUBTOTAL(103,F$5:F2088),"")</f>
        <v/>
      </c>
      <c r="B2088" s="7"/>
      <c r="C2088" s="7"/>
      <c r="D2088" s="7"/>
      <c r="E2088" s="7"/>
      <c r="F2088" s="7"/>
      <c r="G2088" s="7"/>
      <c r="H2088" s="6"/>
      <c r="I2088" s="6"/>
      <c r="K2088" s="7">
        <f t="shared" si="66"/>
        <v>0</v>
      </c>
      <c r="L2088" s="7"/>
      <c r="M2088" s="7">
        <f>COUNTIF(TB_GSHT!$B$5:$B$4765,Dulieu!F2088)</f>
        <v>0</v>
      </c>
      <c r="N2088" s="7" t="str">
        <f t="shared" ca="1" si="67"/>
        <v/>
      </c>
    </row>
    <row r="2089" spans="1:14" x14ac:dyDescent="0.25">
      <c r="A2089" s="6" t="str">
        <f>IF(F2089&lt;&gt;"",SUBTOTAL(103,F$5:F2089),"")</f>
        <v/>
      </c>
      <c r="B2089" s="7"/>
      <c r="C2089" s="7"/>
      <c r="D2089" s="7"/>
      <c r="E2089" s="7"/>
      <c r="F2089" s="7"/>
      <c r="G2089" s="7"/>
      <c r="H2089" s="6"/>
      <c r="I2089" s="6"/>
      <c r="K2089" s="7">
        <f t="shared" si="66"/>
        <v>0</v>
      </c>
      <c r="L2089" s="7"/>
      <c r="M2089" s="7">
        <f>COUNTIF(TB_GSHT!$B$5:$B$4765,Dulieu!F2089)</f>
        <v>0</v>
      </c>
      <c r="N2089" s="7" t="str">
        <f t="shared" ca="1" si="67"/>
        <v/>
      </c>
    </row>
    <row r="2090" spans="1:14" x14ac:dyDescent="0.25">
      <c r="A2090" s="6" t="str">
        <f>IF(F2090&lt;&gt;"",SUBTOTAL(103,F$5:F2090),"")</f>
        <v/>
      </c>
      <c r="B2090" s="7"/>
      <c r="C2090" s="7"/>
      <c r="D2090" s="7"/>
      <c r="E2090" s="7"/>
      <c r="F2090" s="7"/>
      <c r="G2090" s="7"/>
      <c r="H2090" s="6"/>
      <c r="I2090" s="6"/>
      <c r="K2090" s="7">
        <f t="shared" si="66"/>
        <v>0</v>
      </c>
      <c r="L2090" s="7"/>
      <c r="M2090" s="7">
        <f>COUNTIF(TB_GSHT!$B$5:$B$4765,Dulieu!F2090)</f>
        <v>0</v>
      </c>
      <c r="N2090" s="7" t="str">
        <f t="shared" ca="1" si="67"/>
        <v/>
      </c>
    </row>
    <row r="2091" spans="1:14" x14ac:dyDescent="0.25">
      <c r="A2091" s="6" t="str">
        <f>IF(F2091&lt;&gt;"",SUBTOTAL(103,F$5:F2091),"")</f>
        <v/>
      </c>
      <c r="B2091" s="7"/>
      <c r="C2091" s="7"/>
      <c r="D2091" s="7"/>
      <c r="E2091" s="7"/>
      <c r="F2091" s="7"/>
      <c r="G2091" s="7"/>
      <c r="H2091" s="6"/>
      <c r="I2091" s="6"/>
      <c r="K2091" s="7">
        <f t="shared" si="66"/>
        <v>0</v>
      </c>
      <c r="L2091" s="7"/>
      <c r="M2091" s="7">
        <f>COUNTIF(TB_GSHT!$B$5:$B$4765,Dulieu!F2091)</f>
        <v>0</v>
      </c>
      <c r="N2091" s="7" t="str">
        <f t="shared" ca="1" si="67"/>
        <v/>
      </c>
    </row>
    <row r="2092" spans="1:14" x14ac:dyDescent="0.25">
      <c r="A2092" s="6" t="str">
        <f>IF(F2092&lt;&gt;"",SUBTOTAL(103,F$5:F2092),"")</f>
        <v/>
      </c>
      <c r="B2092" s="7"/>
      <c r="C2092" s="7"/>
      <c r="D2092" s="7"/>
      <c r="E2092" s="7"/>
      <c r="F2092" s="7"/>
      <c r="G2092" s="7"/>
      <c r="H2092" s="6"/>
      <c r="I2092" s="6"/>
      <c r="K2092" s="7">
        <f t="shared" si="66"/>
        <v>0</v>
      </c>
      <c r="L2092" s="7"/>
      <c r="M2092" s="7">
        <f>COUNTIF(TB_GSHT!$B$5:$B$4765,Dulieu!F2092)</f>
        <v>0</v>
      </c>
      <c r="N2092" s="7" t="str">
        <f t="shared" ca="1" si="67"/>
        <v/>
      </c>
    </row>
    <row r="2093" spans="1:14" x14ac:dyDescent="0.25">
      <c r="A2093" s="6" t="str">
        <f>IF(F2093&lt;&gt;"",SUBTOTAL(103,F$5:F2093),"")</f>
        <v/>
      </c>
      <c r="B2093" s="7"/>
      <c r="C2093" s="7"/>
      <c r="D2093" s="7"/>
      <c r="E2093" s="7"/>
      <c r="F2093" s="7"/>
      <c r="G2093" s="7"/>
      <c r="H2093" s="6"/>
      <c r="I2093" s="6"/>
      <c r="K2093" s="7">
        <f t="shared" si="66"/>
        <v>0</v>
      </c>
      <c r="L2093" s="7"/>
      <c r="M2093" s="7">
        <f>COUNTIF(TB_GSHT!$B$5:$B$4765,Dulieu!F2093)</f>
        <v>0</v>
      </c>
      <c r="N2093" s="7" t="str">
        <f t="shared" ca="1" si="67"/>
        <v/>
      </c>
    </row>
    <row r="2094" spans="1:14" x14ac:dyDescent="0.25">
      <c r="A2094" s="6" t="str">
        <f>IF(F2094&lt;&gt;"",SUBTOTAL(103,F$5:F2094),"")</f>
        <v/>
      </c>
      <c r="B2094" s="7"/>
      <c r="C2094" s="7"/>
      <c r="D2094" s="7"/>
      <c r="E2094" s="7"/>
      <c r="F2094" s="7"/>
      <c r="G2094" s="7"/>
      <c r="H2094" s="6"/>
      <c r="I2094" s="6"/>
      <c r="K2094" s="7">
        <f t="shared" si="66"/>
        <v>0</v>
      </c>
      <c r="L2094" s="7"/>
      <c r="M2094" s="7">
        <f>COUNTIF(TB_GSHT!$B$5:$B$4765,Dulieu!F2094)</f>
        <v>0</v>
      </c>
      <c r="N2094" s="7" t="str">
        <f t="shared" ca="1" si="67"/>
        <v/>
      </c>
    </row>
    <row r="2095" spans="1:14" x14ac:dyDescent="0.25">
      <c r="A2095" s="6" t="str">
        <f>IF(F2095&lt;&gt;"",SUBTOTAL(103,F$5:F2095),"")</f>
        <v/>
      </c>
      <c r="B2095" s="7"/>
      <c r="C2095" s="7"/>
      <c r="D2095" s="7"/>
      <c r="E2095" s="7"/>
      <c r="F2095" s="7"/>
      <c r="G2095" s="7"/>
      <c r="H2095" s="6"/>
      <c r="I2095" s="6"/>
      <c r="K2095" s="7">
        <f t="shared" si="66"/>
        <v>0</v>
      </c>
      <c r="L2095" s="7"/>
      <c r="M2095" s="7">
        <f>COUNTIF(TB_GSHT!$B$5:$B$4765,Dulieu!F2095)</f>
        <v>0</v>
      </c>
      <c r="N2095" s="7" t="str">
        <f t="shared" ca="1" si="67"/>
        <v/>
      </c>
    </row>
    <row r="2096" spans="1:14" x14ac:dyDescent="0.25">
      <c r="A2096" s="6" t="str">
        <f>IF(F2096&lt;&gt;"",SUBTOTAL(103,F$5:F2096),"")</f>
        <v/>
      </c>
      <c r="B2096" s="7"/>
      <c r="C2096" s="7"/>
      <c r="D2096" s="7"/>
      <c r="E2096" s="7"/>
      <c r="F2096" s="7"/>
      <c r="G2096" s="7"/>
      <c r="H2096" s="6"/>
      <c r="I2096" s="6"/>
      <c r="K2096" s="7">
        <f t="shared" si="66"/>
        <v>0</v>
      </c>
      <c r="L2096" s="7"/>
      <c r="M2096" s="7">
        <f>COUNTIF(TB_GSHT!$B$5:$B$4765,Dulieu!F2096)</f>
        <v>0</v>
      </c>
      <c r="N2096" s="7" t="str">
        <f t="shared" ca="1" si="67"/>
        <v/>
      </c>
    </row>
    <row r="2097" spans="1:14" x14ac:dyDescent="0.25">
      <c r="A2097" s="6" t="str">
        <f>IF(F2097&lt;&gt;"",SUBTOTAL(103,F$5:F2097),"")</f>
        <v/>
      </c>
      <c r="B2097" s="7"/>
      <c r="C2097" s="7"/>
      <c r="D2097" s="7"/>
      <c r="E2097" s="7"/>
      <c r="F2097" s="7"/>
      <c r="G2097" s="7"/>
      <c r="H2097" s="6"/>
      <c r="I2097" s="6"/>
      <c r="K2097" s="7">
        <f t="shared" si="66"/>
        <v>0</v>
      </c>
      <c r="L2097" s="7"/>
      <c r="M2097" s="7">
        <f>COUNTIF(TB_GSHT!$B$5:$B$4765,Dulieu!F2097)</f>
        <v>0</v>
      </c>
      <c r="N2097" s="7" t="str">
        <f t="shared" ca="1" si="67"/>
        <v/>
      </c>
    </row>
    <row r="2098" spans="1:14" x14ac:dyDescent="0.25">
      <c r="A2098" s="6" t="str">
        <f>IF(F2098&lt;&gt;"",SUBTOTAL(103,F$5:F2098),"")</f>
        <v/>
      </c>
      <c r="B2098" s="7"/>
      <c r="C2098" s="7"/>
      <c r="D2098" s="7"/>
      <c r="E2098" s="7"/>
      <c r="F2098" s="7"/>
      <c r="G2098" s="7"/>
      <c r="H2098" s="6"/>
      <c r="I2098" s="6"/>
      <c r="K2098" s="7">
        <f t="shared" si="66"/>
        <v>0</v>
      </c>
      <c r="L2098" s="7"/>
      <c r="M2098" s="7">
        <f>COUNTIF(TB_GSHT!$B$5:$B$4765,Dulieu!F2098)</f>
        <v>0</v>
      </c>
      <c r="N2098" s="7" t="str">
        <f t="shared" ca="1" si="67"/>
        <v/>
      </c>
    </row>
    <row r="2099" spans="1:14" x14ac:dyDescent="0.25">
      <c r="A2099" s="6" t="str">
        <f>IF(F2099&lt;&gt;"",SUBTOTAL(103,F$5:F2099),"")</f>
        <v/>
      </c>
      <c r="B2099" s="7"/>
      <c r="C2099" s="7"/>
      <c r="D2099" s="7"/>
      <c r="E2099" s="7"/>
      <c r="F2099" s="7"/>
      <c r="G2099" s="7"/>
      <c r="H2099" s="6"/>
      <c r="I2099" s="6"/>
      <c r="K2099" s="7">
        <f t="shared" si="66"/>
        <v>0</v>
      </c>
      <c r="L2099" s="7"/>
      <c r="M2099" s="7">
        <f>COUNTIF(TB_GSHT!$B$5:$B$4765,Dulieu!F2099)</f>
        <v>0</v>
      </c>
      <c r="N2099" s="7" t="str">
        <f t="shared" ca="1" si="67"/>
        <v/>
      </c>
    </row>
    <row r="2100" spans="1:14" x14ac:dyDescent="0.25">
      <c r="A2100" s="6" t="str">
        <f>IF(F2100&lt;&gt;"",SUBTOTAL(103,F$5:F2100),"")</f>
        <v/>
      </c>
      <c r="B2100" s="7"/>
      <c r="C2100" s="7"/>
      <c r="D2100" s="7"/>
      <c r="E2100" s="7"/>
      <c r="F2100" s="7"/>
      <c r="G2100" s="7"/>
      <c r="H2100" s="6"/>
      <c r="I2100" s="6"/>
      <c r="K2100" s="7">
        <f t="shared" si="66"/>
        <v>0</v>
      </c>
      <c r="L2100" s="7"/>
      <c r="M2100" s="7">
        <f>COUNTIF(TB_GSHT!$B$5:$B$4765,Dulieu!F2100)</f>
        <v>0</v>
      </c>
      <c r="N2100" s="7" t="str">
        <f t="shared" ca="1" si="67"/>
        <v/>
      </c>
    </row>
    <row r="2101" spans="1:14" x14ac:dyDescent="0.25">
      <c r="A2101" s="6" t="str">
        <f>IF(F2101&lt;&gt;"",SUBTOTAL(103,F$5:F2101),"")</f>
        <v/>
      </c>
      <c r="B2101" s="7"/>
      <c r="C2101" s="7"/>
      <c r="D2101" s="7"/>
      <c r="E2101" s="7"/>
      <c r="F2101" s="7"/>
      <c r="G2101" s="7"/>
      <c r="H2101" s="6"/>
      <c r="I2101" s="6"/>
      <c r="K2101" s="7">
        <f t="shared" si="66"/>
        <v>0</v>
      </c>
      <c r="L2101" s="7"/>
      <c r="M2101" s="7">
        <f>COUNTIF(TB_GSHT!$B$5:$B$4765,Dulieu!F2101)</f>
        <v>0</v>
      </c>
      <c r="N2101" s="7" t="str">
        <f t="shared" ca="1" si="67"/>
        <v/>
      </c>
    </row>
    <row r="2102" spans="1:14" x14ac:dyDescent="0.25">
      <c r="A2102" s="6" t="str">
        <f>IF(F2102&lt;&gt;"",SUBTOTAL(103,F$5:F2102),"")</f>
        <v/>
      </c>
      <c r="B2102" s="7"/>
      <c r="C2102" s="7"/>
      <c r="D2102" s="7"/>
      <c r="E2102" s="7"/>
      <c r="F2102" s="7"/>
      <c r="G2102" s="7"/>
      <c r="H2102" s="6"/>
      <c r="I2102" s="6"/>
      <c r="K2102" s="7">
        <f t="shared" si="66"/>
        <v>0</v>
      </c>
      <c r="L2102" s="7"/>
      <c r="M2102" s="7">
        <f>COUNTIF(TB_GSHT!$B$5:$B$4765,Dulieu!F2102)</f>
        <v>0</v>
      </c>
      <c r="N2102" s="7" t="str">
        <f t="shared" ca="1" si="67"/>
        <v/>
      </c>
    </row>
    <row r="2103" spans="1:14" x14ac:dyDescent="0.25">
      <c r="A2103" s="6" t="str">
        <f>IF(F2103&lt;&gt;"",SUBTOTAL(103,F$5:F2103),"")</f>
        <v/>
      </c>
      <c r="B2103" s="7"/>
      <c r="C2103" s="7"/>
      <c r="D2103" s="7"/>
      <c r="E2103" s="7"/>
      <c r="F2103" s="7"/>
      <c r="G2103" s="7"/>
      <c r="H2103" s="6"/>
      <c r="I2103" s="6"/>
      <c r="K2103" s="7">
        <f t="shared" si="66"/>
        <v>0</v>
      </c>
      <c r="L2103" s="7"/>
      <c r="M2103" s="7">
        <f>COUNTIF(TB_GSHT!$B$5:$B$4765,Dulieu!F2103)</f>
        <v>0</v>
      </c>
      <c r="N2103" s="7" t="str">
        <f t="shared" ca="1" si="67"/>
        <v/>
      </c>
    </row>
    <row r="2104" spans="1:14" x14ac:dyDescent="0.25">
      <c r="A2104" s="6" t="str">
        <f>IF(F2104&lt;&gt;"",SUBTOTAL(103,F$5:F2104),"")</f>
        <v/>
      </c>
      <c r="B2104" s="7"/>
      <c r="C2104" s="7"/>
      <c r="D2104" s="7"/>
      <c r="E2104" s="7"/>
      <c r="F2104" s="7"/>
      <c r="G2104" s="7"/>
      <c r="H2104" s="6"/>
      <c r="I2104" s="6"/>
      <c r="K2104" s="7">
        <f t="shared" si="66"/>
        <v>0</v>
      </c>
      <c r="L2104" s="7"/>
      <c r="M2104" s="7">
        <f>COUNTIF(TB_GSHT!$B$5:$B$4765,Dulieu!F2104)</f>
        <v>0</v>
      </c>
      <c r="N2104" s="7" t="str">
        <f t="shared" ca="1" si="67"/>
        <v/>
      </c>
    </row>
    <row r="2105" spans="1:14" x14ac:dyDescent="0.25">
      <c r="A2105" s="6" t="str">
        <f>IF(F2105&lt;&gt;"",SUBTOTAL(103,F$5:F2105),"")</f>
        <v/>
      </c>
      <c r="B2105" s="7"/>
      <c r="C2105" s="7"/>
      <c r="D2105" s="7"/>
      <c r="E2105" s="7"/>
      <c r="F2105" s="7"/>
      <c r="G2105" s="7"/>
      <c r="H2105" s="6"/>
      <c r="I2105" s="6"/>
      <c r="K2105" s="7">
        <f t="shared" si="66"/>
        <v>0</v>
      </c>
      <c r="L2105" s="7"/>
      <c r="M2105" s="7">
        <f>COUNTIF(TB_GSHT!$B$5:$B$4765,Dulieu!F2105)</f>
        <v>0</v>
      </c>
      <c r="N2105" s="7" t="str">
        <f t="shared" ca="1" si="67"/>
        <v/>
      </c>
    </row>
    <row r="2106" spans="1:14" x14ac:dyDescent="0.25">
      <c r="A2106" s="6" t="str">
        <f>IF(F2106&lt;&gt;"",SUBTOTAL(103,F$5:F2106),"")</f>
        <v/>
      </c>
      <c r="B2106" s="7"/>
      <c r="C2106" s="7"/>
      <c r="D2106" s="7"/>
      <c r="E2106" s="7"/>
      <c r="F2106" s="7"/>
      <c r="G2106" s="7"/>
      <c r="H2106" s="6"/>
      <c r="I2106" s="6"/>
      <c r="K2106" s="7">
        <f t="shared" si="66"/>
        <v>0</v>
      </c>
      <c r="L2106" s="7"/>
      <c r="M2106" s="7">
        <f>COUNTIF(TB_GSHT!$B$5:$B$4765,Dulieu!F2106)</f>
        <v>0</v>
      </c>
      <c r="N2106" s="7" t="str">
        <f t="shared" ca="1" si="67"/>
        <v/>
      </c>
    </row>
    <row r="2107" spans="1:14" x14ac:dyDescent="0.25">
      <c r="A2107" s="6" t="str">
        <f>IF(F2107&lt;&gt;"",SUBTOTAL(103,F$5:F2107),"")</f>
        <v/>
      </c>
      <c r="B2107" s="7"/>
      <c r="C2107" s="7"/>
      <c r="D2107" s="7"/>
      <c r="E2107" s="7"/>
      <c r="F2107" s="7"/>
      <c r="G2107" s="7"/>
      <c r="H2107" s="6"/>
      <c r="I2107" s="6"/>
      <c r="K2107" s="7">
        <f t="shared" si="66"/>
        <v>0</v>
      </c>
      <c r="L2107" s="7"/>
      <c r="M2107" s="7">
        <f>COUNTIF(TB_GSHT!$B$5:$B$4765,Dulieu!F2107)</f>
        <v>0</v>
      </c>
      <c r="N2107" s="7" t="str">
        <f t="shared" ca="1" si="67"/>
        <v/>
      </c>
    </row>
    <row r="2108" spans="1:14" x14ac:dyDescent="0.25">
      <c r="A2108" s="6" t="str">
        <f>IF(F2108&lt;&gt;"",SUBTOTAL(103,F$5:F2108),"")</f>
        <v/>
      </c>
      <c r="B2108" s="7"/>
      <c r="C2108" s="7"/>
      <c r="D2108" s="7"/>
      <c r="E2108" s="7"/>
      <c r="F2108" s="7"/>
      <c r="G2108" s="7"/>
      <c r="H2108" s="6"/>
      <c r="I2108" s="6"/>
      <c r="K2108" s="7">
        <f t="shared" si="66"/>
        <v>0</v>
      </c>
      <c r="L2108" s="7"/>
      <c r="M2108" s="7">
        <f>COUNTIF(TB_GSHT!$B$5:$B$4765,Dulieu!F2108)</f>
        <v>0</v>
      </c>
      <c r="N2108" s="7" t="str">
        <f t="shared" ca="1" si="67"/>
        <v/>
      </c>
    </row>
    <row r="2109" spans="1:14" x14ac:dyDescent="0.25">
      <c r="A2109" s="6" t="str">
        <f>IF(F2109&lt;&gt;"",SUBTOTAL(103,F$5:F2109),"")</f>
        <v/>
      </c>
      <c r="B2109" s="7"/>
      <c r="C2109" s="7"/>
      <c r="D2109" s="7"/>
      <c r="E2109" s="7"/>
      <c r="F2109" s="7"/>
      <c r="G2109" s="7"/>
      <c r="H2109" s="6"/>
      <c r="I2109" s="6"/>
      <c r="K2109" s="7">
        <f t="shared" si="66"/>
        <v>0</v>
      </c>
      <c r="L2109" s="7"/>
      <c r="M2109" s="7">
        <f>COUNTIF(TB_GSHT!$B$5:$B$4765,Dulieu!F2109)</f>
        <v>0</v>
      </c>
      <c r="N2109" s="7" t="str">
        <f t="shared" ca="1" si="67"/>
        <v/>
      </c>
    </row>
    <row r="2110" spans="1:14" x14ac:dyDescent="0.25">
      <c r="A2110" s="6" t="str">
        <f>IF(F2110&lt;&gt;"",SUBTOTAL(103,F$5:F2110),"")</f>
        <v/>
      </c>
      <c r="B2110" s="7"/>
      <c r="C2110" s="7"/>
      <c r="D2110" s="7"/>
      <c r="E2110" s="7"/>
      <c r="F2110" s="7"/>
      <c r="G2110" s="7"/>
      <c r="H2110" s="6"/>
      <c r="I2110" s="6"/>
      <c r="K2110" s="7">
        <f t="shared" si="66"/>
        <v>0</v>
      </c>
      <c r="L2110" s="7"/>
      <c r="M2110" s="7">
        <f>COUNTIF(TB_GSHT!$B$5:$B$4765,Dulieu!F2110)</f>
        <v>0</v>
      </c>
      <c r="N2110" s="7" t="str">
        <f t="shared" ca="1" si="67"/>
        <v/>
      </c>
    </row>
    <row r="2111" spans="1:14" x14ac:dyDescent="0.25">
      <c r="A2111" s="6" t="str">
        <f>IF(F2111&lt;&gt;"",SUBTOTAL(103,F$5:F2111),"")</f>
        <v/>
      </c>
      <c r="B2111" s="7"/>
      <c r="C2111" s="7"/>
      <c r="D2111" s="7"/>
      <c r="E2111" s="7"/>
      <c r="F2111" s="7"/>
      <c r="G2111" s="7"/>
      <c r="H2111" s="6"/>
      <c r="I2111" s="6"/>
      <c r="K2111" s="7">
        <f t="shared" si="66"/>
        <v>0</v>
      </c>
      <c r="L2111" s="7"/>
      <c r="M2111" s="7">
        <f>COUNTIF(TB_GSHT!$B$5:$B$4765,Dulieu!F2111)</f>
        <v>0</v>
      </c>
      <c r="N2111" s="7" t="str">
        <f t="shared" ca="1" si="67"/>
        <v/>
      </c>
    </row>
    <row r="2112" spans="1:14" x14ac:dyDescent="0.25">
      <c r="A2112" s="6" t="str">
        <f>IF(F2112&lt;&gt;"",SUBTOTAL(103,F$5:F2112),"")</f>
        <v/>
      </c>
      <c r="B2112" s="7"/>
      <c r="C2112" s="7"/>
      <c r="D2112" s="7"/>
      <c r="E2112" s="7"/>
      <c r="F2112" s="7"/>
      <c r="G2112" s="7"/>
      <c r="H2112" s="6"/>
      <c r="I2112" s="6"/>
      <c r="K2112" s="7">
        <f t="shared" si="66"/>
        <v>0</v>
      </c>
      <c r="L2112" s="7"/>
      <c r="M2112" s="7">
        <f>COUNTIF(TB_GSHT!$B$5:$B$4765,Dulieu!F2112)</f>
        <v>0</v>
      </c>
      <c r="N2112" s="7" t="str">
        <f t="shared" ca="1" si="67"/>
        <v/>
      </c>
    </row>
    <row r="2113" spans="1:14" x14ac:dyDescent="0.25">
      <c r="A2113" s="6" t="str">
        <f>IF(F2113&lt;&gt;"",SUBTOTAL(103,F$5:F2113),"")</f>
        <v/>
      </c>
      <c r="B2113" s="7"/>
      <c r="C2113" s="7"/>
      <c r="D2113" s="7"/>
      <c r="E2113" s="7"/>
      <c r="F2113" s="7"/>
      <c r="G2113" s="7"/>
      <c r="H2113" s="6"/>
      <c r="I2113" s="6"/>
      <c r="K2113" s="7">
        <f t="shared" si="66"/>
        <v>0</v>
      </c>
      <c r="L2113" s="7"/>
      <c r="M2113" s="7">
        <f>COUNTIF(TB_GSHT!$B$5:$B$4765,Dulieu!F2113)</f>
        <v>0</v>
      </c>
      <c r="N2113" s="7" t="str">
        <f t="shared" ca="1" si="67"/>
        <v/>
      </c>
    </row>
    <row r="2114" spans="1:14" x14ac:dyDescent="0.25">
      <c r="A2114" s="6" t="str">
        <f>IF(F2114&lt;&gt;"",SUBTOTAL(103,F$5:F2114),"")</f>
        <v/>
      </c>
      <c r="B2114" s="7"/>
      <c r="C2114" s="7"/>
      <c r="D2114" s="7"/>
      <c r="E2114" s="7"/>
      <c r="F2114" s="7"/>
      <c r="G2114" s="7"/>
      <c r="H2114" s="6"/>
      <c r="I2114" s="6"/>
      <c r="K2114" s="7">
        <f t="shared" si="66"/>
        <v>0</v>
      </c>
      <c r="L2114" s="7"/>
      <c r="M2114" s="7">
        <f>COUNTIF(TB_GSHT!$B$5:$B$4765,Dulieu!F2114)</f>
        <v>0</v>
      </c>
      <c r="N2114" s="7" t="str">
        <f t="shared" ca="1" si="67"/>
        <v/>
      </c>
    </row>
    <row r="2115" spans="1:14" x14ac:dyDescent="0.25">
      <c r="A2115" s="6" t="str">
        <f>IF(F2115&lt;&gt;"",SUBTOTAL(103,F$5:F2115),"")</f>
        <v/>
      </c>
      <c r="B2115" s="7"/>
      <c r="C2115" s="7"/>
      <c r="D2115" s="7"/>
      <c r="E2115" s="7"/>
      <c r="F2115" s="7"/>
      <c r="G2115" s="7"/>
      <c r="H2115" s="6"/>
      <c r="I2115" s="6"/>
      <c r="K2115" s="7">
        <f t="shared" si="66"/>
        <v>0</v>
      </c>
      <c r="L2115" s="7"/>
      <c r="M2115" s="7">
        <f>COUNTIF(TB_GSHT!$B$5:$B$4765,Dulieu!F2115)</f>
        <v>0</v>
      </c>
      <c r="N2115" s="7" t="str">
        <f t="shared" ca="1" si="67"/>
        <v/>
      </c>
    </row>
    <row r="2116" spans="1:14" x14ac:dyDescent="0.25">
      <c r="A2116" s="6" t="str">
        <f>IF(F2116&lt;&gt;"",SUBTOTAL(103,F$5:F2116),"")</f>
        <v/>
      </c>
      <c r="B2116" s="7"/>
      <c r="C2116" s="7"/>
      <c r="D2116" s="7"/>
      <c r="E2116" s="7"/>
      <c r="F2116" s="7"/>
      <c r="G2116" s="7"/>
      <c r="H2116" s="6"/>
      <c r="I2116" s="6"/>
      <c r="K2116" s="7">
        <f t="shared" si="66"/>
        <v>0</v>
      </c>
      <c r="L2116" s="7"/>
      <c r="M2116" s="7">
        <f>COUNTIF(TB_GSHT!$B$5:$B$4765,Dulieu!F2116)</f>
        <v>0</v>
      </c>
      <c r="N2116" s="7" t="str">
        <f t="shared" ca="1" si="67"/>
        <v/>
      </c>
    </row>
    <row r="2117" spans="1:14" x14ac:dyDescent="0.25">
      <c r="A2117" s="6" t="str">
        <f>IF(F2117&lt;&gt;"",SUBTOTAL(103,F$5:F2117),"")</f>
        <v/>
      </c>
      <c r="B2117" s="7"/>
      <c r="C2117" s="7"/>
      <c r="D2117" s="7"/>
      <c r="E2117" s="7"/>
      <c r="F2117" s="7"/>
      <c r="G2117" s="7"/>
      <c r="H2117" s="6"/>
      <c r="I2117" s="6"/>
      <c r="K2117" s="7">
        <f t="shared" ref="K2117:K2180" si="68">COUNTIF($F$5:$F$7775,F2117)</f>
        <v>0</v>
      </c>
      <c r="L2117" s="7"/>
      <c r="M2117" s="7">
        <f>COUNTIF(TB_GSHT!$B$5:$B$4765,Dulieu!F2117)</f>
        <v>0</v>
      </c>
      <c r="N2117" s="7" t="str">
        <f t="shared" ca="1" si="67"/>
        <v/>
      </c>
    </row>
    <row r="2118" spans="1:14" x14ac:dyDescent="0.25">
      <c r="A2118" s="6" t="str">
        <f>IF(F2118&lt;&gt;"",SUBTOTAL(103,F$5:F2118),"")</f>
        <v/>
      </c>
      <c r="B2118" s="7"/>
      <c r="C2118" s="7"/>
      <c r="D2118" s="7"/>
      <c r="E2118" s="7"/>
      <c r="F2118" s="7"/>
      <c r="G2118" s="7"/>
      <c r="H2118" s="6"/>
      <c r="I2118" s="6"/>
      <c r="K2118" s="7">
        <f t="shared" si="68"/>
        <v>0</v>
      </c>
      <c r="L2118" s="7"/>
      <c r="M2118" s="7">
        <f>COUNTIF(TB_GSHT!$B$5:$B$4765,Dulieu!F2118)</f>
        <v>0</v>
      </c>
      <c r="N2118" s="7" t="str">
        <f t="shared" ca="1" si="67"/>
        <v/>
      </c>
    </row>
    <row r="2119" spans="1:14" x14ac:dyDescent="0.25">
      <c r="A2119" s="6" t="str">
        <f>IF(F2119&lt;&gt;"",SUBTOTAL(103,F$5:F2119),"")</f>
        <v/>
      </c>
      <c r="B2119" s="7"/>
      <c r="C2119" s="7"/>
      <c r="D2119" s="7"/>
      <c r="E2119" s="7"/>
      <c r="F2119" s="7"/>
      <c r="G2119" s="7"/>
      <c r="H2119" s="6"/>
      <c r="I2119" s="6"/>
      <c r="K2119" s="7">
        <f t="shared" si="68"/>
        <v>0</v>
      </c>
      <c r="L2119" s="7"/>
      <c r="M2119" s="7">
        <f>COUNTIF(TB_GSHT!$B$5:$B$4765,Dulieu!F2119)</f>
        <v>0</v>
      </c>
      <c r="N2119" s="7" t="str">
        <f t="shared" ca="1" si="67"/>
        <v/>
      </c>
    </row>
    <row r="2120" spans="1:14" x14ac:dyDescent="0.25">
      <c r="A2120" s="6" t="str">
        <f>IF(F2120&lt;&gt;"",SUBTOTAL(103,F$5:F2120),"")</f>
        <v/>
      </c>
      <c r="B2120" s="7"/>
      <c r="C2120" s="7"/>
      <c r="D2120" s="7"/>
      <c r="E2120" s="7"/>
      <c r="F2120" s="7"/>
      <c r="G2120" s="7"/>
      <c r="H2120" s="6"/>
      <c r="I2120" s="6"/>
      <c r="K2120" s="7">
        <f t="shared" si="68"/>
        <v>0</v>
      </c>
      <c r="L2120" s="7"/>
      <c r="M2120" s="7">
        <f>COUNTIF(TB_GSHT!$B$5:$B$4765,Dulieu!F2120)</f>
        <v>0</v>
      </c>
      <c r="N2120" s="7" t="str">
        <f t="shared" ref="N2120:N2181" ca="1" si="69">IF(E2120&lt;&gt;"",YEAR(E2120)-YEAR(TODAY()),"")</f>
        <v/>
      </c>
    </row>
    <row r="2121" spans="1:14" x14ac:dyDescent="0.25">
      <c r="A2121" s="6" t="str">
        <f>IF(F2121&lt;&gt;"",SUBTOTAL(103,F$5:F2121),"")</f>
        <v/>
      </c>
      <c r="B2121" s="7"/>
      <c r="C2121" s="7"/>
      <c r="D2121" s="7"/>
      <c r="E2121" s="7"/>
      <c r="F2121" s="7"/>
      <c r="G2121" s="7"/>
      <c r="H2121" s="6"/>
      <c r="I2121" s="6"/>
      <c r="K2121" s="7">
        <f t="shared" si="68"/>
        <v>0</v>
      </c>
      <c r="L2121" s="7"/>
      <c r="M2121" s="7">
        <f>COUNTIF(TB_GSHT!$B$5:$B$4765,Dulieu!F2121)</f>
        <v>0</v>
      </c>
      <c r="N2121" s="7" t="str">
        <f t="shared" ca="1" si="69"/>
        <v/>
      </c>
    </row>
    <row r="2122" spans="1:14" x14ac:dyDescent="0.25">
      <c r="A2122" s="6" t="str">
        <f>IF(F2122&lt;&gt;"",SUBTOTAL(103,F$5:F2122),"")</f>
        <v/>
      </c>
      <c r="B2122" s="7"/>
      <c r="C2122" s="7"/>
      <c r="D2122" s="7"/>
      <c r="E2122" s="7"/>
      <c r="F2122" s="7"/>
      <c r="G2122" s="7"/>
      <c r="H2122" s="6"/>
      <c r="I2122" s="6"/>
      <c r="K2122" s="7">
        <f t="shared" si="68"/>
        <v>0</v>
      </c>
      <c r="L2122" s="7"/>
      <c r="M2122" s="7">
        <f>COUNTIF(TB_GSHT!$B$5:$B$4765,Dulieu!F2122)</f>
        <v>0</v>
      </c>
      <c r="N2122" s="7" t="str">
        <f t="shared" ca="1" si="69"/>
        <v/>
      </c>
    </row>
    <row r="2123" spans="1:14" x14ac:dyDescent="0.25">
      <c r="A2123" s="6" t="str">
        <f>IF(F2123&lt;&gt;"",SUBTOTAL(103,F$5:F2123),"")</f>
        <v/>
      </c>
      <c r="B2123" s="7"/>
      <c r="C2123" s="7"/>
      <c r="D2123" s="7"/>
      <c r="E2123" s="7"/>
      <c r="F2123" s="7"/>
      <c r="G2123" s="7"/>
      <c r="H2123" s="6"/>
      <c r="I2123" s="6"/>
      <c r="K2123" s="7">
        <f t="shared" si="68"/>
        <v>0</v>
      </c>
      <c r="L2123" s="7"/>
      <c r="M2123" s="7">
        <f>COUNTIF(TB_GSHT!$B$5:$B$4765,Dulieu!F2123)</f>
        <v>0</v>
      </c>
      <c r="N2123" s="7" t="str">
        <f t="shared" ca="1" si="69"/>
        <v/>
      </c>
    </row>
    <row r="2124" spans="1:14" x14ac:dyDescent="0.25">
      <c r="A2124" s="6" t="str">
        <f>IF(F2124&lt;&gt;"",SUBTOTAL(103,F$5:F2124),"")</f>
        <v/>
      </c>
      <c r="B2124" s="7"/>
      <c r="C2124" s="7"/>
      <c r="D2124" s="7"/>
      <c r="E2124" s="7"/>
      <c r="F2124" s="7"/>
      <c r="G2124" s="7"/>
      <c r="H2124" s="6"/>
      <c r="I2124" s="6"/>
      <c r="K2124" s="7">
        <f t="shared" si="68"/>
        <v>0</v>
      </c>
      <c r="L2124" s="7"/>
      <c r="M2124" s="7">
        <f>COUNTIF(TB_GSHT!$B$5:$B$4765,Dulieu!F2124)</f>
        <v>0</v>
      </c>
      <c r="N2124" s="7" t="str">
        <f t="shared" ca="1" si="69"/>
        <v/>
      </c>
    </row>
    <row r="2125" spans="1:14" x14ac:dyDescent="0.25">
      <c r="A2125" s="6" t="str">
        <f>IF(F2125&lt;&gt;"",SUBTOTAL(103,F$5:F2125),"")</f>
        <v/>
      </c>
      <c r="B2125" s="7"/>
      <c r="C2125" s="7"/>
      <c r="D2125" s="7"/>
      <c r="E2125" s="7"/>
      <c r="F2125" s="7"/>
      <c r="G2125" s="7"/>
      <c r="H2125" s="6"/>
      <c r="I2125" s="6"/>
      <c r="K2125" s="7">
        <f t="shared" si="68"/>
        <v>0</v>
      </c>
      <c r="L2125" s="7"/>
      <c r="M2125" s="7">
        <f>COUNTIF(TB_GSHT!$B$5:$B$4765,Dulieu!F2125)</f>
        <v>0</v>
      </c>
      <c r="N2125" s="7" t="str">
        <f t="shared" ca="1" si="69"/>
        <v/>
      </c>
    </row>
    <row r="2126" spans="1:14" x14ac:dyDescent="0.25">
      <c r="A2126" s="6" t="str">
        <f>IF(F2126&lt;&gt;"",SUBTOTAL(103,F$5:F2126),"")</f>
        <v/>
      </c>
      <c r="B2126" s="7"/>
      <c r="C2126" s="7"/>
      <c r="D2126" s="7"/>
      <c r="E2126" s="7"/>
      <c r="F2126" s="7"/>
      <c r="G2126" s="7"/>
      <c r="H2126" s="6"/>
      <c r="I2126" s="6"/>
      <c r="K2126" s="7">
        <f t="shared" si="68"/>
        <v>0</v>
      </c>
      <c r="L2126" s="7"/>
      <c r="M2126" s="7">
        <f>COUNTIF(TB_GSHT!$B$5:$B$4765,Dulieu!F2126)</f>
        <v>0</v>
      </c>
      <c r="N2126" s="7" t="str">
        <f t="shared" ca="1" si="69"/>
        <v/>
      </c>
    </row>
    <row r="2127" spans="1:14" x14ac:dyDescent="0.25">
      <c r="A2127" s="6" t="str">
        <f>IF(F2127&lt;&gt;"",SUBTOTAL(103,F$5:F2127),"")</f>
        <v/>
      </c>
      <c r="B2127" s="7"/>
      <c r="C2127" s="7"/>
      <c r="D2127" s="7"/>
      <c r="E2127" s="7"/>
      <c r="F2127" s="7"/>
      <c r="G2127" s="7"/>
      <c r="H2127" s="6"/>
      <c r="I2127" s="6"/>
      <c r="K2127" s="7">
        <f t="shared" si="68"/>
        <v>0</v>
      </c>
      <c r="L2127" s="7"/>
      <c r="M2127" s="7">
        <f>COUNTIF(TB_GSHT!$B$5:$B$4765,Dulieu!F2127)</f>
        <v>0</v>
      </c>
      <c r="N2127" s="7" t="str">
        <f t="shared" ca="1" si="69"/>
        <v/>
      </c>
    </row>
    <row r="2128" spans="1:14" x14ac:dyDescent="0.25">
      <c r="A2128" s="6" t="str">
        <f>IF(F2128&lt;&gt;"",SUBTOTAL(103,F$5:F2128),"")</f>
        <v/>
      </c>
      <c r="B2128" s="7"/>
      <c r="C2128" s="7"/>
      <c r="D2128" s="7"/>
      <c r="E2128" s="7"/>
      <c r="F2128" s="7"/>
      <c r="G2128" s="7"/>
      <c r="H2128" s="6"/>
      <c r="I2128" s="6"/>
      <c r="K2128" s="7">
        <f t="shared" si="68"/>
        <v>0</v>
      </c>
      <c r="L2128" s="7"/>
      <c r="M2128" s="7">
        <f>COUNTIF(TB_GSHT!$B$5:$B$4765,Dulieu!F2128)</f>
        <v>0</v>
      </c>
      <c r="N2128" s="7" t="str">
        <f t="shared" ca="1" si="69"/>
        <v/>
      </c>
    </row>
    <row r="2129" spans="1:14" x14ac:dyDescent="0.25">
      <c r="A2129" s="6" t="str">
        <f>IF(F2129&lt;&gt;"",SUBTOTAL(103,F$5:F2129),"")</f>
        <v/>
      </c>
      <c r="B2129" s="7"/>
      <c r="C2129" s="7"/>
      <c r="D2129" s="7"/>
      <c r="E2129" s="7"/>
      <c r="F2129" s="7"/>
      <c r="G2129" s="7"/>
      <c r="H2129" s="6"/>
      <c r="I2129" s="6"/>
      <c r="K2129" s="7">
        <f t="shared" si="68"/>
        <v>0</v>
      </c>
      <c r="L2129" s="7"/>
      <c r="M2129" s="7">
        <f>COUNTIF(TB_GSHT!$B$5:$B$4765,Dulieu!F2129)</f>
        <v>0</v>
      </c>
      <c r="N2129" s="7" t="str">
        <f t="shared" ca="1" si="69"/>
        <v/>
      </c>
    </row>
    <row r="2130" spans="1:14" x14ac:dyDescent="0.25">
      <c r="A2130" s="6" t="str">
        <f>IF(F2130&lt;&gt;"",SUBTOTAL(103,F$5:F2130),"")</f>
        <v/>
      </c>
      <c r="B2130" s="7"/>
      <c r="C2130" s="7"/>
      <c r="D2130" s="7"/>
      <c r="E2130" s="7"/>
      <c r="F2130" s="7"/>
      <c r="G2130" s="7"/>
      <c r="H2130" s="6"/>
      <c r="I2130" s="6"/>
      <c r="K2130" s="7">
        <f t="shared" si="68"/>
        <v>0</v>
      </c>
      <c r="L2130" s="7"/>
      <c r="M2130" s="7">
        <f>COUNTIF(TB_GSHT!$B$5:$B$4765,Dulieu!F2130)</f>
        <v>0</v>
      </c>
      <c r="N2130" s="7" t="str">
        <f t="shared" ca="1" si="69"/>
        <v/>
      </c>
    </row>
    <row r="2131" spans="1:14" x14ac:dyDescent="0.25">
      <c r="A2131" s="6" t="str">
        <f>IF(F2131&lt;&gt;"",SUBTOTAL(103,F$5:F2131),"")</f>
        <v/>
      </c>
      <c r="B2131" s="7"/>
      <c r="C2131" s="7"/>
      <c r="D2131" s="7"/>
      <c r="E2131" s="7"/>
      <c r="F2131" s="7"/>
      <c r="G2131" s="7"/>
      <c r="H2131" s="6"/>
      <c r="I2131" s="6"/>
      <c r="K2131" s="7">
        <f t="shared" si="68"/>
        <v>0</v>
      </c>
      <c r="L2131" s="7"/>
      <c r="M2131" s="7">
        <f>COUNTIF(TB_GSHT!$B$5:$B$4765,Dulieu!F2131)</f>
        <v>0</v>
      </c>
      <c r="N2131" s="7" t="str">
        <f t="shared" ca="1" si="69"/>
        <v/>
      </c>
    </row>
    <row r="2132" spans="1:14" x14ac:dyDescent="0.25">
      <c r="A2132" s="6" t="str">
        <f>IF(F2132&lt;&gt;"",SUBTOTAL(103,F$5:F2132),"")</f>
        <v/>
      </c>
      <c r="B2132" s="7"/>
      <c r="C2132" s="7"/>
      <c r="D2132" s="7"/>
      <c r="E2132" s="7"/>
      <c r="F2132" s="7"/>
      <c r="G2132" s="7"/>
      <c r="H2132" s="6"/>
      <c r="I2132" s="6"/>
      <c r="K2132" s="7">
        <f t="shared" si="68"/>
        <v>0</v>
      </c>
      <c r="L2132" s="7"/>
      <c r="M2132" s="7">
        <f>COUNTIF(TB_GSHT!$B$5:$B$4765,Dulieu!F2132)</f>
        <v>0</v>
      </c>
      <c r="N2132" s="7" t="str">
        <f t="shared" ca="1" si="69"/>
        <v/>
      </c>
    </row>
    <row r="2133" spans="1:14" x14ac:dyDescent="0.25">
      <c r="A2133" s="6" t="str">
        <f>IF(F2133&lt;&gt;"",SUBTOTAL(103,F$5:F2133),"")</f>
        <v/>
      </c>
      <c r="B2133" s="7"/>
      <c r="C2133" s="7"/>
      <c r="D2133" s="7"/>
      <c r="E2133" s="7"/>
      <c r="F2133" s="7"/>
      <c r="G2133" s="7"/>
      <c r="H2133" s="6"/>
      <c r="I2133" s="6"/>
      <c r="K2133" s="7">
        <f t="shared" si="68"/>
        <v>0</v>
      </c>
      <c r="L2133" s="7"/>
      <c r="M2133" s="7">
        <f>COUNTIF(TB_GSHT!$B$5:$B$4765,Dulieu!F2133)</f>
        <v>0</v>
      </c>
      <c r="N2133" s="7" t="str">
        <f t="shared" ca="1" si="69"/>
        <v/>
      </c>
    </row>
    <row r="2134" spans="1:14" x14ac:dyDescent="0.25">
      <c r="A2134" s="6" t="str">
        <f>IF(F2134&lt;&gt;"",SUBTOTAL(103,F$5:F2134),"")</f>
        <v/>
      </c>
      <c r="B2134" s="7"/>
      <c r="C2134" s="7"/>
      <c r="D2134" s="7"/>
      <c r="E2134" s="7"/>
      <c r="F2134" s="7"/>
      <c r="G2134" s="7"/>
      <c r="H2134" s="6"/>
      <c r="I2134" s="6"/>
      <c r="K2134" s="7">
        <f t="shared" si="68"/>
        <v>0</v>
      </c>
      <c r="L2134" s="7"/>
      <c r="M2134" s="7">
        <f>COUNTIF(TB_GSHT!$B$5:$B$4765,Dulieu!F2134)</f>
        <v>0</v>
      </c>
      <c r="N2134" s="7" t="str">
        <f t="shared" ca="1" si="69"/>
        <v/>
      </c>
    </row>
    <row r="2135" spans="1:14" x14ac:dyDescent="0.25">
      <c r="A2135" s="6" t="str">
        <f>IF(F2135&lt;&gt;"",SUBTOTAL(103,F$5:F2135),"")</f>
        <v/>
      </c>
      <c r="B2135" s="7"/>
      <c r="C2135" s="7"/>
      <c r="D2135" s="7"/>
      <c r="E2135" s="7"/>
      <c r="F2135" s="7"/>
      <c r="G2135" s="7"/>
      <c r="H2135" s="6"/>
      <c r="I2135" s="6"/>
      <c r="K2135" s="7">
        <f t="shared" si="68"/>
        <v>0</v>
      </c>
      <c r="L2135" s="7"/>
      <c r="M2135" s="7">
        <f>COUNTIF(TB_GSHT!$B$5:$B$4765,Dulieu!F2135)</f>
        <v>0</v>
      </c>
      <c r="N2135" s="7" t="str">
        <f t="shared" ca="1" si="69"/>
        <v/>
      </c>
    </row>
    <row r="2136" spans="1:14" x14ac:dyDescent="0.25">
      <c r="A2136" s="6" t="str">
        <f>IF(F2136&lt;&gt;"",SUBTOTAL(103,F$5:F2136),"")</f>
        <v/>
      </c>
      <c r="B2136" s="7"/>
      <c r="C2136" s="7"/>
      <c r="D2136" s="7"/>
      <c r="E2136" s="7"/>
      <c r="F2136" s="7"/>
      <c r="G2136" s="7"/>
      <c r="H2136" s="6"/>
      <c r="I2136" s="6"/>
      <c r="K2136" s="7">
        <f t="shared" si="68"/>
        <v>0</v>
      </c>
      <c r="L2136" s="7"/>
      <c r="M2136" s="7">
        <f>COUNTIF(TB_GSHT!$B$5:$B$4765,Dulieu!F2136)</f>
        <v>0</v>
      </c>
      <c r="N2136" s="7" t="str">
        <f t="shared" ca="1" si="69"/>
        <v/>
      </c>
    </row>
    <row r="2137" spans="1:14" x14ac:dyDescent="0.25">
      <c r="A2137" s="6" t="str">
        <f>IF(F2137&lt;&gt;"",SUBTOTAL(103,F$5:F2137),"")</f>
        <v/>
      </c>
      <c r="B2137" s="7"/>
      <c r="C2137" s="7"/>
      <c r="D2137" s="7"/>
      <c r="E2137" s="7"/>
      <c r="F2137" s="7"/>
      <c r="G2137" s="7"/>
      <c r="H2137" s="6"/>
      <c r="I2137" s="6"/>
      <c r="K2137" s="7">
        <f t="shared" si="68"/>
        <v>0</v>
      </c>
      <c r="L2137" s="7"/>
      <c r="M2137" s="7">
        <f>COUNTIF(TB_GSHT!$B$5:$B$4765,Dulieu!F2137)</f>
        <v>0</v>
      </c>
      <c r="N2137" s="7" t="str">
        <f t="shared" ca="1" si="69"/>
        <v/>
      </c>
    </row>
    <row r="2138" spans="1:14" x14ac:dyDescent="0.25">
      <c r="A2138" s="6" t="str">
        <f>IF(F2138&lt;&gt;"",SUBTOTAL(103,F$5:F2138),"")</f>
        <v/>
      </c>
      <c r="B2138" s="7"/>
      <c r="C2138" s="7"/>
      <c r="D2138" s="7"/>
      <c r="E2138" s="7"/>
      <c r="F2138" s="7"/>
      <c r="G2138" s="7"/>
      <c r="H2138" s="6"/>
      <c r="I2138" s="6"/>
      <c r="K2138" s="7">
        <f t="shared" si="68"/>
        <v>0</v>
      </c>
      <c r="L2138" s="7"/>
      <c r="M2138" s="7">
        <f>COUNTIF(TB_GSHT!$B$5:$B$4765,Dulieu!F2138)</f>
        <v>0</v>
      </c>
      <c r="N2138" s="7" t="str">
        <f t="shared" ca="1" si="69"/>
        <v/>
      </c>
    </row>
    <row r="2139" spans="1:14" x14ac:dyDescent="0.25">
      <c r="A2139" s="6" t="str">
        <f>IF(F2139&lt;&gt;"",SUBTOTAL(103,F$5:F2139),"")</f>
        <v/>
      </c>
      <c r="B2139" s="7"/>
      <c r="C2139" s="7"/>
      <c r="D2139" s="7"/>
      <c r="E2139" s="7"/>
      <c r="F2139" s="7"/>
      <c r="G2139" s="7"/>
      <c r="H2139" s="6"/>
      <c r="I2139" s="6"/>
      <c r="K2139" s="7">
        <f t="shared" si="68"/>
        <v>0</v>
      </c>
      <c r="L2139" s="7"/>
      <c r="M2139" s="7">
        <f>COUNTIF(TB_GSHT!$B$5:$B$4765,Dulieu!F2139)</f>
        <v>0</v>
      </c>
      <c r="N2139" s="7" t="str">
        <f t="shared" ca="1" si="69"/>
        <v/>
      </c>
    </row>
    <row r="2140" spans="1:14" x14ac:dyDescent="0.25">
      <c r="A2140" s="6" t="str">
        <f>IF(F2140&lt;&gt;"",SUBTOTAL(103,F$5:F2140),"")</f>
        <v/>
      </c>
      <c r="B2140" s="7"/>
      <c r="C2140" s="7"/>
      <c r="D2140" s="7"/>
      <c r="E2140" s="7"/>
      <c r="F2140" s="7"/>
      <c r="G2140" s="7"/>
      <c r="H2140" s="6"/>
      <c r="I2140" s="6"/>
      <c r="K2140" s="7">
        <f t="shared" si="68"/>
        <v>0</v>
      </c>
      <c r="L2140" s="7"/>
      <c r="M2140" s="7">
        <f>COUNTIF(TB_GSHT!$B$5:$B$4765,Dulieu!F2140)</f>
        <v>0</v>
      </c>
      <c r="N2140" s="7" t="str">
        <f t="shared" ca="1" si="69"/>
        <v/>
      </c>
    </row>
    <row r="2141" spans="1:14" x14ac:dyDescent="0.25">
      <c r="A2141" s="6" t="str">
        <f>IF(F2141&lt;&gt;"",SUBTOTAL(103,F$5:F2141),"")</f>
        <v/>
      </c>
      <c r="B2141" s="7"/>
      <c r="C2141" s="7"/>
      <c r="D2141" s="7"/>
      <c r="E2141" s="7"/>
      <c r="F2141" s="7"/>
      <c r="G2141" s="7"/>
      <c r="H2141" s="6"/>
      <c r="I2141" s="6"/>
      <c r="K2141" s="7">
        <f t="shared" si="68"/>
        <v>0</v>
      </c>
      <c r="L2141" s="7"/>
      <c r="M2141" s="7">
        <f>COUNTIF(TB_GSHT!$B$5:$B$4765,Dulieu!F2141)</f>
        <v>0</v>
      </c>
      <c r="N2141" s="7" t="str">
        <f t="shared" ca="1" si="69"/>
        <v/>
      </c>
    </row>
    <row r="2142" spans="1:14" x14ac:dyDescent="0.25">
      <c r="A2142" s="6" t="str">
        <f>IF(F2142&lt;&gt;"",SUBTOTAL(103,F$5:F2142),"")</f>
        <v/>
      </c>
      <c r="B2142" s="7"/>
      <c r="C2142" s="7"/>
      <c r="D2142" s="7"/>
      <c r="E2142" s="7"/>
      <c r="F2142" s="7"/>
      <c r="G2142" s="7"/>
      <c r="H2142" s="6"/>
      <c r="I2142" s="6"/>
      <c r="K2142" s="7">
        <f t="shared" si="68"/>
        <v>0</v>
      </c>
      <c r="L2142" s="7"/>
      <c r="M2142" s="7">
        <f>COUNTIF(TB_GSHT!$B$5:$B$4765,Dulieu!F2142)</f>
        <v>0</v>
      </c>
      <c r="N2142" s="7" t="str">
        <f t="shared" ca="1" si="69"/>
        <v/>
      </c>
    </row>
    <row r="2143" spans="1:14" x14ac:dyDescent="0.25">
      <c r="A2143" s="6" t="str">
        <f>IF(F2143&lt;&gt;"",SUBTOTAL(103,F$5:F2143),"")</f>
        <v/>
      </c>
      <c r="B2143" s="7"/>
      <c r="C2143" s="7"/>
      <c r="D2143" s="7"/>
      <c r="E2143" s="7"/>
      <c r="F2143" s="7"/>
      <c r="G2143" s="7"/>
      <c r="H2143" s="6"/>
      <c r="I2143" s="6"/>
      <c r="K2143" s="7">
        <f t="shared" si="68"/>
        <v>0</v>
      </c>
      <c r="L2143" s="7"/>
      <c r="M2143" s="7">
        <f>COUNTIF(TB_GSHT!$B$5:$B$4765,Dulieu!F2143)</f>
        <v>0</v>
      </c>
      <c r="N2143" s="7" t="str">
        <f t="shared" ca="1" si="69"/>
        <v/>
      </c>
    </row>
    <row r="2144" spans="1:14" x14ac:dyDescent="0.25">
      <c r="A2144" s="6" t="str">
        <f>IF(F2144&lt;&gt;"",SUBTOTAL(103,F$5:F2144),"")</f>
        <v/>
      </c>
      <c r="B2144" s="7"/>
      <c r="C2144" s="7"/>
      <c r="D2144" s="7"/>
      <c r="E2144" s="7"/>
      <c r="F2144" s="7"/>
      <c r="G2144" s="7"/>
      <c r="H2144" s="6"/>
      <c r="I2144" s="6"/>
      <c r="K2144" s="7">
        <f t="shared" si="68"/>
        <v>0</v>
      </c>
      <c r="L2144" s="7"/>
      <c r="M2144" s="7">
        <f>COUNTIF(TB_GSHT!$B$5:$B$4765,Dulieu!F2144)</f>
        <v>0</v>
      </c>
      <c r="N2144" s="7" t="str">
        <f t="shared" ca="1" si="69"/>
        <v/>
      </c>
    </row>
    <row r="2145" spans="1:14" x14ac:dyDescent="0.25">
      <c r="A2145" s="6" t="str">
        <f>IF(F2145&lt;&gt;"",SUBTOTAL(103,F$5:F2145),"")</f>
        <v/>
      </c>
      <c r="B2145" s="7"/>
      <c r="C2145" s="7"/>
      <c r="D2145" s="7"/>
      <c r="E2145" s="7"/>
      <c r="F2145" s="7"/>
      <c r="G2145" s="7"/>
      <c r="H2145" s="6"/>
      <c r="I2145" s="6"/>
      <c r="K2145" s="7">
        <f t="shared" si="68"/>
        <v>0</v>
      </c>
      <c r="L2145" s="7"/>
      <c r="M2145" s="7">
        <f>COUNTIF(TB_GSHT!$B$5:$B$4765,Dulieu!F2145)</f>
        <v>0</v>
      </c>
      <c r="N2145" s="7" t="str">
        <f t="shared" ca="1" si="69"/>
        <v/>
      </c>
    </row>
    <row r="2146" spans="1:14" x14ac:dyDescent="0.25">
      <c r="A2146" s="6" t="str">
        <f>IF(F2146&lt;&gt;"",SUBTOTAL(103,F$5:F2146),"")</f>
        <v/>
      </c>
      <c r="B2146" s="7"/>
      <c r="C2146" s="7"/>
      <c r="D2146" s="7"/>
      <c r="E2146" s="7"/>
      <c r="F2146" s="7"/>
      <c r="G2146" s="7"/>
      <c r="H2146" s="6"/>
      <c r="I2146" s="6"/>
      <c r="K2146" s="7">
        <f t="shared" si="68"/>
        <v>0</v>
      </c>
      <c r="L2146" s="7"/>
      <c r="M2146" s="7">
        <f>COUNTIF(TB_GSHT!$B$5:$B$4765,Dulieu!F2146)</f>
        <v>0</v>
      </c>
      <c r="N2146" s="7" t="str">
        <f t="shared" ca="1" si="69"/>
        <v/>
      </c>
    </row>
    <row r="2147" spans="1:14" x14ac:dyDescent="0.25">
      <c r="A2147" s="6" t="str">
        <f>IF(F2147&lt;&gt;"",SUBTOTAL(103,F$5:F2147),"")</f>
        <v/>
      </c>
      <c r="B2147" s="7"/>
      <c r="C2147" s="7"/>
      <c r="D2147" s="7"/>
      <c r="E2147" s="7"/>
      <c r="F2147" s="7"/>
      <c r="G2147" s="7"/>
      <c r="H2147" s="6"/>
      <c r="I2147" s="6"/>
      <c r="K2147" s="7">
        <f t="shared" si="68"/>
        <v>0</v>
      </c>
      <c r="L2147" s="7"/>
      <c r="M2147" s="7">
        <f>COUNTIF(TB_GSHT!$B$5:$B$4765,Dulieu!F2147)</f>
        <v>0</v>
      </c>
      <c r="N2147" s="7" t="str">
        <f t="shared" ca="1" si="69"/>
        <v/>
      </c>
    </row>
    <row r="2148" spans="1:14" x14ac:dyDescent="0.25">
      <c r="A2148" s="6" t="str">
        <f>IF(F2148&lt;&gt;"",SUBTOTAL(103,F$5:F2148),"")</f>
        <v/>
      </c>
      <c r="B2148" s="7"/>
      <c r="C2148" s="7"/>
      <c r="D2148" s="7"/>
      <c r="E2148" s="7"/>
      <c r="F2148" s="7"/>
      <c r="G2148" s="7"/>
      <c r="H2148" s="6"/>
      <c r="I2148" s="6"/>
      <c r="K2148" s="7">
        <f t="shared" si="68"/>
        <v>0</v>
      </c>
      <c r="L2148" s="7"/>
      <c r="M2148" s="7">
        <f>COUNTIF(TB_GSHT!$B$5:$B$4765,Dulieu!F2148)</f>
        <v>0</v>
      </c>
      <c r="N2148" s="7" t="str">
        <f t="shared" ca="1" si="69"/>
        <v/>
      </c>
    </row>
    <row r="2149" spans="1:14" x14ac:dyDescent="0.25">
      <c r="A2149" s="6" t="str">
        <f>IF(F2149&lt;&gt;"",SUBTOTAL(103,F$5:F2149),"")</f>
        <v/>
      </c>
      <c r="B2149" s="7"/>
      <c r="C2149" s="7"/>
      <c r="D2149" s="7"/>
      <c r="E2149" s="7"/>
      <c r="F2149" s="7"/>
      <c r="G2149" s="7"/>
      <c r="H2149" s="6"/>
      <c r="I2149" s="6"/>
      <c r="K2149" s="7">
        <f t="shared" si="68"/>
        <v>0</v>
      </c>
      <c r="L2149" s="7"/>
      <c r="M2149" s="7">
        <f>COUNTIF(TB_GSHT!$B$5:$B$4765,Dulieu!F2149)</f>
        <v>0</v>
      </c>
      <c r="N2149" s="7" t="str">
        <f t="shared" ca="1" si="69"/>
        <v/>
      </c>
    </row>
    <row r="2150" spans="1:14" x14ac:dyDescent="0.25">
      <c r="A2150" s="6" t="str">
        <f>IF(F2150&lt;&gt;"",SUBTOTAL(103,F$5:F2150),"")</f>
        <v/>
      </c>
      <c r="B2150" s="7"/>
      <c r="C2150" s="7"/>
      <c r="D2150" s="7"/>
      <c r="E2150" s="7"/>
      <c r="F2150" s="7"/>
      <c r="G2150" s="7"/>
      <c r="H2150" s="6"/>
      <c r="I2150" s="6"/>
      <c r="K2150" s="7">
        <f t="shared" si="68"/>
        <v>0</v>
      </c>
      <c r="L2150" s="7"/>
      <c r="M2150" s="7">
        <f>COUNTIF(TB_GSHT!$B$5:$B$4765,Dulieu!F2150)</f>
        <v>0</v>
      </c>
      <c r="N2150" s="7" t="str">
        <f t="shared" ca="1" si="69"/>
        <v/>
      </c>
    </row>
    <row r="2151" spans="1:14" x14ac:dyDescent="0.25">
      <c r="A2151" s="6" t="str">
        <f>IF(F2151&lt;&gt;"",SUBTOTAL(103,F$5:F2151),"")</f>
        <v/>
      </c>
      <c r="B2151" s="7"/>
      <c r="C2151" s="7"/>
      <c r="D2151" s="7"/>
      <c r="E2151" s="7"/>
      <c r="F2151" s="7"/>
      <c r="G2151" s="7"/>
      <c r="H2151" s="6"/>
      <c r="I2151" s="6"/>
      <c r="K2151" s="7">
        <f t="shared" si="68"/>
        <v>0</v>
      </c>
      <c r="L2151" s="7"/>
      <c r="M2151" s="7">
        <f>COUNTIF(TB_GSHT!$B$5:$B$4765,Dulieu!F2151)</f>
        <v>0</v>
      </c>
      <c r="N2151" s="7" t="str">
        <f t="shared" ca="1" si="69"/>
        <v/>
      </c>
    </row>
    <row r="2152" spans="1:14" x14ac:dyDescent="0.25">
      <c r="A2152" s="6" t="str">
        <f>IF(F2152&lt;&gt;"",SUBTOTAL(103,F$5:F2152),"")</f>
        <v/>
      </c>
      <c r="B2152" s="7"/>
      <c r="C2152" s="7"/>
      <c r="D2152" s="7"/>
      <c r="E2152" s="7"/>
      <c r="F2152" s="7"/>
      <c r="G2152" s="7"/>
      <c r="H2152" s="6"/>
      <c r="I2152" s="6"/>
      <c r="K2152" s="7">
        <f t="shared" si="68"/>
        <v>0</v>
      </c>
      <c r="L2152" s="7"/>
      <c r="M2152" s="7">
        <f>COUNTIF(TB_GSHT!$B$5:$B$4765,Dulieu!F2152)</f>
        <v>0</v>
      </c>
      <c r="N2152" s="7" t="str">
        <f t="shared" ca="1" si="69"/>
        <v/>
      </c>
    </row>
    <row r="2153" spans="1:14" x14ac:dyDescent="0.25">
      <c r="A2153" s="6" t="str">
        <f>IF(F2153&lt;&gt;"",SUBTOTAL(103,F$5:F2153),"")</f>
        <v/>
      </c>
      <c r="B2153" s="7"/>
      <c r="C2153" s="7"/>
      <c r="D2153" s="7"/>
      <c r="E2153" s="7"/>
      <c r="F2153" s="7"/>
      <c r="G2153" s="7"/>
      <c r="H2153" s="6"/>
      <c r="I2153" s="6"/>
      <c r="K2153" s="7">
        <f t="shared" si="68"/>
        <v>0</v>
      </c>
      <c r="L2153" s="7"/>
      <c r="M2153" s="7">
        <f>COUNTIF(TB_GSHT!$B$5:$B$4765,Dulieu!F2153)</f>
        <v>0</v>
      </c>
      <c r="N2153" s="7" t="str">
        <f t="shared" ca="1" si="69"/>
        <v/>
      </c>
    </row>
    <row r="2154" spans="1:14" x14ac:dyDescent="0.25">
      <c r="A2154" s="6" t="str">
        <f>IF(F2154&lt;&gt;"",SUBTOTAL(103,F$5:F2154),"")</f>
        <v/>
      </c>
      <c r="B2154" s="7"/>
      <c r="C2154" s="7"/>
      <c r="D2154" s="7"/>
      <c r="E2154" s="7"/>
      <c r="F2154" s="7"/>
      <c r="G2154" s="7"/>
      <c r="H2154" s="6"/>
      <c r="I2154" s="6"/>
      <c r="K2154" s="7">
        <f t="shared" si="68"/>
        <v>0</v>
      </c>
      <c r="L2154" s="7"/>
      <c r="M2154" s="7">
        <f>COUNTIF(TB_GSHT!$B$5:$B$4765,Dulieu!F2154)</f>
        <v>0</v>
      </c>
      <c r="N2154" s="7" t="str">
        <f t="shared" ca="1" si="69"/>
        <v/>
      </c>
    </row>
    <row r="2155" spans="1:14" x14ac:dyDescent="0.25">
      <c r="A2155" s="6" t="str">
        <f>IF(F2155&lt;&gt;"",SUBTOTAL(103,F$5:F2155),"")</f>
        <v/>
      </c>
      <c r="B2155" s="7"/>
      <c r="C2155" s="7"/>
      <c r="D2155" s="7"/>
      <c r="E2155" s="7"/>
      <c r="F2155" s="7"/>
      <c r="G2155" s="7"/>
      <c r="H2155" s="6"/>
      <c r="I2155" s="6"/>
      <c r="K2155" s="7">
        <f t="shared" si="68"/>
        <v>0</v>
      </c>
      <c r="L2155" s="7"/>
      <c r="M2155" s="7">
        <f>COUNTIF(TB_GSHT!$B$5:$B$4765,Dulieu!F2155)</f>
        <v>0</v>
      </c>
      <c r="N2155" s="7" t="str">
        <f t="shared" ca="1" si="69"/>
        <v/>
      </c>
    </row>
    <row r="2156" spans="1:14" x14ac:dyDescent="0.25">
      <c r="A2156" s="6" t="str">
        <f>IF(F2156&lt;&gt;"",SUBTOTAL(103,F$5:F2156),"")</f>
        <v/>
      </c>
      <c r="B2156" s="7"/>
      <c r="C2156" s="7"/>
      <c r="D2156" s="7"/>
      <c r="E2156" s="7"/>
      <c r="F2156" s="7"/>
      <c r="G2156" s="7"/>
      <c r="H2156" s="6"/>
      <c r="I2156" s="6"/>
      <c r="K2156" s="7">
        <f t="shared" si="68"/>
        <v>0</v>
      </c>
      <c r="L2156" s="7"/>
      <c r="M2156" s="7">
        <f>COUNTIF(TB_GSHT!$B$5:$B$4765,Dulieu!F2156)</f>
        <v>0</v>
      </c>
      <c r="N2156" s="7" t="str">
        <f t="shared" ca="1" si="69"/>
        <v/>
      </c>
    </row>
    <row r="2157" spans="1:14" x14ac:dyDescent="0.25">
      <c r="A2157" s="6" t="str">
        <f>IF(F2157&lt;&gt;"",SUBTOTAL(103,F$5:F2157),"")</f>
        <v/>
      </c>
      <c r="B2157" s="7"/>
      <c r="C2157" s="7"/>
      <c r="D2157" s="7"/>
      <c r="E2157" s="7"/>
      <c r="F2157" s="7"/>
      <c r="G2157" s="7"/>
      <c r="H2157" s="6"/>
      <c r="I2157" s="6"/>
      <c r="K2157" s="7">
        <f t="shared" si="68"/>
        <v>0</v>
      </c>
      <c r="L2157" s="7"/>
      <c r="M2157" s="7">
        <f>COUNTIF(TB_GSHT!$B$5:$B$4765,Dulieu!F2157)</f>
        <v>0</v>
      </c>
      <c r="N2157" s="7" t="str">
        <f t="shared" ca="1" si="69"/>
        <v/>
      </c>
    </row>
    <row r="2158" spans="1:14" x14ac:dyDescent="0.25">
      <c r="A2158" s="6" t="str">
        <f>IF(F2158&lt;&gt;"",SUBTOTAL(103,F$5:F2158),"")</f>
        <v/>
      </c>
      <c r="B2158" s="7"/>
      <c r="C2158" s="7"/>
      <c r="D2158" s="7"/>
      <c r="E2158" s="7"/>
      <c r="F2158" s="7"/>
      <c r="G2158" s="7"/>
      <c r="H2158" s="6"/>
      <c r="I2158" s="6"/>
      <c r="K2158" s="7">
        <f t="shared" si="68"/>
        <v>0</v>
      </c>
      <c r="L2158" s="7"/>
      <c r="M2158" s="7">
        <f>COUNTIF(TB_GSHT!$B$5:$B$4765,Dulieu!F2158)</f>
        <v>0</v>
      </c>
      <c r="N2158" s="7" t="str">
        <f t="shared" ca="1" si="69"/>
        <v/>
      </c>
    </row>
    <row r="2159" spans="1:14" x14ac:dyDescent="0.25">
      <c r="A2159" s="6" t="str">
        <f>IF(F2159&lt;&gt;"",SUBTOTAL(103,F$5:F2159),"")</f>
        <v/>
      </c>
      <c r="B2159" s="7"/>
      <c r="C2159" s="7"/>
      <c r="D2159" s="7"/>
      <c r="E2159" s="7"/>
      <c r="F2159" s="7"/>
      <c r="G2159" s="7"/>
      <c r="H2159" s="6"/>
      <c r="I2159" s="6"/>
      <c r="K2159" s="7">
        <f t="shared" si="68"/>
        <v>0</v>
      </c>
      <c r="L2159" s="7"/>
      <c r="M2159" s="7">
        <f>COUNTIF(TB_GSHT!$B$5:$B$4765,Dulieu!F2159)</f>
        <v>0</v>
      </c>
      <c r="N2159" s="7" t="str">
        <f t="shared" ca="1" si="69"/>
        <v/>
      </c>
    </row>
    <row r="2160" spans="1:14" x14ac:dyDescent="0.25">
      <c r="A2160" s="6" t="str">
        <f>IF(F2160&lt;&gt;"",SUBTOTAL(103,F$5:F2160),"")</f>
        <v/>
      </c>
      <c r="B2160" s="7"/>
      <c r="C2160" s="7"/>
      <c r="D2160" s="7"/>
      <c r="E2160" s="7"/>
      <c r="F2160" s="7"/>
      <c r="G2160" s="7"/>
      <c r="H2160" s="6"/>
      <c r="I2160" s="6"/>
      <c r="K2160" s="7">
        <f t="shared" si="68"/>
        <v>0</v>
      </c>
      <c r="L2160" s="7"/>
      <c r="M2160" s="7">
        <f>COUNTIF(TB_GSHT!$B$5:$B$4765,Dulieu!F2160)</f>
        <v>0</v>
      </c>
      <c r="N2160" s="7" t="str">
        <f t="shared" ca="1" si="69"/>
        <v/>
      </c>
    </row>
    <row r="2161" spans="1:14" x14ac:dyDescent="0.25">
      <c r="A2161" s="6" t="str">
        <f>IF(F2161&lt;&gt;"",SUBTOTAL(103,F$5:F2161),"")</f>
        <v/>
      </c>
      <c r="B2161" s="7"/>
      <c r="C2161" s="7"/>
      <c r="D2161" s="7"/>
      <c r="E2161" s="7"/>
      <c r="F2161" s="7"/>
      <c r="G2161" s="7"/>
      <c r="H2161" s="6"/>
      <c r="I2161" s="6"/>
      <c r="K2161" s="7">
        <f t="shared" si="68"/>
        <v>0</v>
      </c>
      <c r="L2161" s="7"/>
      <c r="M2161" s="7">
        <f>COUNTIF(TB_GSHT!$B$5:$B$4765,Dulieu!F2161)</f>
        <v>0</v>
      </c>
      <c r="N2161" s="7" t="str">
        <f t="shared" ca="1" si="69"/>
        <v/>
      </c>
    </row>
    <row r="2162" spans="1:14" x14ac:dyDescent="0.25">
      <c r="A2162" s="6" t="str">
        <f>IF(F2162&lt;&gt;"",SUBTOTAL(103,F$5:F2162),"")</f>
        <v/>
      </c>
      <c r="B2162" s="7"/>
      <c r="C2162" s="7"/>
      <c r="D2162" s="7"/>
      <c r="E2162" s="7"/>
      <c r="F2162" s="7"/>
      <c r="G2162" s="7"/>
      <c r="H2162" s="6"/>
      <c r="I2162" s="6"/>
      <c r="K2162" s="7">
        <f t="shared" si="68"/>
        <v>0</v>
      </c>
      <c r="L2162" s="7"/>
      <c r="M2162" s="7">
        <f>COUNTIF(TB_GSHT!$B$5:$B$4765,Dulieu!F2162)</f>
        <v>0</v>
      </c>
      <c r="N2162" s="7" t="str">
        <f t="shared" ca="1" si="69"/>
        <v/>
      </c>
    </row>
    <row r="2163" spans="1:14" x14ac:dyDescent="0.25">
      <c r="A2163" s="6" t="str">
        <f>IF(F2163&lt;&gt;"",SUBTOTAL(103,F$5:F2163),"")</f>
        <v/>
      </c>
      <c r="B2163" s="7"/>
      <c r="C2163" s="7"/>
      <c r="D2163" s="7"/>
      <c r="E2163" s="7"/>
      <c r="F2163" s="7"/>
      <c r="G2163" s="7"/>
      <c r="H2163" s="6"/>
      <c r="I2163" s="6"/>
      <c r="K2163" s="7">
        <f t="shared" si="68"/>
        <v>0</v>
      </c>
      <c r="L2163" s="7"/>
      <c r="M2163" s="7">
        <f>COUNTIF(TB_GSHT!$B$5:$B$4765,Dulieu!F2163)</f>
        <v>0</v>
      </c>
      <c r="N2163" s="7" t="str">
        <f t="shared" ca="1" si="69"/>
        <v/>
      </c>
    </row>
    <row r="2164" spans="1:14" x14ac:dyDescent="0.25">
      <c r="A2164" s="6" t="str">
        <f>IF(F2164&lt;&gt;"",SUBTOTAL(103,F$5:F2164),"")</f>
        <v/>
      </c>
      <c r="B2164" s="7"/>
      <c r="C2164" s="7"/>
      <c r="D2164" s="7"/>
      <c r="E2164" s="7"/>
      <c r="F2164" s="7"/>
      <c r="G2164" s="7"/>
      <c r="H2164" s="6"/>
      <c r="I2164" s="6"/>
      <c r="K2164" s="7">
        <f t="shared" si="68"/>
        <v>0</v>
      </c>
      <c r="L2164" s="7"/>
      <c r="M2164" s="7">
        <f>COUNTIF(TB_GSHT!$B$5:$B$4765,Dulieu!F2164)</f>
        <v>0</v>
      </c>
      <c r="N2164" s="7" t="str">
        <f t="shared" ca="1" si="69"/>
        <v/>
      </c>
    </row>
    <row r="2165" spans="1:14" x14ac:dyDescent="0.25">
      <c r="A2165" s="6" t="str">
        <f>IF(F2165&lt;&gt;"",SUBTOTAL(103,F$5:F2165),"")</f>
        <v/>
      </c>
      <c r="B2165" s="7"/>
      <c r="C2165" s="7"/>
      <c r="D2165" s="7"/>
      <c r="E2165" s="7"/>
      <c r="F2165" s="7"/>
      <c r="G2165" s="7"/>
      <c r="H2165" s="6"/>
      <c r="I2165" s="6"/>
      <c r="K2165" s="7">
        <f t="shared" si="68"/>
        <v>0</v>
      </c>
      <c r="L2165" s="7"/>
      <c r="M2165" s="7">
        <f>COUNTIF(TB_GSHT!$B$5:$B$4765,Dulieu!F2165)</f>
        <v>0</v>
      </c>
      <c r="N2165" s="7" t="str">
        <f t="shared" ca="1" si="69"/>
        <v/>
      </c>
    </row>
    <row r="2166" spans="1:14" x14ac:dyDescent="0.25">
      <c r="A2166" s="6" t="str">
        <f>IF(F2166&lt;&gt;"",SUBTOTAL(103,F$5:F2166),"")</f>
        <v/>
      </c>
      <c r="B2166" s="7"/>
      <c r="C2166" s="7"/>
      <c r="D2166" s="7"/>
      <c r="E2166" s="7"/>
      <c r="F2166" s="7"/>
      <c r="G2166" s="7"/>
      <c r="H2166" s="6"/>
      <c r="I2166" s="6"/>
      <c r="K2166" s="7">
        <f t="shared" si="68"/>
        <v>0</v>
      </c>
      <c r="L2166" s="7"/>
      <c r="M2166" s="7">
        <f>COUNTIF(TB_GSHT!$B$5:$B$4765,Dulieu!F2166)</f>
        <v>0</v>
      </c>
      <c r="N2166" s="7" t="str">
        <f t="shared" ca="1" si="69"/>
        <v/>
      </c>
    </row>
    <row r="2167" spans="1:14" x14ac:dyDescent="0.25">
      <c r="A2167" s="6" t="str">
        <f>IF(F2167&lt;&gt;"",SUBTOTAL(103,F$5:F2167),"")</f>
        <v/>
      </c>
      <c r="B2167" s="7"/>
      <c r="C2167" s="7"/>
      <c r="D2167" s="7"/>
      <c r="E2167" s="7"/>
      <c r="F2167" s="7"/>
      <c r="G2167" s="7"/>
      <c r="H2167" s="6"/>
      <c r="I2167" s="6"/>
      <c r="K2167" s="7">
        <f t="shared" si="68"/>
        <v>0</v>
      </c>
      <c r="L2167" s="7"/>
      <c r="M2167" s="7">
        <f>COUNTIF(TB_GSHT!$B$5:$B$4765,Dulieu!F2167)</f>
        <v>0</v>
      </c>
      <c r="N2167" s="7" t="str">
        <f t="shared" ca="1" si="69"/>
        <v/>
      </c>
    </row>
    <row r="2168" spans="1:14" x14ac:dyDescent="0.25">
      <c r="A2168" s="6" t="str">
        <f>IF(F2168&lt;&gt;"",SUBTOTAL(103,F$5:F2168),"")</f>
        <v/>
      </c>
      <c r="B2168" s="7"/>
      <c r="C2168" s="7"/>
      <c r="D2168" s="7"/>
      <c r="E2168" s="7"/>
      <c r="F2168" s="7"/>
      <c r="G2168" s="7"/>
      <c r="H2168" s="6"/>
      <c r="I2168" s="6"/>
      <c r="K2168" s="7">
        <f t="shared" si="68"/>
        <v>0</v>
      </c>
      <c r="L2168" s="7"/>
      <c r="M2168" s="7">
        <f>COUNTIF(TB_GSHT!$B$5:$B$4765,Dulieu!F2168)</f>
        <v>0</v>
      </c>
      <c r="N2168" s="7" t="str">
        <f t="shared" ca="1" si="69"/>
        <v/>
      </c>
    </row>
    <row r="2169" spans="1:14" x14ac:dyDescent="0.25">
      <c r="A2169" s="6" t="str">
        <f>IF(F2169&lt;&gt;"",SUBTOTAL(103,F$5:F2169),"")</f>
        <v/>
      </c>
      <c r="B2169" s="7"/>
      <c r="C2169" s="7"/>
      <c r="D2169" s="7"/>
      <c r="E2169" s="7"/>
      <c r="F2169" s="7"/>
      <c r="G2169" s="7"/>
      <c r="H2169" s="6"/>
      <c r="I2169" s="6"/>
      <c r="K2169" s="7">
        <f t="shared" si="68"/>
        <v>0</v>
      </c>
      <c r="L2169" s="7"/>
      <c r="M2169" s="7">
        <f>COUNTIF(TB_GSHT!$B$5:$B$4765,Dulieu!F2169)</f>
        <v>0</v>
      </c>
      <c r="N2169" s="7" t="str">
        <f t="shared" ca="1" si="69"/>
        <v/>
      </c>
    </row>
    <row r="2170" spans="1:14" x14ac:dyDescent="0.25">
      <c r="A2170" s="6" t="str">
        <f>IF(F2170&lt;&gt;"",SUBTOTAL(103,F$5:F2170),"")</f>
        <v/>
      </c>
      <c r="B2170" s="7"/>
      <c r="C2170" s="7"/>
      <c r="D2170" s="7"/>
      <c r="E2170" s="7"/>
      <c r="F2170" s="7"/>
      <c r="G2170" s="7"/>
      <c r="H2170" s="6"/>
      <c r="I2170" s="6"/>
      <c r="K2170" s="7">
        <f t="shared" si="68"/>
        <v>0</v>
      </c>
      <c r="L2170" s="7"/>
      <c r="M2170" s="7">
        <f>COUNTIF(TB_GSHT!$B$5:$B$4765,Dulieu!F2170)</f>
        <v>0</v>
      </c>
      <c r="N2170" s="7" t="str">
        <f t="shared" ca="1" si="69"/>
        <v/>
      </c>
    </row>
    <row r="2171" spans="1:14" x14ac:dyDescent="0.25">
      <c r="A2171" s="6" t="str">
        <f>IF(F2171&lt;&gt;"",SUBTOTAL(103,F$5:F2171),"")</f>
        <v/>
      </c>
      <c r="B2171" s="7"/>
      <c r="C2171" s="7"/>
      <c r="D2171" s="7"/>
      <c r="E2171" s="7"/>
      <c r="F2171" s="7"/>
      <c r="G2171" s="7"/>
      <c r="H2171" s="6"/>
      <c r="I2171" s="6"/>
      <c r="K2171" s="7">
        <f t="shared" si="68"/>
        <v>0</v>
      </c>
      <c r="L2171" s="7"/>
      <c r="M2171" s="7">
        <f>COUNTIF(TB_GSHT!$B$5:$B$4765,Dulieu!F2171)</f>
        <v>0</v>
      </c>
      <c r="N2171" s="7" t="str">
        <f t="shared" ca="1" si="69"/>
        <v/>
      </c>
    </row>
    <row r="2172" spans="1:14" x14ac:dyDescent="0.25">
      <c r="A2172" s="6" t="str">
        <f>IF(F2172&lt;&gt;"",SUBTOTAL(103,F$5:F2172),"")</f>
        <v/>
      </c>
      <c r="B2172" s="7"/>
      <c r="C2172" s="7"/>
      <c r="D2172" s="7"/>
      <c r="E2172" s="7"/>
      <c r="F2172" s="7"/>
      <c r="G2172" s="7"/>
      <c r="H2172" s="6"/>
      <c r="I2172" s="6"/>
      <c r="K2172" s="7">
        <f t="shared" si="68"/>
        <v>0</v>
      </c>
      <c r="L2172" s="7"/>
      <c r="M2172" s="7">
        <f>COUNTIF(TB_GSHT!$B$5:$B$4765,Dulieu!F2172)</f>
        <v>0</v>
      </c>
      <c r="N2172" s="7" t="str">
        <f t="shared" ca="1" si="69"/>
        <v/>
      </c>
    </row>
    <row r="2173" spans="1:14" x14ac:dyDescent="0.25">
      <c r="A2173" s="6" t="str">
        <f>IF(F2173&lt;&gt;"",SUBTOTAL(103,F$5:F2173),"")</f>
        <v/>
      </c>
      <c r="B2173" s="7"/>
      <c r="C2173" s="7"/>
      <c r="D2173" s="7"/>
      <c r="E2173" s="7"/>
      <c r="F2173" s="7"/>
      <c r="G2173" s="7"/>
      <c r="H2173" s="6"/>
      <c r="I2173" s="6"/>
      <c r="K2173" s="7">
        <f t="shared" si="68"/>
        <v>0</v>
      </c>
      <c r="L2173" s="7"/>
      <c r="M2173" s="7">
        <f>COUNTIF(TB_GSHT!$B$5:$B$4765,Dulieu!F2173)</f>
        <v>0</v>
      </c>
      <c r="N2173" s="7" t="str">
        <f t="shared" ca="1" si="69"/>
        <v/>
      </c>
    </row>
    <row r="2174" spans="1:14" x14ac:dyDescent="0.25">
      <c r="A2174" s="6" t="str">
        <f>IF(F2174&lt;&gt;"",SUBTOTAL(103,F$5:F2174),"")</f>
        <v/>
      </c>
      <c r="B2174" s="7"/>
      <c r="C2174" s="7"/>
      <c r="D2174" s="7"/>
      <c r="E2174" s="7"/>
      <c r="F2174" s="7"/>
      <c r="G2174" s="7"/>
      <c r="H2174" s="6"/>
      <c r="I2174" s="6"/>
      <c r="K2174" s="7">
        <f t="shared" si="68"/>
        <v>0</v>
      </c>
      <c r="L2174" s="7"/>
      <c r="M2174" s="7">
        <f>COUNTIF(TB_GSHT!$B$5:$B$4765,Dulieu!F2174)</f>
        <v>0</v>
      </c>
      <c r="N2174" s="7" t="str">
        <f t="shared" ca="1" si="69"/>
        <v/>
      </c>
    </row>
    <row r="2175" spans="1:14" x14ac:dyDescent="0.25">
      <c r="A2175" s="6" t="str">
        <f>IF(F2175&lt;&gt;"",SUBTOTAL(103,F$5:F2175),"")</f>
        <v/>
      </c>
      <c r="B2175" s="7"/>
      <c r="C2175" s="7"/>
      <c r="D2175" s="7"/>
      <c r="E2175" s="7"/>
      <c r="F2175" s="7"/>
      <c r="G2175" s="7"/>
      <c r="H2175" s="6"/>
      <c r="I2175" s="6"/>
      <c r="K2175" s="7">
        <f t="shared" si="68"/>
        <v>0</v>
      </c>
      <c r="L2175" s="7"/>
      <c r="M2175" s="7">
        <f>COUNTIF(TB_GSHT!$B$5:$B$4765,Dulieu!F2175)</f>
        <v>0</v>
      </c>
      <c r="N2175" s="7" t="str">
        <f t="shared" ca="1" si="69"/>
        <v/>
      </c>
    </row>
    <row r="2176" spans="1:14" x14ac:dyDescent="0.25">
      <c r="A2176" s="6" t="str">
        <f>IF(F2176&lt;&gt;"",SUBTOTAL(103,F$5:F2176),"")</f>
        <v/>
      </c>
      <c r="B2176" s="7"/>
      <c r="C2176" s="7"/>
      <c r="D2176" s="7"/>
      <c r="E2176" s="7"/>
      <c r="F2176" s="7"/>
      <c r="G2176" s="7"/>
      <c r="H2176" s="6"/>
      <c r="I2176" s="6"/>
      <c r="K2176" s="7">
        <f t="shared" si="68"/>
        <v>0</v>
      </c>
      <c r="L2176" s="7"/>
      <c r="M2176" s="7">
        <f>COUNTIF(TB_GSHT!$B$5:$B$4765,Dulieu!F2176)</f>
        <v>0</v>
      </c>
      <c r="N2176" s="7" t="str">
        <f t="shared" ca="1" si="69"/>
        <v/>
      </c>
    </row>
    <row r="2177" spans="1:14" x14ac:dyDescent="0.25">
      <c r="A2177" s="6" t="str">
        <f>IF(F2177&lt;&gt;"",SUBTOTAL(103,F$5:F2177),"")</f>
        <v/>
      </c>
      <c r="B2177" s="7"/>
      <c r="C2177" s="7"/>
      <c r="D2177" s="7"/>
      <c r="E2177" s="7"/>
      <c r="F2177" s="7"/>
      <c r="G2177" s="7"/>
      <c r="H2177" s="6"/>
      <c r="I2177" s="6"/>
      <c r="K2177" s="7">
        <f t="shared" si="68"/>
        <v>0</v>
      </c>
      <c r="L2177" s="7"/>
      <c r="M2177" s="7">
        <f>COUNTIF(TB_GSHT!$B$5:$B$4765,Dulieu!F2177)</f>
        <v>0</v>
      </c>
      <c r="N2177" s="7" t="str">
        <f t="shared" ca="1" si="69"/>
        <v/>
      </c>
    </row>
    <row r="2178" spans="1:14" x14ac:dyDescent="0.25">
      <c r="A2178" s="6" t="str">
        <f>IF(F2178&lt;&gt;"",SUBTOTAL(103,F$5:F2178),"")</f>
        <v/>
      </c>
      <c r="B2178" s="7"/>
      <c r="C2178" s="7"/>
      <c r="D2178" s="7"/>
      <c r="E2178" s="7"/>
      <c r="F2178" s="7"/>
      <c r="G2178" s="7"/>
      <c r="H2178" s="6"/>
      <c r="I2178" s="6"/>
      <c r="K2178" s="7">
        <f t="shared" si="68"/>
        <v>0</v>
      </c>
      <c r="L2178" s="7"/>
      <c r="M2178" s="7">
        <f>COUNTIF(TB_GSHT!$B$5:$B$4765,Dulieu!F2178)</f>
        <v>0</v>
      </c>
      <c r="N2178" s="7" t="str">
        <f t="shared" ca="1" si="69"/>
        <v/>
      </c>
    </row>
    <row r="2179" spans="1:14" x14ac:dyDescent="0.25">
      <c r="A2179" s="6" t="str">
        <f>IF(F2179&lt;&gt;"",SUBTOTAL(103,F$5:F2179),"")</f>
        <v/>
      </c>
      <c r="B2179" s="7"/>
      <c r="C2179" s="7"/>
      <c r="D2179" s="7"/>
      <c r="E2179" s="7"/>
      <c r="F2179" s="7"/>
      <c r="G2179" s="7"/>
      <c r="H2179" s="6"/>
      <c r="I2179" s="6"/>
      <c r="K2179" s="7">
        <f t="shared" si="68"/>
        <v>0</v>
      </c>
      <c r="L2179" s="7"/>
      <c r="M2179" s="7">
        <f>COUNTIF(TB_GSHT!$B$5:$B$4765,Dulieu!F2179)</f>
        <v>0</v>
      </c>
      <c r="N2179" s="7" t="str">
        <f t="shared" ca="1" si="69"/>
        <v/>
      </c>
    </row>
    <row r="2180" spans="1:14" x14ac:dyDescent="0.25">
      <c r="A2180" s="6" t="str">
        <f>IF(F2180&lt;&gt;"",SUBTOTAL(103,F$5:F2180),"")</f>
        <v/>
      </c>
      <c r="B2180" s="7"/>
      <c r="C2180" s="7"/>
      <c r="D2180" s="7"/>
      <c r="E2180" s="7"/>
      <c r="F2180" s="7"/>
      <c r="G2180" s="7"/>
      <c r="H2180" s="6"/>
      <c r="I2180" s="6"/>
      <c r="K2180" s="7">
        <f t="shared" si="68"/>
        <v>0</v>
      </c>
      <c r="L2180" s="7"/>
      <c r="M2180" s="7">
        <f>COUNTIF(TB_GSHT!$B$5:$B$4765,Dulieu!F2180)</f>
        <v>0</v>
      </c>
      <c r="N2180" s="7" t="str">
        <f t="shared" ca="1" si="69"/>
        <v/>
      </c>
    </row>
    <row r="2181" spans="1:14" x14ac:dyDescent="0.25">
      <c r="A2181" s="6" t="str">
        <f>IF(F2181&lt;&gt;"",SUBTOTAL(103,F$5:F2181),"")</f>
        <v/>
      </c>
      <c r="B2181" s="7"/>
      <c r="C2181" s="7"/>
      <c r="D2181" s="7"/>
      <c r="E2181" s="7"/>
      <c r="F2181" s="7"/>
      <c r="G2181" s="7"/>
      <c r="H2181" s="6"/>
      <c r="I2181" s="6"/>
      <c r="K2181" s="7">
        <f t="shared" ref="K2181:K2244" si="70">COUNTIF($F$5:$F$7775,F2181)</f>
        <v>0</v>
      </c>
      <c r="L2181" s="7"/>
      <c r="M2181" s="7">
        <f>COUNTIF(TB_GSHT!$B$5:$B$4765,Dulieu!F2181)</f>
        <v>0</v>
      </c>
      <c r="N2181" s="7" t="str">
        <f t="shared" ca="1" si="69"/>
        <v/>
      </c>
    </row>
    <row r="2182" spans="1:14" x14ac:dyDescent="0.25">
      <c r="A2182" s="6" t="str">
        <f>IF(F2182&lt;&gt;"",SUBTOTAL(103,F$5:F2182),"")</f>
        <v/>
      </c>
      <c r="B2182" s="7"/>
      <c r="C2182" s="7"/>
      <c r="D2182" s="7"/>
      <c r="E2182" s="7"/>
      <c r="F2182" s="7"/>
      <c r="G2182" s="7"/>
      <c r="H2182" s="6"/>
      <c r="I2182" s="6"/>
      <c r="K2182" s="7">
        <f t="shared" si="70"/>
        <v>0</v>
      </c>
      <c r="L2182" s="7"/>
      <c r="M2182" s="7">
        <f>COUNTIF(TB_GSHT!$B$5:$B$4765,Dulieu!F2182)</f>
        <v>0</v>
      </c>
      <c r="N2182" s="7" t="str">
        <f t="shared" ref="N2182:N2245" ca="1" si="71">IF(E2182&lt;&gt;"",YEAR(E2182)-YEAR(TODAY()),"")</f>
        <v/>
      </c>
    </row>
    <row r="2183" spans="1:14" x14ac:dyDescent="0.25">
      <c r="A2183" s="6" t="str">
        <f>IF(F2183&lt;&gt;"",SUBTOTAL(103,F$5:F2183),"")</f>
        <v/>
      </c>
      <c r="B2183" s="7"/>
      <c r="C2183" s="7"/>
      <c r="D2183" s="7"/>
      <c r="E2183" s="7"/>
      <c r="F2183" s="7"/>
      <c r="G2183" s="7"/>
      <c r="H2183" s="6"/>
      <c r="I2183" s="6"/>
      <c r="K2183" s="7">
        <f t="shared" si="70"/>
        <v>0</v>
      </c>
      <c r="L2183" s="7"/>
      <c r="M2183" s="7">
        <f>COUNTIF(TB_GSHT!$B$5:$B$4765,Dulieu!F2183)</f>
        <v>0</v>
      </c>
      <c r="N2183" s="7" t="str">
        <f t="shared" ca="1" si="71"/>
        <v/>
      </c>
    </row>
    <row r="2184" spans="1:14" x14ac:dyDescent="0.25">
      <c r="A2184" s="6" t="str">
        <f>IF(F2184&lt;&gt;"",SUBTOTAL(103,F$5:F2184),"")</f>
        <v/>
      </c>
      <c r="B2184" s="7"/>
      <c r="C2184" s="7"/>
      <c r="D2184" s="7"/>
      <c r="E2184" s="7"/>
      <c r="F2184" s="7"/>
      <c r="G2184" s="7"/>
      <c r="H2184" s="6"/>
      <c r="I2184" s="6"/>
      <c r="K2184" s="7">
        <f t="shared" si="70"/>
        <v>0</v>
      </c>
      <c r="L2184" s="7"/>
      <c r="M2184" s="7">
        <f>COUNTIF(TB_GSHT!$B$5:$B$4765,Dulieu!F2184)</f>
        <v>0</v>
      </c>
      <c r="N2184" s="7" t="str">
        <f t="shared" ca="1" si="71"/>
        <v/>
      </c>
    </row>
    <row r="2185" spans="1:14" x14ac:dyDescent="0.25">
      <c r="A2185" s="6" t="str">
        <f>IF(F2185&lt;&gt;"",SUBTOTAL(103,F$5:F2185),"")</f>
        <v/>
      </c>
      <c r="B2185" s="7"/>
      <c r="C2185" s="7"/>
      <c r="D2185" s="7"/>
      <c r="E2185" s="7"/>
      <c r="F2185" s="7"/>
      <c r="G2185" s="7"/>
      <c r="H2185" s="6"/>
      <c r="I2185" s="6"/>
      <c r="K2185" s="7">
        <f t="shared" si="70"/>
        <v>0</v>
      </c>
      <c r="L2185" s="7"/>
      <c r="M2185" s="7">
        <f>COUNTIF(TB_GSHT!$B$5:$B$4765,Dulieu!F2185)</f>
        <v>0</v>
      </c>
      <c r="N2185" s="7" t="str">
        <f t="shared" ca="1" si="71"/>
        <v/>
      </c>
    </row>
    <row r="2186" spans="1:14" x14ac:dyDescent="0.25">
      <c r="A2186" s="6" t="str">
        <f>IF(F2186&lt;&gt;"",SUBTOTAL(103,F$5:F2186),"")</f>
        <v/>
      </c>
      <c r="B2186" s="7"/>
      <c r="C2186" s="7"/>
      <c r="D2186" s="7"/>
      <c r="E2186" s="7"/>
      <c r="F2186" s="7"/>
      <c r="G2186" s="7"/>
      <c r="H2186" s="6"/>
      <c r="I2186" s="6"/>
      <c r="K2186" s="7">
        <f t="shared" si="70"/>
        <v>0</v>
      </c>
      <c r="L2186" s="7"/>
      <c r="M2186" s="7">
        <f>COUNTIF(TB_GSHT!$B$5:$B$4765,Dulieu!F2186)</f>
        <v>0</v>
      </c>
      <c r="N2186" s="7" t="str">
        <f t="shared" ca="1" si="71"/>
        <v/>
      </c>
    </row>
    <row r="2187" spans="1:14" x14ac:dyDescent="0.25">
      <c r="A2187" s="6" t="str">
        <f>IF(F2187&lt;&gt;"",SUBTOTAL(103,F$5:F2187),"")</f>
        <v/>
      </c>
      <c r="B2187" s="7"/>
      <c r="C2187" s="7"/>
      <c r="D2187" s="7"/>
      <c r="E2187" s="7"/>
      <c r="F2187" s="7"/>
      <c r="G2187" s="7"/>
      <c r="H2187" s="6"/>
      <c r="I2187" s="6"/>
      <c r="K2187" s="7">
        <f t="shared" si="70"/>
        <v>0</v>
      </c>
      <c r="L2187" s="7"/>
      <c r="M2187" s="7">
        <f>COUNTIF(TB_GSHT!$B$5:$B$4765,Dulieu!F2187)</f>
        <v>0</v>
      </c>
      <c r="N2187" s="7" t="str">
        <f t="shared" ca="1" si="71"/>
        <v/>
      </c>
    </row>
    <row r="2188" spans="1:14" x14ac:dyDescent="0.25">
      <c r="A2188" s="6" t="str">
        <f>IF(F2188&lt;&gt;"",SUBTOTAL(103,F$5:F2188),"")</f>
        <v/>
      </c>
      <c r="B2188" s="7"/>
      <c r="C2188" s="7"/>
      <c r="D2188" s="7"/>
      <c r="E2188" s="7"/>
      <c r="F2188" s="7"/>
      <c r="G2188" s="7"/>
      <c r="H2188" s="6"/>
      <c r="I2188" s="6"/>
      <c r="K2188" s="7">
        <f t="shared" si="70"/>
        <v>0</v>
      </c>
      <c r="L2188" s="7"/>
      <c r="M2188" s="7">
        <f>COUNTIF(TB_GSHT!$B$5:$B$4765,Dulieu!F2188)</f>
        <v>0</v>
      </c>
      <c r="N2188" s="7" t="str">
        <f t="shared" ca="1" si="71"/>
        <v/>
      </c>
    </row>
    <row r="2189" spans="1:14" x14ac:dyDescent="0.25">
      <c r="A2189" s="6" t="str">
        <f>IF(F2189&lt;&gt;"",SUBTOTAL(103,F$5:F2189),"")</f>
        <v/>
      </c>
      <c r="B2189" s="7"/>
      <c r="C2189" s="7"/>
      <c r="D2189" s="7"/>
      <c r="E2189" s="7"/>
      <c r="F2189" s="7"/>
      <c r="G2189" s="7"/>
      <c r="H2189" s="6"/>
      <c r="I2189" s="6"/>
      <c r="K2189" s="7">
        <f t="shared" si="70"/>
        <v>0</v>
      </c>
      <c r="L2189" s="7"/>
      <c r="M2189" s="7">
        <f>COUNTIF(TB_GSHT!$B$5:$B$4765,Dulieu!F2189)</f>
        <v>0</v>
      </c>
      <c r="N2189" s="7" t="str">
        <f t="shared" ca="1" si="71"/>
        <v/>
      </c>
    </row>
    <row r="2190" spans="1:14" x14ac:dyDescent="0.25">
      <c r="A2190" s="6" t="str">
        <f>IF(F2190&lt;&gt;"",SUBTOTAL(103,F$5:F2190),"")</f>
        <v/>
      </c>
      <c r="B2190" s="7"/>
      <c r="C2190" s="7"/>
      <c r="D2190" s="7"/>
      <c r="E2190" s="7"/>
      <c r="F2190" s="7"/>
      <c r="G2190" s="7"/>
      <c r="H2190" s="6"/>
      <c r="I2190" s="6"/>
      <c r="K2190" s="7">
        <f t="shared" si="70"/>
        <v>0</v>
      </c>
      <c r="L2190" s="7"/>
      <c r="M2190" s="7">
        <f>COUNTIF(TB_GSHT!$B$5:$B$4765,Dulieu!F2190)</f>
        <v>0</v>
      </c>
      <c r="N2190" s="7" t="str">
        <f t="shared" ca="1" si="71"/>
        <v/>
      </c>
    </row>
    <row r="2191" spans="1:14" x14ac:dyDescent="0.25">
      <c r="A2191" s="6" t="str">
        <f>IF(F2191&lt;&gt;"",SUBTOTAL(103,F$5:F2191),"")</f>
        <v/>
      </c>
      <c r="B2191" s="7"/>
      <c r="C2191" s="7"/>
      <c r="D2191" s="7"/>
      <c r="E2191" s="7"/>
      <c r="F2191" s="7"/>
      <c r="G2191" s="7"/>
      <c r="H2191" s="6"/>
      <c r="I2191" s="6"/>
      <c r="K2191" s="7">
        <f t="shared" si="70"/>
        <v>0</v>
      </c>
      <c r="L2191" s="7"/>
      <c r="M2191" s="7">
        <f>COUNTIF(TB_GSHT!$B$5:$B$4765,Dulieu!F2191)</f>
        <v>0</v>
      </c>
      <c r="N2191" s="7" t="str">
        <f t="shared" ca="1" si="71"/>
        <v/>
      </c>
    </row>
    <row r="2192" spans="1:14" x14ac:dyDescent="0.25">
      <c r="A2192" s="6" t="str">
        <f>IF(F2192&lt;&gt;"",SUBTOTAL(103,F$5:F2192),"")</f>
        <v/>
      </c>
      <c r="B2192" s="7"/>
      <c r="C2192" s="7"/>
      <c r="D2192" s="7"/>
      <c r="E2192" s="7"/>
      <c r="F2192" s="7"/>
      <c r="G2192" s="7"/>
      <c r="H2192" s="6"/>
      <c r="I2192" s="6"/>
      <c r="K2192" s="7">
        <f t="shared" si="70"/>
        <v>0</v>
      </c>
      <c r="L2192" s="7"/>
      <c r="M2192" s="7">
        <f>COUNTIF(TB_GSHT!$B$5:$B$4765,Dulieu!F2192)</f>
        <v>0</v>
      </c>
      <c r="N2192" s="7" t="str">
        <f t="shared" ca="1" si="71"/>
        <v/>
      </c>
    </row>
    <row r="2193" spans="1:14" x14ac:dyDescent="0.25">
      <c r="A2193" s="6" t="str">
        <f>IF(F2193&lt;&gt;"",SUBTOTAL(103,F$5:F2193),"")</f>
        <v/>
      </c>
      <c r="B2193" s="7"/>
      <c r="C2193" s="7"/>
      <c r="D2193" s="7"/>
      <c r="E2193" s="7"/>
      <c r="F2193" s="7"/>
      <c r="G2193" s="7"/>
      <c r="H2193" s="6"/>
      <c r="I2193" s="6"/>
      <c r="K2193" s="7">
        <f t="shared" si="70"/>
        <v>0</v>
      </c>
      <c r="L2193" s="7"/>
      <c r="M2193" s="7">
        <f>COUNTIF(TB_GSHT!$B$5:$B$4765,Dulieu!F2193)</f>
        <v>0</v>
      </c>
      <c r="N2193" s="7" t="str">
        <f t="shared" ca="1" si="71"/>
        <v/>
      </c>
    </row>
    <row r="2194" spans="1:14" x14ac:dyDescent="0.25">
      <c r="A2194" s="6" t="str">
        <f>IF(F2194&lt;&gt;"",SUBTOTAL(103,F$5:F2194),"")</f>
        <v/>
      </c>
      <c r="B2194" s="7"/>
      <c r="C2194" s="7"/>
      <c r="D2194" s="7"/>
      <c r="E2194" s="7"/>
      <c r="F2194" s="7"/>
      <c r="G2194" s="7"/>
      <c r="H2194" s="6"/>
      <c r="I2194" s="6"/>
      <c r="K2194" s="7">
        <f t="shared" si="70"/>
        <v>0</v>
      </c>
      <c r="L2194" s="7"/>
      <c r="M2194" s="7">
        <f>COUNTIF(TB_GSHT!$B$5:$B$4765,Dulieu!F2194)</f>
        <v>0</v>
      </c>
      <c r="N2194" s="7" t="str">
        <f t="shared" ca="1" si="71"/>
        <v/>
      </c>
    </row>
    <row r="2195" spans="1:14" x14ac:dyDescent="0.25">
      <c r="A2195" s="6" t="str">
        <f>IF(F2195&lt;&gt;"",SUBTOTAL(103,F$5:F2195),"")</f>
        <v/>
      </c>
      <c r="B2195" s="7"/>
      <c r="C2195" s="7"/>
      <c r="D2195" s="7"/>
      <c r="E2195" s="7"/>
      <c r="F2195" s="7"/>
      <c r="G2195" s="7"/>
      <c r="H2195" s="6"/>
      <c r="I2195" s="6"/>
      <c r="K2195" s="7">
        <f t="shared" si="70"/>
        <v>0</v>
      </c>
      <c r="L2195" s="7"/>
      <c r="M2195" s="7">
        <f>COUNTIF(TB_GSHT!$B$5:$B$4765,Dulieu!F2195)</f>
        <v>0</v>
      </c>
      <c r="N2195" s="7" t="str">
        <f t="shared" ca="1" si="71"/>
        <v/>
      </c>
    </row>
    <row r="2196" spans="1:14" x14ac:dyDescent="0.25">
      <c r="A2196" s="6" t="str">
        <f>IF(F2196&lt;&gt;"",SUBTOTAL(103,F$5:F2196),"")</f>
        <v/>
      </c>
      <c r="B2196" s="7"/>
      <c r="C2196" s="7"/>
      <c r="D2196" s="7"/>
      <c r="E2196" s="7"/>
      <c r="F2196" s="7"/>
      <c r="G2196" s="7"/>
      <c r="H2196" s="6"/>
      <c r="I2196" s="6"/>
      <c r="K2196" s="7">
        <f t="shared" si="70"/>
        <v>0</v>
      </c>
      <c r="L2196" s="7"/>
      <c r="M2196" s="7">
        <f>COUNTIF(TB_GSHT!$B$5:$B$4765,Dulieu!F2196)</f>
        <v>0</v>
      </c>
      <c r="N2196" s="7" t="str">
        <f t="shared" ca="1" si="71"/>
        <v/>
      </c>
    </row>
    <row r="2197" spans="1:14" x14ac:dyDescent="0.25">
      <c r="A2197" s="6" t="str">
        <f>IF(F2197&lt;&gt;"",SUBTOTAL(103,F$5:F2197),"")</f>
        <v/>
      </c>
      <c r="B2197" s="7"/>
      <c r="C2197" s="7"/>
      <c r="D2197" s="7"/>
      <c r="E2197" s="7"/>
      <c r="F2197" s="7"/>
      <c r="G2197" s="7"/>
      <c r="H2197" s="6"/>
      <c r="I2197" s="6"/>
      <c r="K2197" s="7">
        <f t="shared" si="70"/>
        <v>0</v>
      </c>
      <c r="L2197" s="7"/>
      <c r="M2197" s="7">
        <f>COUNTIF(TB_GSHT!$B$5:$B$4765,Dulieu!F2197)</f>
        <v>0</v>
      </c>
      <c r="N2197" s="7" t="str">
        <f t="shared" ca="1" si="71"/>
        <v/>
      </c>
    </row>
    <row r="2198" spans="1:14" x14ac:dyDescent="0.25">
      <c r="A2198" s="6" t="str">
        <f>IF(F2198&lt;&gt;"",SUBTOTAL(103,F$5:F2198),"")</f>
        <v/>
      </c>
      <c r="B2198" s="7"/>
      <c r="C2198" s="7"/>
      <c r="D2198" s="7"/>
      <c r="E2198" s="7"/>
      <c r="F2198" s="7"/>
      <c r="G2198" s="7"/>
      <c r="H2198" s="6"/>
      <c r="I2198" s="6"/>
      <c r="K2198" s="7">
        <f t="shared" si="70"/>
        <v>0</v>
      </c>
      <c r="L2198" s="7"/>
      <c r="M2198" s="7">
        <f>COUNTIF(TB_GSHT!$B$5:$B$4765,Dulieu!F2198)</f>
        <v>0</v>
      </c>
      <c r="N2198" s="7" t="str">
        <f t="shared" ca="1" si="71"/>
        <v/>
      </c>
    </row>
    <row r="2199" spans="1:14" x14ac:dyDescent="0.25">
      <c r="A2199" s="6" t="str">
        <f>IF(F2199&lt;&gt;"",SUBTOTAL(103,F$5:F2199),"")</f>
        <v/>
      </c>
      <c r="B2199" s="7"/>
      <c r="C2199" s="7"/>
      <c r="D2199" s="7"/>
      <c r="E2199" s="7"/>
      <c r="F2199" s="7"/>
      <c r="G2199" s="7"/>
      <c r="H2199" s="6"/>
      <c r="I2199" s="6"/>
      <c r="K2199" s="7">
        <f t="shared" si="70"/>
        <v>0</v>
      </c>
      <c r="L2199" s="7"/>
      <c r="M2199" s="7">
        <f>COUNTIF(TB_GSHT!$B$5:$B$4765,Dulieu!F2199)</f>
        <v>0</v>
      </c>
      <c r="N2199" s="7" t="str">
        <f t="shared" ca="1" si="71"/>
        <v/>
      </c>
    </row>
    <row r="2200" spans="1:14" x14ac:dyDescent="0.25">
      <c r="A2200" s="6" t="str">
        <f>IF(F2200&lt;&gt;"",SUBTOTAL(103,F$5:F2200),"")</f>
        <v/>
      </c>
      <c r="B2200" s="7"/>
      <c r="C2200" s="7"/>
      <c r="D2200" s="7"/>
      <c r="E2200" s="7"/>
      <c r="F2200" s="7"/>
      <c r="G2200" s="7"/>
      <c r="H2200" s="6"/>
      <c r="I2200" s="6"/>
      <c r="K2200" s="7">
        <f t="shared" si="70"/>
        <v>0</v>
      </c>
      <c r="L2200" s="7"/>
      <c r="M2200" s="7">
        <f>COUNTIF(TB_GSHT!$B$5:$B$4765,Dulieu!F2200)</f>
        <v>0</v>
      </c>
      <c r="N2200" s="7" t="str">
        <f t="shared" ca="1" si="71"/>
        <v/>
      </c>
    </row>
    <row r="2201" spans="1:14" x14ac:dyDescent="0.25">
      <c r="A2201" s="6" t="str">
        <f>IF(F2201&lt;&gt;"",SUBTOTAL(103,F$5:F2201),"")</f>
        <v/>
      </c>
      <c r="B2201" s="7"/>
      <c r="C2201" s="7"/>
      <c r="D2201" s="7"/>
      <c r="E2201" s="7"/>
      <c r="F2201" s="7"/>
      <c r="G2201" s="7"/>
      <c r="H2201" s="6"/>
      <c r="I2201" s="6"/>
      <c r="K2201" s="7">
        <f t="shared" si="70"/>
        <v>0</v>
      </c>
      <c r="L2201" s="7"/>
      <c r="M2201" s="7">
        <f>COUNTIF(TB_GSHT!$B$5:$B$4765,Dulieu!F2201)</f>
        <v>0</v>
      </c>
      <c r="N2201" s="7" t="str">
        <f t="shared" ca="1" si="71"/>
        <v/>
      </c>
    </row>
    <row r="2202" spans="1:14" x14ac:dyDescent="0.25">
      <c r="A2202" s="6" t="str">
        <f>IF(F2202&lt;&gt;"",SUBTOTAL(103,F$5:F2202),"")</f>
        <v/>
      </c>
      <c r="B2202" s="7"/>
      <c r="C2202" s="7"/>
      <c r="D2202" s="7"/>
      <c r="E2202" s="7"/>
      <c r="F2202" s="7"/>
      <c r="G2202" s="7"/>
      <c r="H2202" s="6"/>
      <c r="I2202" s="6"/>
      <c r="K2202" s="7">
        <f t="shared" si="70"/>
        <v>0</v>
      </c>
      <c r="L2202" s="7"/>
      <c r="M2202" s="7">
        <f>COUNTIF(TB_GSHT!$B$5:$B$4765,Dulieu!F2202)</f>
        <v>0</v>
      </c>
      <c r="N2202" s="7" t="str">
        <f t="shared" ca="1" si="71"/>
        <v/>
      </c>
    </row>
    <row r="2203" spans="1:14" x14ac:dyDescent="0.25">
      <c r="A2203" s="6" t="str">
        <f>IF(F2203&lt;&gt;"",SUBTOTAL(103,F$5:F2203),"")</f>
        <v/>
      </c>
      <c r="B2203" s="7"/>
      <c r="C2203" s="7"/>
      <c r="D2203" s="7"/>
      <c r="E2203" s="7"/>
      <c r="F2203" s="7"/>
      <c r="G2203" s="7"/>
      <c r="H2203" s="6"/>
      <c r="I2203" s="6"/>
      <c r="K2203" s="7">
        <f t="shared" si="70"/>
        <v>0</v>
      </c>
      <c r="L2203" s="7"/>
      <c r="M2203" s="7">
        <f>COUNTIF(TB_GSHT!$B$5:$B$4765,Dulieu!F2203)</f>
        <v>0</v>
      </c>
      <c r="N2203" s="7" t="str">
        <f t="shared" ca="1" si="71"/>
        <v/>
      </c>
    </row>
    <row r="2204" spans="1:14" x14ac:dyDescent="0.25">
      <c r="A2204" s="6" t="str">
        <f>IF(F2204&lt;&gt;"",SUBTOTAL(103,F$5:F2204),"")</f>
        <v/>
      </c>
      <c r="B2204" s="7"/>
      <c r="C2204" s="7"/>
      <c r="D2204" s="7"/>
      <c r="E2204" s="7"/>
      <c r="F2204" s="7"/>
      <c r="G2204" s="7"/>
      <c r="H2204" s="6"/>
      <c r="I2204" s="6"/>
      <c r="K2204" s="7">
        <f t="shared" si="70"/>
        <v>0</v>
      </c>
      <c r="L2204" s="7"/>
      <c r="M2204" s="7">
        <f>COUNTIF(TB_GSHT!$B$5:$B$4765,Dulieu!F2204)</f>
        <v>0</v>
      </c>
      <c r="N2204" s="7" t="str">
        <f t="shared" ca="1" si="71"/>
        <v/>
      </c>
    </row>
    <row r="2205" spans="1:14" x14ac:dyDescent="0.25">
      <c r="A2205" s="6" t="str">
        <f>IF(F2205&lt;&gt;"",SUBTOTAL(103,F$5:F2205),"")</f>
        <v/>
      </c>
      <c r="B2205" s="7"/>
      <c r="C2205" s="7"/>
      <c r="D2205" s="7"/>
      <c r="E2205" s="7"/>
      <c r="F2205" s="7"/>
      <c r="G2205" s="7"/>
      <c r="H2205" s="6"/>
      <c r="I2205" s="6"/>
      <c r="K2205" s="7">
        <f t="shared" si="70"/>
        <v>0</v>
      </c>
      <c r="L2205" s="7"/>
      <c r="M2205" s="7">
        <f>COUNTIF(TB_GSHT!$B$5:$B$4765,Dulieu!F2205)</f>
        <v>0</v>
      </c>
      <c r="N2205" s="7" t="str">
        <f t="shared" ca="1" si="71"/>
        <v/>
      </c>
    </row>
    <row r="2206" spans="1:14" x14ac:dyDescent="0.25">
      <c r="A2206" s="6" t="str">
        <f>IF(F2206&lt;&gt;"",SUBTOTAL(103,F$5:F2206),"")</f>
        <v/>
      </c>
      <c r="B2206" s="7"/>
      <c r="C2206" s="7"/>
      <c r="D2206" s="7"/>
      <c r="E2206" s="7"/>
      <c r="F2206" s="7"/>
      <c r="G2206" s="7"/>
      <c r="H2206" s="6"/>
      <c r="I2206" s="6"/>
      <c r="K2206" s="7">
        <f t="shared" si="70"/>
        <v>0</v>
      </c>
      <c r="L2206" s="7"/>
      <c r="M2206" s="7">
        <f>COUNTIF(TB_GSHT!$B$5:$B$4765,Dulieu!F2206)</f>
        <v>0</v>
      </c>
      <c r="N2206" s="7" t="str">
        <f t="shared" ca="1" si="71"/>
        <v/>
      </c>
    </row>
    <row r="2207" spans="1:14" x14ac:dyDescent="0.25">
      <c r="A2207" s="6" t="str">
        <f>IF(F2207&lt;&gt;"",SUBTOTAL(103,F$5:F2207),"")</f>
        <v/>
      </c>
      <c r="B2207" s="7"/>
      <c r="C2207" s="7"/>
      <c r="D2207" s="7"/>
      <c r="E2207" s="7"/>
      <c r="F2207" s="7"/>
      <c r="G2207" s="7"/>
      <c r="H2207" s="6"/>
      <c r="I2207" s="6"/>
      <c r="K2207" s="7">
        <f t="shared" si="70"/>
        <v>0</v>
      </c>
      <c r="L2207" s="7"/>
      <c r="M2207" s="7">
        <f>COUNTIF(TB_GSHT!$B$5:$B$4765,Dulieu!F2207)</f>
        <v>0</v>
      </c>
      <c r="N2207" s="7" t="str">
        <f t="shared" ca="1" si="71"/>
        <v/>
      </c>
    </row>
    <row r="2208" spans="1:14" x14ac:dyDescent="0.25">
      <c r="A2208" s="6" t="str">
        <f>IF(F2208&lt;&gt;"",SUBTOTAL(103,F$5:F2208),"")</f>
        <v/>
      </c>
      <c r="B2208" s="7"/>
      <c r="C2208" s="7"/>
      <c r="D2208" s="7"/>
      <c r="E2208" s="7"/>
      <c r="F2208" s="7"/>
      <c r="G2208" s="7"/>
      <c r="H2208" s="6"/>
      <c r="I2208" s="6"/>
      <c r="K2208" s="7">
        <f t="shared" si="70"/>
        <v>0</v>
      </c>
      <c r="L2208" s="7"/>
      <c r="M2208" s="7">
        <f>COUNTIF(TB_GSHT!$B$5:$B$4765,Dulieu!F2208)</f>
        <v>0</v>
      </c>
      <c r="N2208" s="7" t="str">
        <f t="shared" ca="1" si="71"/>
        <v/>
      </c>
    </row>
    <row r="2209" spans="1:14" x14ac:dyDescent="0.25">
      <c r="A2209" s="6" t="str">
        <f>IF(F2209&lt;&gt;"",SUBTOTAL(103,F$5:F2209),"")</f>
        <v/>
      </c>
      <c r="B2209" s="7"/>
      <c r="C2209" s="7"/>
      <c r="D2209" s="7"/>
      <c r="E2209" s="7"/>
      <c r="F2209" s="7"/>
      <c r="G2209" s="7"/>
      <c r="H2209" s="6"/>
      <c r="I2209" s="6"/>
      <c r="K2209" s="7">
        <f t="shared" si="70"/>
        <v>0</v>
      </c>
      <c r="L2209" s="7"/>
      <c r="M2209" s="7">
        <f>COUNTIF(TB_GSHT!$B$5:$B$4765,Dulieu!F2209)</f>
        <v>0</v>
      </c>
      <c r="N2209" s="7" t="str">
        <f t="shared" ca="1" si="71"/>
        <v/>
      </c>
    </row>
    <row r="2210" spans="1:14" x14ac:dyDescent="0.25">
      <c r="A2210" s="6" t="str">
        <f>IF(F2210&lt;&gt;"",SUBTOTAL(103,F$5:F2210),"")</f>
        <v/>
      </c>
      <c r="B2210" s="7"/>
      <c r="C2210" s="7"/>
      <c r="D2210" s="7"/>
      <c r="E2210" s="7"/>
      <c r="F2210" s="7"/>
      <c r="G2210" s="7"/>
      <c r="H2210" s="6"/>
      <c r="I2210" s="6"/>
      <c r="K2210" s="7">
        <f t="shared" si="70"/>
        <v>0</v>
      </c>
      <c r="L2210" s="7"/>
      <c r="M2210" s="7">
        <f>COUNTIF(TB_GSHT!$B$5:$B$4765,Dulieu!F2210)</f>
        <v>0</v>
      </c>
      <c r="N2210" s="7" t="str">
        <f t="shared" ca="1" si="71"/>
        <v/>
      </c>
    </row>
    <row r="2211" spans="1:14" x14ac:dyDescent="0.25">
      <c r="A2211" s="6" t="str">
        <f>IF(F2211&lt;&gt;"",SUBTOTAL(103,F$5:F2211),"")</f>
        <v/>
      </c>
      <c r="B2211" s="7"/>
      <c r="C2211" s="7"/>
      <c r="D2211" s="7"/>
      <c r="E2211" s="7"/>
      <c r="F2211" s="7"/>
      <c r="G2211" s="7"/>
      <c r="H2211" s="6"/>
      <c r="I2211" s="6"/>
      <c r="K2211" s="7">
        <f t="shared" si="70"/>
        <v>0</v>
      </c>
      <c r="L2211" s="7"/>
      <c r="M2211" s="7">
        <f>COUNTIF(TB_GSHT!$B$5:$B$4765,Dulieu!F2211)</f>
        <v>0</v>
      </c>
      <c r="N2211" s="7" t="str">
        <f t="shared" ca="1" si="71"/>
        <v/>
      </c>
    </row>
    <row r="2212" spans="1:14" x14ac:dyDescent="0.25">
      <c r="A2212" s="6" t="str">
        <f>IF(F2212&lt;&gt;"",SUBTOTAL(103,F$5:F2212),"")</f>
        <v/>
      </c>
      <c r="B2212" s="7"/>
      <c r="C2212" s="7"/>
      <c r="D2212" s="7"/>
      <c r="E2212" s="7"/>
      <c r="F2212" s="7"/>
      <c r="G2212" s="7"/>
      <c r="H2212" s="6"/>
      <c r="I2212" s="6"/>
      <c r="K2212" s="7">
        <f t="shared" si="70"/>
        <v>0</v>
      </c>
      <c r="L2212" s="7"/>
      <c r="M2212" s="7">
        <f>COUNTIF(TB_GSHT!$B$5:$B$4765,Dulieu!F2212)</f>
        <v>0</v>
      </c>
      <c r="N2212" s="7" t="str">
        <f t="shared" ca="1" si="71"/>
        <v/>
      </c>
    </row>
    <row r="2213" spans="1:14" x14ac:dyDescent="0.25">
      <c r="A2213" s="6" t="str">
        <f>IF(F2213&lt;&gt;"",SUBTOTAL(103,F$5:F2213),"")</f>
        <v/>
      </c>
      <c r="B2213" s="7"/>
      <c r="C2213" s="7"/>
      <c r="D2213" s="7"/>
      <c r="E2213" s="7"/>
      <c r="F2213" s="7"/>
      <c r="G2213" s="7"/>
      <c r="H2213" s="6"/>
      <c r="I2213" s="6"/>
      <c r="K2213" s="7">
        <f t="shared" si="70"/>
        <v>0</v>
      </c>
      <c r="L2213" s="7"/>
      <c r="M2213" s="7">
        <f>COUNTIF(TB_GSHT!$B$5:$B$4765,Dulieu!F2213)</f>
        <v>0</v>
      </c>
      <c r="N2213" s="7" t="str">
        <f t="shared" ca="1" si="71"/>
        <v/>
      </c>
    </row>
    <row r="2214" spans="1:14" x14ac:dyDescent="0.25">
      <c r="A2214" s="6" t="str">
        <f>IF(F2214&lt;&gt;"",SUBTOTAL(103,F$5:F2214),"")</f>
        <v/>
      </c>
      <c r="B2214" s="7"/>
      <c r="C2214" s="7"/>
      <c r="D2214" s="7"/>
      <c r="E2214" s="7"/>
      <c r="F2214" s="7"/>
      <c r="G2214" s="7"/>
      <c r="H2214" s="6"/>
      <c r="I2214" s="6"/>
      <c r="K2214" s="7">
        <f t="shared" si="70"/>
        <v>0</v>
      </c>
      <c r="L2214" s="7"/>
      <c r="M2214" s="7">
        <f>COUNTIF(TB_GSHT!$B$5:$B$4765,Dulieu!F2214)</f>
        <v>0</v>
      </c>
      <c r="N2214" s="7" t="str">
        <f t="shared" ca="1" si="71"/>
        <v/>
      </c>
    </row>
    <row r="2215" spans="1:14" x14ac:dyDescent="0.25">
      <c r="A2215" s="6" t="str">
        <f>IF(F2215&lt;&gt;"",SUBTOTAL(103,F$5:F2215),"")</f>
        <v/>
      </c>
      <c r="B2215" s="7"/>
      <c r="C2215" s="7"/>
      <c r="D2215" s="7"/>
      <c r="E2215" s="7"/>
      <c r="F2215" s="7"/>
      <c r="G2215" s="7"/>
      <c r="H2215" s="6"/>
      <c r="I2215" s="6"/>
      <c r="K2215" s="7">
        <f t="shared" si="70"/>
        <v>0</v>
      </c>
      <c r="L2215" s="7"/>
      <c r="M2215" s="7">
        <f>COUNTIF(TB_GSHT!$B$5:$B$4765,Dulieu!F2215)</f>
        <v>0</v>
      </c>
      <c r="N2215" s="7" t="str">
        <f t="shared" ca="1" si="71"/>
        <v/>
      </c>
    </row>
    <row r="2216" spans="1:14" x14ac:dyDescent="0.25">
      <c r="A2216" s="6" t="str">
        <f>IF(F2216&lt;&gt;"",SUBTOTAL(103,F$5:F2216),"")</f>
        <v/>
      </c>
      <c r="B2216" s="7"/>
      <c r="C2216" s="7"/>
      <c r="D2216" s="7"/>
      <c r="E2216" s="7"/>
      <c r="F2216" s="7"/>
      <c r="G2216" s="7"/>
      <c r="H2216" s="6"/>
      <c r="I2216" s="6"/>
      <c r="K2216" s="7">
        <f t="shared" si="70"/>
        <v>0</v>
      </c>
      <c r="L2216" s="7"/>
      <c r="M2216" s="7">
        <f>COUNTIF(TB_GSHT!$B$5:$B$4765,Dulieu!F2216)</f>
        <v>0</v>
      </c>
      <c r="N2216" s="7" t="str">
        <f t="shared" ca="1" si="71"/>
        <v/>
      </c>
    </row>
    <row r="2217" spans="1:14" x14ac:dyDescent="0.25">
      <c r="A2217" s="6" t="str">
        <f>IF(F2217&lt;&gt;"",SUBTOTAL(103,F$5:F2217),"")</f>
        <v/>
      </c>
      <c r="B2217" s="7"/>
      <c r="C2217" s="7"/>
      <c r="D2217" s="7"/>
      <c r="E2217" s="7"/>
      <c r="F2217" s="7"/>
      <c r="G2217" s="7"/>
      <c r="H2217" s="6"/>
      <c r="I2217" s="6"/>
      <c r="K2217" s="7">
        <f t="shared" si="70"/>
        <v>0</v>
      </c>
      <c r="L2217" s="7"/>
      <c r="M2217" s="7">
        <f>COUNTIF(TB_GSHT!$B$5:$B$4765,Dulieu!F2217)</f>
        <v>0</v>
      </c>
      <c r="N2217" s="7" t="str">
        <f t="shared" ca="1" si="71"/>
        <v/>
      </c>
    </row>
    <row r="2218" spans="1:14" x14ac:dyDescent="0.25">
      <c r="A2218" s="6" t="str">
        <f>IF(F2218&lt;&gt;"",SUBTOTAL(103,F$5:F2218),"")</f>
        <v/>
      </c>
      <c r="B2218" s="7"/>
      <c r="C2218" s="7"/>
      <c r="D2218" s="7"/>
      <c r="E2218" s="7"/>
      <c r="F2218" s="7"/>
      <c r="G2218" s="7"/>
      <c r="H2218" s="6"/>
      <c r="I2218" s="6"/>
      <c r="K2218" s="7">
        <f t="shared" si="70"/>
        <v>0</v>
      </c>
      <c r="L2218" s="7"/>
      <c r="M2218" s="7">
        <f>COUNTIF(TB_GSHT!$B$5:$B$4765,Dulieu!F2218)</f>
        <v>0</v>
      </c>
      <c r="N2218" s="7" t="str">
        <f t="shared" ca="1" si="71"/>
        <v/>
      </c>
    </row>
    <row r="2219" spans="1:14" x14ac:dyDescent="0.25">
      <c r="A2219" s="6" t="str">
        <f>IF(F2219&lt;&gt;"",SUBTOTAL(103,F$5:F2219),"")</f>
        <v/>
      </c>
      <c r="B2219" s="7"/>
      <c r="C2219" s="7"/>
      <c r="D2219" s="7"/>
      <c r="E2219" s="7"/>
      <c r="F2219" s="7"/>
      <c r="G2219" s="7"/>
      <c r="H2219" s="6"/>
      <c r="I2219" s="6"/>
      <c r="K2219" s="7">
        <f t="shared" si="70"/>
        <v>0</v>
      </c>
      <c r="L2219" s="7"/>
      <c r="M2219" s="7">
        <f>COUNTIF(TB_GSHT!$B$5:$B$4765,Dulieu!F2219)</f>
        <v>0</v>
      </c>
      <c r="N2219" s="7" t="str">
        <f t="shared" ca="1" si="71"/>
        <v/>
      </c>
    </row>
    <row r="2220" spans="1:14" x14ac:dyDescent="0.25">
      <c r="A2220" s="6" t="str">
        <f>IF(F2220&lt;&gt;"",SUBTOTAL(103,F$5:F2220),"")</f>
        <v/>
      </c>
      <c r="B2220" s="7"/>
      <c r="C2220" s="7"/>
      <c r="D2220" s="7"/>
      <c r="E2220" s="7"/>
      <c r="F2220" s="7"/>
      <c r="G2220" s="7"/>
      <c r="H2220" s="6"/>
      <c r="I2220" s="6"/>
      <c r="K2220" s="7">
        <f t="shared" si="70"/>
        <v>0</v>
      </c>
      <c r="L2220" s="7"/>
      <c r="M2220" s="7">
        <f>COUNTIF(TB_GSHT!$B$5:$B$4765,Dulieu!F2220)</f>
        <v>0</v>
      </c>
      <c r="N2220" s="7" t="str">
        <f t="shared" ca="1" si="71"/>
        <v/>
      </c>
    </row>
    <row r="2221" spans="1:14" x14ac:dyDescent="0.25">
      <c r="A2221" s="6" t="str">
        <f>IF(F2221&lt;&gt;"",SUBTOTAL(103,F$5:F2221),"")</f>
        <v/>
      </c>
      <c r="B2221" s="7"/>
      <c r="C2221" s="7"/>
      <c r="D2221" s="7"/>
      <c r="E2221" s="7"/>
      <c r="F2221" s="7"/>
      <c r="G2221" s="7"/>
      <c r="H2221" s="6"/>
      <c r="I2221" s="6"/>
      <c r="K2221" s="7">
        <f t="shared" si="70"/>
        <v>0</v>
      </c>
      <c r="L2221" s="7"/>
      <c r="M2221" s="7">
        <f>COUNTIF(TB_GSHT!$B$5:$B$4765,Dulieu!F2221)</f>
        <v>0</v>
      </c>
      <c r="N2221" s="7" t="str">
        <f t="shared" ca="1" si="71"/>
        <v/>
      </c>
    </row>
    <row r="2222" spans="1:14" x14ac:dyDescent="0.25">
      <c r="A2222" s="6" t="str">
        <f>IF(F2222&lt;&gt;"",SUBTOTAL(103,F$5:F2222),"")</f>
        <v/>
      </c>
      <c r="B2222" s="7"/>
      <c r="C2222" s="7"/>
      <c r="D2222" s="7"/>
      <c r="E2222" s="7"/>
      <c r="F2222" s="7"/>
      <c r="G2222" s="7"/>
      <c r="H2222" s="6"/>
      <c r="I2222" s="6"/>
      <c r="K2222" s="7">
        <f t="shared" si="70"/>
        <v>0</v>
      </c>
      <c r="L2222" s="7"/>
      <c r="M2222" s="7">
        <f>COUNTIF(TB_GSHT!$B$5:$B$4765,Dulieu!F2222)</f>
        <v>0</v>
      </c>
      <c r="N2222" s="7" t="str">
        <f t="shared" ca="1" si="71"/>
        <v/>
      </c>
    </row>
    <row r="2223" spans="1:14" x14ac:dyDescent="0.25">
      <c r="A2223" s="6" t="str">
        <f>IF(F2223&lt;&gt;"",SUBTOTAL(103,F$5:F2223),"")</f>
        <v/>
      </c>
      <c r="B2223" s="7"/>
      <c r="C2223" s="7"/>
      <c r="D2223" s="7"/>
      <c r="E2223" s="7"/>
      <c r="F2223" s="7"/>
      <c r="G2223" s="7"/>
      <c r="H2223" s="6"/>
      <c r="I2223" s="6"/>
      <c r="K2223" s="7">
        <f t="shared" si="70"/>
        <v>0</v>
      </c>
      <c r="L2223" s="7"/>
      <c r="M2223" s="7">
        <f>COUNTIF(TB_GSHT!$B$5:$B$4765,Dulieu!F2223)</f>
        <v>0</v>
      </c>
      <c r="N2223" s="7" t="str">
        <f t="shared" ca="1" si="71"/>
        <v/>
      </c>
    </row>
    <row r="2224" spans="1:14" x14ac:dyDescent="0.25">
      <c r="A2224" s="6" t="str">
        <f>IF(F2224&lt;&gt;"",SUBTOTAL(103,F$5:F2224),"")</f>
        <v/>
      </c>
      <c r="B2224" s="7"/>
      <c r="C2224" s="7"/>
      <c r="D2224" s="7"/>
      <c r="E2224" s="7"/>
      <c r="F2224" s="7"/>
      <c r="G2224" s="7"/>
      <c r="H2224" s="6"/>
      <c r="I2224" s="6"/>
      <c r="K2224" s="7">
        <f t="shared" si="70"/>
        <v>0</v>
      </c>
      <c r="L2224" s="7"/>
      <c r="M2224" s="7">
        <f>COUNTIF(TB_GSHT!$B$5:$B$4765,Dulieu!F2224)</f>
        <v>0</v>
      </c>
      <c r="N2224" s="7" t="str">
        <f t="shared" ca="1" si="71"/>
        <v/>
      </c>
    </row>
    <row r="2225" spans="1:14" x14ac:dyDescent="0.25">
      <c r="A2225" s="6" t="str">
        <f>IF(F2225&lt;&gt;"",SUBTOTAL(103,F$5:F2225),"")</f>
        <v/>
      </c>
      <c r="B2225" s="7"/>
      <c r="C2225" s="7"/>
      <c r="D2225" s="7"/>
      <c r="E2225" s="7"/>
      <c r="F2225" s="7"/>
      <c r="G2225" s="7"/>
      <c r="H2225" s="6"/>
      <c r="I2225" s="6"/>
      <c r="K2225" s="7">
        <f t="shared" si="70"/>
        <v>0</v>
      </c>
      <c r="L2225" s="7"/>
      <c r="M2225" s="7">
        <f>COUNTIF(TB_GSHT!$B$5:$B$4765,Dulieu!F2225)</f>
        <v>0</v>
      </c>
      <c r="N2225" s="7" t="str">
        <f t="shared" ca="1" si="71"/>
        <v/>
      </c>
    </row>
    <row r="2226" spans="1:14" x14ac:dyDescent="0.25">
      <c r="A2226" s="6" t="str">
        <f>IF(F2226&lt;&gt;"",SUBTOTAL(103,F$5:F2226),"")</f>
        <v/>
      </c>
      <c r="B2226" s="7"/>
      <c r="C2226" s="7"/>
      <c r="D2226" s="7"/>
      <c r="E2226" s="7"/>
      <c r="F2226" s="7"/>
      <c r="G2226" s="7"/>
      <c r="H2226" s="6"/>
      <c r="I2226" s="6"/>
      <c r="K2226" s="7">
        <f t="shared" si="70"/>
        <v>0</v>
      </c>
      <c r="L2226" s="7"/>
      <c r="M2226" s="7">
        <f>COUNTIF(TB_GSHT!$B$5:$B$4765,Dulieu!F2226)</f>
        <v>0</v>
      </c>
      <c r="N2226" s="7" t="str">
        <f t="shared" ca="1" si="71"/>
        <v/>
      </c>
    </row>
    <row r="2227" spans="1:14" x14ac:dyDescent="0.25">
      <c r="A2227" s="6" t="str">
        <f>IF(F2227&lt;&gt;"",SUBTOTAL(103,F$5:F2227),"")</f>
        <v/>
      </c>
      <c r="B2227" s="7"/>
      <c r="C2227" s="7"/>
      <c r="D2227" s="7"/>
      <c r="E2227" s="7"/>
      <c r="F2227" s="7"/>
      <c r="G2227" s="7"/>
      <c r="H2227" s="6"/>
      <c r="I2227" s="6"/>
      <c r="K2227" s="7">
        <f t="shared" si="70"/>
        <v>0</v>
      </c>
      <c r="L2227" s="7"/>
      <c r="M2227" s="7">
        <f>COUNTIF(TB_GSHT!$B$5:$B$4765,Dulieu!F2227)</f>
        <v>0</v>
      </c>
      <c r="N2227" s="7" t="str">
        <f t="shared" ca="1" si="71"/>
        <v/>
      </c>
    </row>
    <row r="2228" spans="1:14" x14ac:dyDescent="0.25">
      <c r="A2228" s="6" t="str">
        <f>IF(F2228&lt;&gt;"",SUBTOTAL(103,F$5:F2228),"")</f>
        <v/>
      </c>
      <c r="B2228" s="7"/>
      <c r="C2228" s="7"/>
      <c r="D2228" s="7"/>
      <c r="E2228" s="7"/>
      <c r="F2228" s="7"/>
      <c r="G2228" s="7"/>
      <c r="H2228" s="6"/>
      <c r="I2228" s="6"/>
      <c r="K2228" s="7">
        <f t="shared" si="70"/>
        <v>0</v>
      </c>
      <c r="L2228" s="7"/>
      <c r="M2228" s="7">
        <f>COUNTIF(TB_GSHT!$B$5:$B$4765,Dulieu!F2228)</f>
        <v>0</v>
      </c>
      <c r="N2228" s="7" t="str">
        <f t="shared" ca="1" si="71"/>
        <v/>
      </c>
    </row>
    <row r="2229" spans="1:14" x14ac:dyDescent="0.25">
      <c r="A2229" s="6" t="str">
        <f>IF(F2229&lt;&gt;"",SUBTOTAL(103,F$5:F2229),"")</f>
        <v/>
      </c>
      <c r="B2229" s="7"/>
      <c r="C2229" s="7"/>
      <c r="D2229" s="7"/>
      <c r="E2229" s="7"/>
      <c r="F2229" s="7"/>
      <c r="G2229" s="7"/>
      <c r="H2229" s="6"/>
      <c r="I2229" s="6"/>
      <c r="K2229" s="7">
        <f t="shared" si="70"/>
        <v>0</v>
      </c>
      <c r="L2229" s="7"/>
      <c r="M2229" s="7">
        <f>COUNTIF(TB_GSHT!$B$5:$B$4765,Dulieu!F2229)</f>
        <v>0</v>
      </c>
      <c r="N2229" s="7" t="str">
        <f t="shared" ca="1" si="71"/>
        <v/>
      </c>
    </row>
    <row r="2230" spans="1:14" x14ac:dyDescent="0.25">
      <c r="A2230" s="6" t="str">
        <f>IF(F2230&lt;&gt;"",SUBTOTAL(103,F$5:F2230),"")</f>
        <v/>
      </c>
      <c r="B2230" s="7"/>
      <c r="C2230" s="7"/>
      <c r="D2230" s="7"/>
      <c r="E2230" s="7"/>
      <c r="F2230" s="7"/>
      <c r="G2230" s="7"/>
      <c r="H2230" s="6"/>
      <c r="I2230" s="6"/>
      <c r="K2230" s="7">
        <f t="shared" si="70"/>
        <v>0</v>
      </c>
      <c r="L2230" s="7"/>
      <c r="M2230" s="7">
        <f>COUNTIF(TB_GSHT!$B$5:$B$4765,Dulieu!F2230)</f>
        <v>0</v>
      </c>
      <c r="N2230" s="7" t="str">
        <f t="shared" ca="1" si="71"/>
        <v/>
      </c>
    </row>
    <row r="2231" spans="1:14" x14ac:dyDescent="0.25">
      <c r="A2231" s="6" t="str">
        <f>IF(F2231&lt;&gt;"",SUBTOTAL(103,F$5:F2231),"")</f>
        <v/>
      </c>
      <c r="B2231" s="7"/>
      <c r="C2231" s="7"/>
      <c r="D2231" s="7"/>
      <c r="E2231" s="7"/>
      <c r="F2231" s="7"/>
      <c r="G2231" s="7"/>
      <c r="H2231" s="6"/>
      <c r="I2231" s="6"/>
      <c r="K2231" s="7">
        <f t="shared" si="70"/>
        <v>0</v>
      </c>
      <c r="L2231" s="7"/>
      <c r="M2231" s="7">
        <f>COUNTIF(TB_GSHT!$B$5:$B$4765,Dulieu!F2231)</f>
        <v>0</v>
      </c>
      <c r="N2231" s="7" t="str">
        <f t="shared" ca="1" si="71"/>
        <v/>
      </c>
    </row>
    <row r="2232" spans="1:14" x14ac:dyDescent="0.25">
      <c r="A2232" s="6" t="str">
        <f>IF(F2232&lt;&gt;"",SUBTOTAL(103,F$5:F2232),"")</f>
        <v/>
      </c>
      <c r="B2232" s="7"/>
      <c r="C2232" s="7"/>
      <c r="D2232" s="7"/>
      <c r="E2232" s="7"/>
      <c r="F2232" s="7"/>
      <c r="G2232" s="7"/>
      <c r="H2232" s="6"/>
      <c r="I2232" s="6"/>
      <c r="K2232" s="7">
        <f t="shared" si="70"/>
        <v>0</v>
      </c>
      <c r="L2232" s="7"/>
      <c r="M2232" s="7">
        <f>COUNTIF(TB_GSHT!$B$5:$B$4765,Dulieu!F2232)</f>
        <v>0</v>
      </c>
      <c r="N2232" s="7" t="str">
        <f t="shared" ca="1" si="71"/>
        <v/>
      </c>
    </row>
    <row r="2233" spans="1:14" x14ac:dyDescent="0.25">
      <c r="A2233" s="6" t="str">
        <f>IF(F2233&lt;&gt;"",SUBTOTAL(103,F$5:F2233),"")</f>
        <v/>
      </c>
      <c r="B2233" s="7"/>
      <c r="C2233" s="7"/>
      <c r="D2233" s="7"/>
      <c r="E2233" s="7"/>
      <c r="F2233" s="7"/>
      <c r="G2233" s="7"/>
      <c r="H2233" s="6"/>
      <c r="I2233" s="6"/>
      <c r="K2233" s="7">
        <f t="shared" si="70"/>
        <v>0</v>
      </c>
      <c r="L2233" s="7"/>
      <c r="M2233" s="7">
        <f>COUNTIF(TB_GSHT!$B$5:$B$4765,Dulieu!F2233)</f>
        <v>0</v>
      </c>
      <c r="N2233" s="7" t="str">
        <f t="shared" ca="1" si="71"/>
        <v/>
      </c>
    </row>
    <row r="2234" spans="1:14" x14ac:dyDescent="0.25">
      <c r="A2234" s="6" t="str">
        <f>IF(F2234&lt;&gt;"",SUBTOTAL(103,F$5:F2234),"")</f>
        <v/>
      </c>
      <c r="B2234" s="7"/>
      <c r="C2234" s="7"/>
      <c r="D2234" s="7"/>
      <c r="E2234" s="7"/>
      <c r="F2234" s="7"/>
      <c r="G2234" s="7"/>
      <c r="H2234" s="6"/>
      <c r="I2234" s="6"/>
      <c r="K2234" s="7">
        <f t="shared" si="70"/>
        <v>0</v>
      </c>
      <c r="L2234" s="7"/>
      <c r="M2234" s="7">
        <f>COUNTIF(TB_GSHT!$B$5:$B$4765,Dulieu!F2234)</f>
        <v>0</v>
      </c>
      <c r="N2234" s="7" t="str">
        <f t="shared" ca="1" si="71"/>
        <v/>
      </c>
    </row>
    <row r="2235" spans="1:14" x14ac:dyDescent="0.25">
      <c r="A2235" s="6" t="str">
        <f>IF(F2235&lt;&gt;"",SUBTOTAL(103,F$5:F2235),"")</f>
        <v/>
      </c>
      <c r="B2235" s="7"/>
      <c r="C2235" s="7"/>
      <c r="D2235" s="7"/>
      <c r="E2235" s="7"/>
      <c r="F2235" s="7"/>
      <c r="G2235" s="7"/>
      <c r="H2235" s="6"/>
      <c r="I2235" s="6"/>
      <c r="K2235" s="7">
        <f t="shared" si="70"/>
        <v>0</v>
      </c>
      <c r="L2235" s="7"/>
      <c r="M2235" s="7">
        <f>COUNTIF(TB_GSHT!$B$5:$B$4765,Dulieu!F2235)</f>
        <v>0</v>
      </c>
      <c r="N2235" s="7" t="str">
        <f t="shared" ca="1" si="71"/>
        <v/>
      </c>
    </row>
    <row r="2236" spans="1:14" x14ac:dyDescent="0.25">
      <c r="A2236" s="6" t="str">
        <f>IF(F2236&lt;&gt;"",SUBTOTAL(103,F$5:F2236),"")</f>
        <v/>
      </c>
      <c r="B2236" s="7"/>
      <c r="C2236" s="7"/>
      <c r="D2236" s="7"/>
      <c r="E2236" s="7"/>
      <c r="F2236" s="7"/>
      <c r="G2236" s="7"/>
      <c r="H2236" s="6"/>
      <c r="I2236" s="6"/>
      <c r="K2236" s="7">
        <f t="shared" si="70"/>
        <v>0</v>
      </c>
      <c r="L2236" s="7"/>
      <c r="M2236" s="7">
        <f>COUNTIF(TB_GSHT!$B$5:$B$4765,Dulieu!F2236)</f>
        <v>0</v>
      </c>
      <c r="N2236" s="7" t="str">
        <f t="shared" ca="1" si="71"/>
        <v/>
      </c>
    </row>
    <row r="2237" spans="1:14" x14ac:dyDescent="0.25">
      <c r="A2237" s="6" t="str">
        <f>IF(F2237&lt;&gt;"",SUBTOTAL(103,F$5:F2237),"")</f>
        <v/>
      </c>
      <c r="B2237" s="7"/>
      <c r="C2237" s="7"/>
      <c r="D2237" s="7"/>
      <c r="E2237" s="7"/>
      <c r="F2237" s="7"/>
      <c r="G2237" s="7"/>
      <c r="H2237" s="6"/>
      <c r="I2237" s="6"/>
      <c r="K2237" s="7">
        <f t="shared" si="70"/>
        <v>0</v>
      </c>
      <c r="L2237" s="7"/>
      <c r="M2237" s="7">
        <f>COUNTIF(TB_GSHT!$B$5:$B$4765,Dulieu!F2237)</f>
        <v>0</v>
      </c>
      <c r="N2237" s="7" t="str">
        <f t="shared" ca="1" si="71"/>
        <v/>
      </c>
    </row>
    <row r="2238" spans="1:14" x14ac:dyDescent="0.25">
      <c r="A2238" s="6" t="str">
        <f>IF(F2238&lt;&gt;"",SUBTOTAL(103,F$5:F2238),"")</f>
        <v/>
      </c>
      <c r="B2238" s="7"/>
      <c r="C2238" s="7"/>
      <c r="D2238" s="7"/>
      <c r="E2238" s="7"/>
      <c r="F2238" s="7"/>
      <c r="G2238" s="7"/>
      <c r="H2238" s="6"/>
      <c r="I2238" s="6"/>
      <c r="K2238" s="7">
        <f t="shared" si="70"/>
        <v>0</v>
      </c>
      <c r="L2238" s="7"/>
      <c r="M2238" s="7">
        <f>COUNTIF(TB_GSHT!$B$5:$B$4765,Dulieu!F2238)</f>
        <v>0</v>
      </c>
      <c r="N2238" s="7" t="str">
        <f t="shared" ca="1" si="71"/>
        <v/>
      </c>
    </row>
    <row r="2239" spans="1:14" x14ac:dyDescent="0.25">
      <c r="A2239" s="6" t="str">
        <f>IF(F2239&lt;&gt;"",SUBTOTAL(103,F$5:F2239),"")</f>
        <v/>
      </c>
      <c r="B2239" s="7"/>
      <c r="C2239" s="7"/>
      <c r="D2239" s="7"/>
      <c r="E2239" s="7"/>
      <c r="F2239" s="7"/>
      <c r="G2239" s="7"/>
      <c r="H2239" s="6"/>
      <c r="I2239" s="6"/>
      <c r="K2239" s="7">
        <f t="shared" si="70"/>
        <v>0</v>
      </c>
      <c r="L2239" s="7"/>
      <c r="M2239" s="7">
        <f>COUNTIF(TB_GSHT!$B$5:$B$4765,Dulieu!F2239)</f>
        <v>0</v>
      </c>
      <c r="N2239" s="7" t="str">
        <f t="shared" ca="1" si="71"/>
        <v/>
      </c>
    </row>
    <row r="2240" spans="1:14" x14ac:dyDescent="0.25">
      <c r="A2240" s="6" t="str">
        <f>IF(F2240&lt;&gt;"",SUBTOTAL(103,F$5:F2240),"")</f>
        <v/>
      </c>
      <c r="B2240" s="7"/>
      <c r="C2240" s="7"/>
      <c r="D2240" s="7"/>
      <c r="E2240" s="7"/>
      <c r="F2240" s="7"/>
      <c r="G2240" s="7"/>
      <c r="H2240" s="6"/>
      <c r="I2240" s="6"/>
      <c r="K2240" s="7">
        <f t="shared" si="70"/>
        <v>0</v>
      </c>
      <c r="L2240" s="7"/>
      <c r="M2240" s="7">
        <f>COUNTIF(TB_GSHT!$B$5:$B$4765,Dulieu!F2240)</f>
        <v>0</v>
      </c>
      <c r="N2240" s="7" t="str">
        <f t="shared" ca="1" si="71"/>
        <v/>
      </c>
    </row>
    <row r="2241" spans="1:14" x14ac:dyDescent="0.25">
      <c r="A2241" s="6" t="str">
        <f>IF(F2241&lt;&gt;"",SUBTOTAL(103,F$5:F2241),"")</f>
        <v/>
      </c>
      <c r="B2241" s="7"/>
      <c r="C2241" s="7"/>
      <c r="D2241" s="7"/>
      <c r="E2241" s="7"/>
      <c r="F2241" s="7"/>
      <c r="G2241" s="7"/>
      <c r="H2241" s="6"/>
      <c r="I2241" s="6"/>
      <c r="K2241" s="7">
        <f t="shared" si="70"/>
        <v>0</v>
      </c>
      <c r="L2241" s="7"/>
      <c r="M2241" s="7">
        <f>COUNTIF(TB_GSHT!$B$5:$B$4765,Dulieu!F2241)</f>
        <v>0</v>
      </c>
      <c r="N2241" s="7" t="str">
        <f t="shared" ca="1" si="71"/>
        <v/>
      </c>
    </row>
    <row r="2242" spans="1:14" x14ac:dyDescent="0.25">
      <c r="A2242" s="6" t="str">
        <f>IF(F2242&lt;&gt;"",SUBTOTAL(103,F$5:F2242),"")</f>
        <v/>
      </c>
      <c r="B2242" s="7"/>
      <c r="C2242" s="7"/>
      <c r="D2242" s="7"/>
      <c r="E2242" s="7"/>
      <c r="F2242" s="7"/>
      <c r="G2242" s="7"/>
      <c r="H2242" s="6"/>
      <c r="I2242" s="6"/>
      <c r="K2242" s="7">
        <f t="shared" si="70"/>
        <v>0</v>
      </c>
      <c r="L2242" s="7"/>
      <c r="M2242" s="7">
        <f>COUNTIF(TB_GSHT!$B$5:$B$4765,Dulieu!F2242)</f>
        <v>0</v>
      </c>
      <c r="N2242" s="7" t="str">
        <f t="shared" ca="1" si="71"/>
        <v/>
      </c>
    </row>
    <row r="2243" spans="1:14" x14ac:dyDescent="0.25">
      <c r="A2243" s="6" t="str">
        <f>IF(F2243&lt;&gt;"",SUBTOTAL(103,F$5:F2243),"")</f>
        <v/>
      </c>
      <c r="B2243" s="7"/>
      <c r="C2243" s="7"/>
      <c r="D2243" s="7"/>
      <c r="E2243" s="7"/>
      <c r="F2243" s="7"/>
      <c r="G2243" s="7"/>
      <c r="H2243" s="6"/>
      <c r="I2243" s="6"/>
      <c r="K2243" s="7">
        <f t="shared" si="70"/>
        <v>0</v>
      </c>
      <c r="L2243" s="7"/>
      <c r="M2243" s="7">
        <f>COUNTIF(TB_GSHT!$B$5:$B$4765,Dulieu!F2243)</f>
        <v>0</v>
      </c>
      <c r="N2243" s="7" t="str">
        <f t="shared" ca="1" si="71"/>
        <v/>
      </c>
    </row>
    <row r="2244" spans="1:14" x14ac:dyDescent="0.25">
      <c r="A2244" s="6" t="str">
        <f>IF(F2244&lt;&gt;"",SUBTOTAL(103,F$5:F2244),"")</f>
        <v/>
      </c>
      <c r="B2244" s="7"/>
      <c r="C2244" s="7"/>
      <c r="D2244" s="7"/>
      <c r="E2244" s="7"/>
      <c r="F2244" s="7"/>
      <c r="G2244" s="7"/>
      <c r="H2244" s="6"/>
      <c r="I2244" s="6"/>
      <c r="K2244" s="7">
        <f t="shared" si="70"/>
        <v>0</v>
      </c>
      <c r="L2244" s="7"/>
      <c r="M2244" s="7">
        <f>COUNTIF(TB_GSHT!$B$5:$B$4765,Dulieu!F2244)</f>
        <v>0</v>
      </c>
      <c r="N2244" s="7" t="str">
        <f t="shared" ca="1" si="71"/>
        <v/>
      </c>
    </row>
    <row r="2245" spans="1:14" x14ac:dyDescent="0.25">
      <c r="A2245" s="6" t="str">
        <f>IF(F2245&lt;&gt;"",SUBTOTAL(103,F$5:F2245),"")</f>
        <v/>
      </c>
      <c r="B2245" s="7"/>
      <c r="C2245" s="7"/>
      <c r="D2245" s="7"/>
      <c r="E2245" s="7"/>
      <c r="F2245" s="7"/>
      <c r="G2245" s="7"/>
      <c r="H2245" s="6"/>
      <c r="I2245" s="6"/>
      <c r="K2245" s="7">
        <f t="shared" ref="K2245:K2308" si="72">COUNTIF($F$5:$F$7775,F2245)</f>
        <v>0</v>
      </c>
      <c r="L2245" s="7"/>
      <c r="M2245" s="7">
        <f>COUNTIF(TB_GSHT!$B$5:$B$4765,Dulieu!F2245)</f>
        <v>0</v>
      </c>
      <c r="N2245" s="7" t="str">
        <f t="shared" ca="1" si="71"/>
        <v/>
      </c>
    </row>
    <row r="2246" spans="1:14" x14ac:dyDescent="0.25">
      <c r="A2246" s="6" t="str">
        <f>IF(F2246&lt;&gt;"",SUBTOTAL(103,F$5:F2246),"")</f>
        <v/>
      </c>
      <c r="B2246" s="7"/>
      <c r="C2246" s="7"/>
      <c r="D2246" s="7"/>
      <c r="E2246" s="7"/>
      <c r="F2246" s="7"/>
      <c r="G2246" s="7"/>
      <c r="H2246" s="6"/>
      <c r="I2246" s="6"/>
      <c r="K2246" s="7">
        <f t="shared" si="72"/>
        <v>0</v>
      </c>
      <c r="L2246" s="7"/>
      <c r="M2246" s="7">
        <f>COUNTIF(TB_GSHT!$B$5:$B$4765,Dulieu!F2246)</f>
        <v>0</v>
      </c>
      <c r="N2246" s="7" t="str">
        <f t="shared" ref="N2246:N2309" ca="1" si="73">IF(E2246&lt;&gt;"",YEAR(E2246)-YEAR(TODAY()),"")</f>
        <v/>
      </c>
    </row>
    <row r="2247" spans="1:14" x14ac:dyDescent="0.25">
      <c r="A2247" s="6" t="str">
        <f>IF(F2247&lt;&gt;"",SUBTOTAL(103,F$5:F2247),"")</f>
        <v/>
      </c>
      <c r="B2247" s="7"/>
      <c r="C2247" s="7"/>
      <c r="D2247" s="7"/>
      <c r="E2247" s="7"/>
      <c r="F2247" s="7"/>
      <c r="G2247" s="7"/>
      <c r="H2247" s="6"/>
      <c r="I2247" s="6"/>
      <c r="K2247" s="7">
        <f t="shared" si="72"/>
        <v>0</v>
      </c>
      <c r="L2247" s="7"/>
      <c r="M2247" s="7">
        <f>COUNTIF(TB_GSHT!$B$5:$B$4765,Dulieu!F2247)</f>
        <v>0</v>
      </c>
      <c r="N2247" s="7" t="str">
        <f t="shared" ca="1" si="73"/>
        <v/>
      </c>
    </row>
    <row r="2248" spans="1:14" x14ac:dyDescent="0.25">
      <c r="A2248" s="6" t="str">
        <f>IF(F2248&lt;&gt;"",SUBTOTAL(103,F$5:F2248),"")</f>
        <v/>
      </c>
      <c r="B2248" s="7"/>
      <c r="C2248" s="7"/>
      <c r="D2248" s="7"/>
      <c r="E2248" s="7"/>
      <c r="F2248" s="7"/>
      <c r="G2248" s="7"/>
      <c r="H2248" s="6"/>
      <c r="I2248" s="6"/>
      <c r="K2248" s="7">
        <f t="shared" si="72"/>
        <v>0</v>
      </c>
      <c r="L2248" s="7"/>
      <c r="M2248" s="7">
        <f>COUNTIF(TB_GSHT!$B$5:$B$4765,Dulieu!F2248)</f>
        <v>0</v>
      </c>
      <c r="N2248" s="7" t="str">
        <f t="shared" ca="1" si="73"/>
        <v/>
      </c>
    </row>
    <row r="2249" spans="1:14" x14ac:dyDescent="0.25">
      <c r="A2249" s="6" t="str">
        <f>IF(F2249&lt;&gt;"",SUBTOTAL(103,F$5:F2249),"")</f>
        <v/>
      </c>
      <c r="B2249" s="7"/>
      <c r="C2249" s="7"/>
      <c r="D2249" s="7"/>
      <c r="E2249" s="7"/>
      <c r="F2249" s="7"/>
      <c r="G2249" s="7"/>
      <c r="H2249" s="6"/>
      <c r="I2249" s="6"/>
      <c r="K2249" s="7">
        <f t="shared" si="72"/>
        <v>0</v>
      </c>
      <c r="L2249" s="7"/>
      <c r="M2249" s="7">
        <f>COUNTIF(TB_GSHT!$B$5:$B$4765,Dulieu!F2249)</f>
        <v>0</v>
      </c>
      <c r="N2249" s="7" t="str">
        <f t="shared" ca="1" si="73"/>
        <v/>
      </c>
    </row>
    <row r="2250" spans="1:14" x14ac:dyDescent="0.25">
      <c r="A2250" s="6" t="str">
        <f>IF(F2250&lt;&gt;"",SUBTOTAL(103,F$5:F2250),"")</f>
        <v/>
      </c>
      <c r="B2250" s="7"/>
      <c r="C2250" s="7"/>
      <c r="D2250" s="7"/>
      <c r="E2250" s="7"/>
      <c r="F2250" s="7"/>
      <c r="G2250" s="7"/>
      <c r="H2250" s="6"/>
      <c r="I2250" s="6"/>
      <c r="K2250" s="7">
        <f t="shared" si="72"/>
        <v>0</v>
      </c>
      <c r="L2250" s="7"/>
      <c r="M2250" s="7">
        <f>COUNTIF(TB_GSHT!$B$5:$B$4765,Dulieu!F2250)</f>
        <v>0</v>
      </c>
      <c r="N2250" s="7" t="str">
        <f t="shared" ca="1" si="73"/>
        <v/>
      </c>
    </row>
    <row r="2251" spans="1:14" x14ac:dyDescent="0.25">
      <c r="A2251" s="6" t="str">
        <f>IF(F2251&lt;&gt;"",SUBTOTAL(103,F$5:F2251),"")</f>
        <v/>
      </c>
      <c r="B2251" s="7"/>
      <c r="C2251" s="7"/>
      <c r="D2251" s="7"/>
      <c r="E2251" s="7"/>
      <c r="F2251" s="7"/>
      <c r="G2251" s="7"/>
      <c r="H2251" s="6"/>
      <c r="I2251" s="6"/>
      <c r="K2251" s="7">
        <f t="shared" si="72"/>
        <v>0</v>
      </c>
      <c r="L2251" s="7"/>
      <c r="M2251" s="7">
        <f>COUNTIF(TB_GSHT!$B$5:$B$4765,Dulieu!F2251)</f>
        <v>0</v>
      </c>
      <c r="N2251" s="7" t="str">
        <f t="shared" ca="1" si="73"/>
        <v/>
      </c>
    </row>
    <row r="2252" spans="1:14" x14ac:dyDescent="0.25">
      <c r="A2252" s="6" t="str">
        <f>IF(F2252&lt;&gt;"",SUBTOTAL(103,F$5:F2252),"")</f>
        <v/>
      </c>
      <c r="B2252" s="7"/>
      <c r="C2252" s="7"/>
      <c r="D2252" s="7"/>
      <c r="E2252" s="7"/>
      <c r="F2252" s="7"/>
      <c r="G2252" s="7"/>
      <c r="H2252" s="6"/>
      <c r="I2252" s="6"/>
      <c r="K2252" s="7">
        <f t="shared" si="72"/>
        <v>0</v>
      </c>
      <c r="L2252" s="7"/>
      <c r="M2252" s="7">
        <f>COUNTIF(TB_GSHT!$B$5:$B$4765,Dulieu!F2252)</f>
        <v>0</v>
      </c>
      <c r="N2252" s="7" t="str">
        <f t="shared" ca="1" si="73"/>
        <v/>
      </c>
    </row>
    <row r="2253" spans="1:14" x14ac:dyDescent="0.25">
      <c r="A2253" s="6" t="str">
        <f>IF(F2253&lt;&gt;"",SUBTOTAL(103,F$5:F2253),"")</f>
        <v/>
      </c>
      <c r="B2253" s="7"/>
      <c r="C2253" s="7"/>
      <c r="D2253" s="7"/>
      <c r="E2253" s="7"/>
      <c r="F2253" s="7"/>
      <c r="G2253" s="7"/>
      <c r="H2253" s="6"/>
      <c r="I2253" s="6"/>
      <c r="K2253" s="7">
        <f t="shared" si="72"/>
        <v>0</v>
      </c>
      <c r="L2253" s="7"/>
      <c r="M2253" s="7">
        <f>COUNTIF(TB_GSHT!$B$5:$B$4765,Dulieu!F2253)</f>
        <v>0</v>
      </c>
      <c r="N2253" s="7" t="str">
        <f t="shared" ca="1" si="73"/>
        <v/>
      </c>
    </row>
    <row r="2254" spans="1:14" x14ac:dyDescent="0.25">
      <c r="A2254" s="6" t="str">
        <f>IF(F2254&lt;&gt;"",SUBTOTAL(103,F$5:F2254),"")</f>
        <v/>
      </c>
      <c r="B2254" s="7"/>
      <c r="C2254" s="7"/>
      <c r="D2254" s="7"/>
      <c r="E2254" s="7"/>
      <c r="F2254" s="7"/>
      <c r="G2254" s="7"/>
      <c r="H2254" s="6"/>
      <c r="I2254" s="6"/>
      <c r="K2254" s="7">
        <f t="shared" si="72"/>
        <v>0</v>
      </c>
      <c r="L2254" s="7"/>
      <c r="M2254" s="7">
        <f>COUNTIF(TB_GSHT!$B$5:$B$4765,Dulieu!F2254)</f>
        <v>0</v>
      </c>
      <c r="N2254" s="7" t="str">
        <f t="shared" ca="1" si="73"/>
        <v/>
      </c>
    </row>
    <row r="2255" spans="1:14" x14ac:dyDescent="0.25">
      <c r="A2255" s="6" t="str">
        <f>IF(F2255&lt;&gt;"",SUBTOTAL(103,F$5:F2255),"")</f>
        <v/>
      </c>
      <c r="B2255" s="7"/>
      <c r="C2255" s="7"/>
      <c r="D2255" s="7"/>
      <c r="E2255" s="7"/>
      <c r="F2255" s="7"/>
      <c r="G2255" s="7"/>
      <c r="H2255" s="6"/>
      <c r="I2255" s="6"/>
      <c r="K2255" s="7">
        <f t="shared" si="72"/>
        <v>0</v>
      </c>
      <c r="L2255" s="7"/>
      <c r="M2255" s="7">
        <f>COUNTIF(TB_GSHT!$B$5:$B$4765,Dulieu!F2255)</f>
        <v>0</v>
      </c>
      <c r="N2255" s="7" t="str">
        <f t="shared" ca="1" si="73"/>
        <v/>
      </c>
    </row>
    <row r="2256" spans="1:14" x14ac:dyDescent="0.25">
      <c r="A2256" s="6" t="str">
        <f>IF(F2256&lt;&gt;"",SUBTOTAL(103,F$5:F2256),"")</f>
        <v/>
      </c>
      <c r="B2256" s="7"/>
      <c r="C2256" s="7"/>
      <c r="D2256" s="7"/>
      <c r="E2256" s="7"/>
      <c r="F2256" s="7"/>
      <c r="G2256" s="7"/>
      <c r="H2256" s="6"/>
      <c r="I2256" s="6"/>
      <c r="K2256" s="7">
        <f t="shared" si="72"/>
        <v>0</v>
      </c>
      <c r="L2256" s="7"/>
      <c r="M2256" s="7">
        <f>COUNTIF(TB_GSHT!$B$5:$B$4765,Dulieu!F2256)</f>
        <v>0</v>
      </c>
      <c r="N2256" s="7" t="str">
        <f t="shared" ca="1" si="73"/>
        <v/>
      </c>
    </row>
    <row r="2257" spans="1:14" x14ac:dyDescent="0.25">
      <c r="A2257" s="6" t="str">
        <f>IF(F2257&lt;&gt;"",SUBTOTAL(103,F$5:F2257),"")</f>
        <v/>
      </c>
      <c r="B2257" s="7"/>
      <c r="C2257" s="7"/>
      <c r="D2257" s="7"/>
      <c r="E2257" s="7"/>
      <c r="F2257" s="7"/>
      <c r="G2257" s="7"/>
      <c r="H2257" s="6"/>
      <c r="I2257" s="6"/>
      <c r="K2257" s="7">
        <f t="shared" si="72"/>
        <v>0</v>
      </c>
      <c r="L2257" s="7"/>
      <c r="M2257" s="7">
        <f>COUNTIF(TB_GSHT!$B$5:$B$4765,Dulieu!F2257)</f>
        <v>0</v>
      </c>
      <c r="N2257" s="7" t="str">
        <f t="shared" ca="1" si="73"/>
        <v/>
      </c>
    </row>
    <row r="2258" spans="1:14" x14ac:dyDescent="0.25">
      <c r="A2258" s="6" t="str">
        <f>IF(F2258&lt;&gt;"",SUBTOTAL(103,F$5:F2258),"")</f>
        <v/>
      </c>
      <c r="B2258" s="7"/>
      <c r="C2258" s="7"/>
      <c r="D2258" s="7"/>
      <c r="E2258" s="7"/>
      <c r="F2258" s="7"/>
      <c r="G2258" s="7"/>
      <c r="H2258" s="6"/>
      <c r="I2258" s="6"/>
      <c r="K2258" s="7">
        <f t="shared" si="72"/>
        <v>0</v>
      </c>
      <c r="L2258" s="7"/>
      <c r="M2258" s="7">
        <f>COUNTIF(TB_GSHT!$B$5:$B$4765,Dulieu!F2258)</f>
        <v>0</v>
      </c>
      <c r="N2258" s="7" t="str">
        <f t="shared" ca="1" si="73"/>
        <v/>
      </c>
    </row>
    <row r="2259" spans="1:14" x14ac:dyDescent="0.25">
      <c r="A2259" s="6" t="str">
        <f>IF(F2259&lt;&gt;"",SUBTOTAL(103,F$5:F2259),"")</f>
        <v/>
      </c>
      <c r="B2259" s="7"/>
      <c r="C2259" s="7"/>
      <c r="D2259" s="7"/>
      <c r="E2259" s="7"/>
      <c r="F2259" s="7"/>
      <c r="G2259" s="7"/>
      <c r="H2259" s="6"/>
      <c r="I2259" s="6"/>
      <c r="K2259" s="7">
        <f t="shared" si="72"/>
        <v>0</v>
      </c>
      <c r="L2259" s="7"/>
      <c r="M2259" s="7">
        <f>COUNTIF(TB_GSHT!$B$5:$B$4765,Dulieu!F2259)</f>
        <v>0</v>
      </c>
      <c r="N2259" s="7" t="str">
        <f t="shared" ca="1" si="73"/>
        <v/>
      </c>
    </row>
    <row r="2260" spans="1:14" x14ac:dyDescent="0.25">
      <c r="A2260" s="6" t="str">
        <f>IF(F2260&lt;&gt;"",SUBTOTAL(103,F$5:F2260),"")</f>
        <v/>
      </c>
      <c r="B2260" s="7"/>
      <c r="C2260" s="7"/>
      <c r="D2260" s="7"/>
      <c r="E2260" s="7"/>
      <c r="F2260" s="7"/>
      <c r="G2260" s="7"/>
      <c r="H2260" s="6"/>
      <c r="I2260" s="6"/>
      <c r="K2260" s="7">
        <f t="shared" si="72"/>
        <v>0</v>
      </c>
      <c r="L2260" s="7"/>
      <c r="M2260" s="7">
        <f>COUNTIF(TB_GSHT!$B$5:$B$4765,Dulieu!F2260)</f>
        <v>0</v>
      </c>
      <c r="N2260" s="7" t="str">
        <f t="shared" ca="1" si="73"/>
        <v/>
      </c>
    </row>
    <row r="2261" spans="1:14" x14ac:dyDescent="0.25">
      <c r="A2261" s="6" t="str">
        <f>IF(F2261&lt;&gt;"",SUBTOTAL(103,F$5:F2261),"")</f>
        <v/>
      </c>
      <c r="B2261" s="7"/>
      <c r="C2261" s="7"/>
      <c r="D2261" s="7"/>
      <c r="E2261" s="7"/>
      <c r="F2261" s="7"/>
      <c r="G2261" s="7"/>
      <c r="H2261" s="6"/>
      <c r="I2261" s="6"/>
      <c r="K2261" s="7">
        <f t="shared" si="72"/>
        <v>0</v>
      </c>
      <c r="L2261" s="7"/>
      <c r="M2261" s="7">
        <f>COUNTIF(TB_GSHT!$B$5:$B$4765,Dulieu!F2261)</f>
        <v>0</v>
      </c>
      <c r="N2261" s="7" t="str">
        <f t="shared" ca="1" si="73"/>
        <v/>
      </c>
    </row>
    <row r="2262" spans="1:14" x14ac:dyDescent="0.25">
      <c r="A2262" s="6" t="str">
        <f>IF(F2262&lt;&gt;"",SUBTOTAL(103,F$5:F2262),"")</f>
        <v/>
      </c>
      <c r="B2262" s="7"/>
      <c r="C2262" s="7"/>
      <c r="D2262" s="7"/>
      <c r="E2262" s="7"/>
      <c r="F2262" s="7"/>
      <c r="G2262" s="7"/>
      <c r="H2262" s="6"/>
      <c r="I2262" s="6"/>
      <c r="K2262" s="7">
        <f t="shared" si="72"/>
        <v>0</v>
      </c>
      <c r="L2262" s="7"/>
      <c r="M2262" s="7">
        <f>COUNTIF(TB_GSHT!$B$5:$B$4765,Dulieu!F2262)</f>
        <v>0</v>
      </c>
      <c r="N2262" s="7" t="str">
        <f t="shared" ca="1" si="73"/>
        <v/>
      </c>
    </row>
    <row r="2263" spans="1:14" x14ac:dyDescent="0.25">
      <c r="A2263" s="6" t="str">
        <f>IF(F2263&lt;&gt;"",SUBTOTAL(103,F$5:F2263),"")</f>
        <v/>
      </c>
      <c r="B2263" s="7"/>
      <c r="C2263" s="7"/>
      <c r="D2263" s="7"/>
      <c r="E2263" s="7"/>
      <c r="F2263" s="7"/>
      <c r="G2263" s="7"/>
      <c r="H2263" s="6"/>
      <c r="I2263" s="6"/>
      <c r="K2263" s="7">
        <f t="shared" si="72"/>
        <v>0</v>
      </c>
      <c r="L2263" s="7"/>
      <c r="M2263" s="7">
        <f>COUNTIF(TB_GSHT!$B$5:$B$4765,Dulieu!F2263)</f>
        <v>0</v>
      </c>
      <c r="N2263" s="7" t="str">
        <f t="shared" ca="1" si="73"/>
        <v/>
      </c>
    </row>
    <row r="2264" spans="1:14" x14ac:dyDescent="0.25">
      <c r="A2264" s="6" t="str">
        <f>IF(F2264&lt;&gt;"",SUBTOTAL(103,F$5:F2264),"")</f>
        <v/>
      </c>
      <c r="B2264" s="7"/>
      <c r="C2264" s="7"/>
      <c r="D2264" s="7"/>
      <c r="E2264" s="7"/>
      <c r="F2264" s="7"/>
      <c r="G2264" s="7"/>
      <c r="H2264" s="6"/>
      <c r="I2264" s="6"/>
      <c r="K2264" s="7">
        <f t="shared" si="72"/>
        <v>0</v>
      </c>
      <c r="L2264" s="7"/>
      <c r="M2264" s="7">
        <f>COUNTIF(TB_GSHT!$B$5:$B$4765,Dulieu!F2264)</f>
        <v>0</v>
      </c>
      <c r="N2264" s="7" t="str">
        <f t="shared" ca="1" si="73"/>
        <v/>
      </c>
    </row>
    <row r="2265" spans="1:14" x14ac:dyDescent="0.25">
      <c r="A2265" s="6" t="str">
        <f>IF(F2265&lt;&gt;"",SUBTOTAL(103,F$5:F2265),"")</f>
        <v/>
      </c>
      <c r="B2265" s="7"/>
      <c r="C2265" s="7"/>
      <c r="D2265" s="7"/>
      <c r="E2265" s="7"/>
      <c r="F2265" s="7"/>
      <c r="G2265" s="7"/>
      <c r="H2265" s="6"/>
      <c r="I2265" s="6"/>
      <c r="K2265" s="7">
        <f t="shared" si="72"/>
        <v>0</v>
      </c>
      <c r="L2265" s="7"/>
      <c r="M2265" s="7">
        <f>COUNTIF(TB_GSHT!$B$5:$B$4765,Dulieu!F2265)</f>
        <v>0</v>
      </c>
      <c r="N2265" s="7" t="str">
        <f t="shared" ca="1" si="73"/>
        <v/>
      </c>
    </row>
    <row r="2266" spans="1:14" x14ac:dyDescent="0.25">
      <c r="A2266" s="6" t="str">
        <f>IF(F2266&lt;&gt;"",SUBTOTAL(103,F$5:F2266),"")</f>
        <v/>
      </c>
      <c r="B2266" s="7"/>
      <c r="C2266" s="7"/>
      <c r="D2266" s="7"/>
      <c r="E2266" s="7"/>
      <c r="F2266" s="7"/>
      <c r="G2266" s="7"/>
      <c r="H2266" s="6"/>
      <c r="I2266" s="6"/>
      <c r="K2266" s="7">
        <f t="shared" si="72"/>
        <v>0</v>
      </c>
      <c r="L2266" s="7"/>
      <c r="M2266" s="7">
        <f>COUNTIF(TB_GSHT!$B$5:$B$4765,Dulieu!F2266)</f>
        <v>0</v>
      </c>
      <c r="N2266" s="7" t="str">
        <f t="shared" ca="1" si="73"/>
        <v/>
      </c>
    </row>
    <row r="2267" spans="1:14" x14ac:dyDescent="0.25">
      <c r="A2267" s="6" t="str">
        <f>IF(F2267&lt;&gt;"",SUBTOTAL(103,F$5:F2267),"")</f>
        <v/>
      </c>
      <c r="B2267" s="7"/>
      <c r="C2267" s="7"/>
      <c r="D2267" s="7"/>
      <c r="E2267" s="7"/>
      <c r="F2267" s="7"/>
      <c r="G2267" s="7"/>
      <c r="H2267" s="6"/>
      <c r="I2267" s="6"/>
      <c r="K2267" s="7">
        <f t="shared" si="72"/>
        <v>0</v>
      </c>
      <c r="L2267" s="7"/>
      <c r="M2267" s="7">
        <f>COUNTIF(TB_GSHT!$B$5:$B$4765,Dulieu!F2267)</f>
        <v>0</v>
      </c>
      <c r="N2267" s="7" t="str">
        <f t="shared" ca="1" si="73"/>
        <v/>
      </c>
    </row>
    <row r="2268" spans="1:14" x14ac:dyDescent="0.25">
      <c r="A2268" s="6" t="str">
        <f>IF(F2268&lt;&gt;"",SUBTOTAL(103,F$5:F2268),"")</f>
        <v/>
      </c>
      <c r="B2268" s="7"/>
      <c r="C2268" s="7"/>
      <c r="D2268" s="7"/>
      <c r="E2268" s="7"/>
      <c r="F2268" s="7"/>
      <c r="G2268" s="7"/>
      <c r="H2268" s="6"/>
      <c r="I2268" s="6"/>
      <c r="K2268" s="7">
        <f t="shared" si="72"/>
        <v>0</v>
      </c>
      <c r="L2268" s="7"/>
      <c r="M2268" s="7">
        <f>COUNTIF(TB_GSHT!$B$5:$B$4765,Dulieu!F2268)</f>
        <v>0</v>
      </c>
      <c r="N2268" s="7" t="str">
        <f t="shared" ca="1" si="73"/>
        <v/>
      </c>
    </row>
    <row r="2269" spans="1:14" x14ac:dyDescent="0.25">
      <c r="A2269" s="6" t="str">
        <f>IF(F2269&lt;&gt;"",SUBTOTAL(103,F$5:F2269),"")</f>
        <v/>
      </c>
      <c r="B2269" s="7"/>
      <c r="C2269" s="7"/>
      <c r="D2269" s="7"/>
      <c r="E2269" s="7"/>
      <c r="F2269" s="7"/>
      <c r="G2269" s="7"/>
      <c r="H2269" s="6"/>
      <c r="I2269" s="6"/>
      <c r="K2269" s="7">
        <f t="shared" si="72"/>
        <v>0</v>
      </c>
      <c r="L2269" s="7"/>
      <c r="M2269" s="7">
        <f>COUNTIF(TB_GSHT!$B$5:$B$4765,Dulieu!F2269)</f>
        <v>0</v>
      </c>
      <c r="N2269" s="7" t="str">
        <f t="shared" ca="1" si="73"/>
        <v/>
      </c>
    </row>
    <row r="2270" spans="1:14" x14ac:dyDescent="0.25">
      <c r="A2270" s="6" t="str">
        <f>IF(F2270&lt;&gt;"",SUBTOTAL(103,F$5:F2270),"")</f>
        <v/>
      </c>
      <c r="B2270" s="7"/>
      <c r="C2270" s="7"/>
      <c r="D2270" s="7"/>
      <c r="E2270" s="7"/>
      <c r="F2270" s="7"/>
      <c r="G2270" s="7"/>
      <c r="H2270" s="6"/>
      <c r="I2270" s="6"/>
      <c r="K2270" s="7">
        <f t="shared" si="72"/>
        <v>0</v>
      </c>
      <c r="L2270" s="7"/>
      <c r="M2270" s="7">
        <f>COUNTIF(TB_GSHT!$B$5:$B$4765,Dulieu!F2270)</f>
        <v>0</v>
      </c>
      <c r="N2270" s="7" t="str">
        <f t="shared" ca="1" si="73"/>
        <v/>
      </c>
    </row>
    <row r="2271" spans="1:14" x14ac:dyDescent="0.25">
      <c r="A2271" s="6" t="str">
        <f>IF(F2271&lt;&gt;"",SUBTOTAL(103,F$5:F2271),"")</f>
        <v/>
      </c>
      <c r="B2271" s="7"/>
      <c r="C2271" s="7"/>
      <c r="D2271" s="7"/>
      <c r="E2271" s="7"/>
      <c r="F2271" s="7"/>
      <c r="G2271" s="7"/>
      <c r="H2271" s="6"/>
      <c r="I2271" s="6"/>
      <c r="K2271" s="7">
        <f t="shared" si="72"/>
        <v>0</v>
      </c>
      <c r="L2271" s="7"/>
      <c r="M2271" s="7">
        <f>COUNTIF(TB_GSHT!$B$5:$B$4765,Dulieu!F2271)</f>
        <v>0</v>
      </c>
      <c r="N2271" s="7" t="str">
        <f t="shared" ca="1" si="73"/>
        <v/>
      </c>
    </row>
    <row r="2272" spans="1:14" x14ac:dyDescent="0.25">
      <c r="A2272" s="6" t="str">
        <f>IF(F2272&lt;&gt;"",SUBTOTAL(103,F$5:F2272),"")</f>
        <v/>
      </c>
      <c r="B2272" s="7"/>
      <c r="C2272" s="7"/>
      <c r="D2272" s="7"/>
      <c r="E2272" s="7"/>
      <c r="F2272" s="7"/>
      <c r="G2272" s="7"/>
      <c r="H2272" s="6"/>
      <c r="I2272" s="6"/>
      <c r="K2272" s="7">
        <f t="shared" si="72"/>
        <v>0</v>
      </c>
      <c r="L2272" s="7"/>
      <c r="M2272" s="7">
        <f>COUNTIF(TB_GSHT!$B$5:$B$4765,Dulieu!F2272)</f>
        <v>0</v>
      </c>
      <c r="N2272" s="7" t="str">
        <f t="shared" ca="1" si="73"/>
        <v/>
      </c>
    </row>
    <row r="2273" spans="1:14" x14ac:dyDescent="0.25">
      <c r="A2273" s="6" t="str">
        <f>IF(F2273&lt;&gt;"",SUBTOTAL(103,F$5:F2273),"")</f>
        <v/>
      </c>
      <c r="B2273" s="7"/>
      <c r="C2273" s="7"/>
      <c r="D2273" s="7"/>
      <c r="E2273" s="7"/>
      <c r="F2273" s="7"/>
      <c r="G2273" s="7"/>
      <c r="H2273" s="6"/>
      <c r="I2273" s="6"/>
      <c r="K2273" s="7">
        <f t="shared" si="72"/>
        <v>0</v>
      </c>
      <c r="L2273" s="7"/>
      <c r="M2273" s="7">
        <f>COUNTIF(TB_GSHT!$B$5:$B$4765,Dulieu!F2273)</f>
        <v>0</v>
      </c>
      <c r="N2273" s="7" t="str">
        <f t="shared" ca="1" si="73"/>
        <v/>
      </c>
    </row>
    <row r="2274" spans="1:14" x14ac:dyDescent="0.25">
      <c r="A2274" s="6" t="str">
        <f>IF(F2274&lt;&gt;"",SUBTOTAL(103,F$5:F2274),"")</f>
        <v/>
      </c>
      <c r="B2274" s="7"/>
      <c r="C2274" s="7"/>
      <c r="D2274" s="7"/>
      <c r="E2274" s="7"/>
      <c r="F2274" s="7"/>
      <c r="G2274" s="7"/>
      <c r="H2274" s="6"/>
      <c r="I2274" s="6"/>
      <c r="K2274" s="7">
        <f t="shared" si="72"/>
        <v>0</v>
      </c>
      <c r="L2274" s="7"/>
      <c r="M2274" s="7">
        <f>COUNTIF(TB_GSHT!$B$5:$B$4765,Dulieu!F2274)</f>
        <v>0</v>
      </c>
      <c r="N2274" s="7" t="str">
        <f t="shared" ca="1" si="73"/>
        <v/>
      </c>
    </row>
    <row r="2275" spans="1:14" x14ac:dyDescent="0.25">
      <c r="A2275" s="6" t="str">
        <f>IF(F2275&lt;&gt;"",SUBTOTAL(103,F$5:F2275),"")</f>
        <v/>
      </c>
      <c r="B2275" s="7"/>
      <c r="C2275" s="7"/>
      <c r="D2275" s="7"/>
      <c r="E2275" s="7"/>
      <c r="F2275" s="7"/>
      <c r="G2275" s="7"/>
      <c r="H2275" s="6"/>
      <c r="I2275" s="6"/>
      <c r="K2275" s="7">
        <f t="shared" si="72"/>
        <v>0</v>
      </c>
      <c r="L2275" s="7"/>
      <c r="M2275" s="7">
        <f>COUNTIF(TB_GSHT!$B$5:$B$4765,Dulieu!F2275)</f>
        <v>0</v>
      </c>
      <c r="N2275" s="7" t="str">
        <f t="shared" ca="1" si="73"/>
        <v/>
      </c>
    </row>
    <row r="2276" spans="1:14" x14ac:dyDescent="0.25">
      <c r="A2276" s="6" t="str">
        <f>IF(F2276&lt;&gt;"",SUBTOTAL(103,F$5:F2276),"")</f>
        <v/>
      </c>
      <c r="B2276" s="7"/>
      <c r="C2276" s="7"/>
      <c r="D2276" s="7"/>
      <c r="E2276" s="7"/>
      <c r="F2276" s="7"/>
      <c r="G2276" s="7"/>
      <c r="H2276" s="6"/>
      <c r="I2276" s="6"/>
      <c r="K2276" s="7">
        <f t="shared" si="72"/>
        <v>0</v>
      </c>
      <c r="L2276" s="7"/>
      <c r="M2276" s="7">
        <f>COUNTIF(TB_GSHT!$B$5:$B$4765,Dulieu!F2276)</f>
        <v>0</v>
      </c>
      <c r="N2276" s="7" t="str">
        <f t="shared" ca="1" si="73"/>
        <v/>
      </c>
    </row>
    <row r="2277" spans="1:14" x14ac:dyDescent="0.25">
      <c r="A2277" s="6" t="str">
        <f>IF(F2277&lt;&gt;"",SUBTOTAL(103,F$5:F2277),"")</f>
        <v/>
      </c>
      <c r="B2277" s="7"/>
      <c r="C2277" s="7"/>
      <c r="D2277" s="7"/>
      <c r="E2277" s="7"/>
      <c r="F2277" s="7"/>
      <c r="G2277" s="7"/>
      <c r="H2277" s="6"/>
      <c r="I2277" s="6"/>
      <c r="K2277" s="7">
        <f t="shared" si="72"/>
        <v>0</v>
      </c>
      <c r="L2277" s="7"/>
      <c r="M2277" s="7">
        <f>COUNTIF(TB_GSHT!$B$5:$B$4765,Dulieu!F2277)</f>
        <v>0</v>
      </c>
      <c r="N2277" s="7" t="str">
        <f t="shared" ca="1" si="73"/>
        <v/>
      </c>
    </row>
    <row r="2278" spans="1:14" x14ac:dyDescent="0.25">
      <c r="A2278" s="6" t="str">
        <f>IF(F2278&lt;&gt;"",SUBTOTAL(103,F$5:F2278),"")</f>
        <v/>
      </c>
      <c r="B2278" s="7"/>
      <c r="C2278" s="7"/>
      <c r="D2278" s="7"/>
      <c r="E2278" s="7"/>
      <c r="F2278" s="7"/>
      <c r="G2278" s="7"/>
      <c r="H2278" s="6"/>
      <c r="I2278" s="6"/>
      <c r="K2278" s="7">
        <f t="shared" si="72"/>
        <v>0</v>
      </c>
      <c r="L2278" s="7"/>
      <c r="M2278" s="7">
        <f>COUNTIF(TB_GSHT!$B$5:$B$4765,Dulieu!F2278)</f>
        <v>0</v>
      </c>
      <c r="N2278" s="7" t="str">
        <f t="shared" ca="1" si="73"/>
        <v/>
      </c>
    </row>
    <row r="2279" spans="1:14" x14ac:dyDescent="0.25">
      <c r="A2279" s="6" t="str">
        <f>IF(F2279&lt;&gt;"",SUBTOTAL(103,F$5:F2279),"")</f>
        <v/>
      </c>
      <c r="B2279" s="7"/>
      <c r="C2279" s="7"/>
      <c r="D2279" s="7"/>
      <c r="E2279" s="7"/>
      <c r="F2279" s="7"/>
      <c r="G2279" s="7"/>
      <c r="H2279" s="6"/>
      <c r="I2279" s="6"/>
      <c r="K2279" s="7">
        <f t="shared" si="72"/>
        <v>0</v>
      </c>
      <c r="L2279" s="7"/>
      <c r="M2279" s="7">
        <f>COUNTIF(TB_GSHT!$B$5:$B$4765,Dulieu!F2279)</f>
        <v>0</v>
      </c>
      <c r="N2279" s="7" t="str">
        <f t="shared" ca="1" si="73"/>
        <v/>
      </c>
    </row>
    <row r="2280" spans="1:14" x14ac:dyDescent="0.25">
      <c r="A2280" s="6" t="str">
        <f>IF(F2280&lt;&gt;"",SUBTOTAL(103,F$5:F2280),"")</f>
        <v/>
      </c>
      <c r="B2280" s="7"/>
      <c r="C2280" s="7"/>
      <c r="D2280" s="7"/>
      <c r="E2280" s="7"/>
      <c r="F2280" s="7"/>
      <c r="G2280" s="7"/>
      <c r="H2280" s="6"/>
      <c r="I2280" s="6"/>
      <c r="K2280" s="7">
        <f t="shared" si="72"/>
        <v>0</v>
      </c>
      <c r="L2280" s="7"/>
      <c r="M2280" s="7">
        <f>COUNTIF(TB_GSHT!$B$5:$B$4765,Dulieu!F2280)</f>
        <v>0</v>
      </c>
      <c r="N2280" s="7" t="str">
        <f t="shared" ca="1" si="73"/>
        <v/>
      </c>
    </row>
    <row r="2281" spans="1:14" x14ac:dyDescent="0.25">
      <c r="A2281" s="6" t="str">
        <f>IF(F2281&lt;&gt;"",SUBTOTAL(103,F$5:F2281),"")</f>
        <v/>
      </c>
      <c r="B2281" s="7"/>
      <c r="C2281" s="7"/>
      <c r="D2281" s="7"/>
      <c r="E2281" s="7"/>
      <c r="F2281" s="7"/>
      <c r="G2281" s="7"/>
      <c r="H2281" s="6"/>
      <c r="I2281" s="6"/>
      <c r="K2281" s="7">
        <f t="shared" si="72"/>
        <v>0</v>
      </c>
      <c r="L2281" s="7"/>
      <c r="M2281" s="7">
        <f>COUNTIF(TB_GSHT!$B$5:$B$4765,Dulieu!F2281)</f>
        <v>0</v>
      </c>
      <c r="N2281" s="7" t="str">
        <f t="shared" ca="1" si="73"/>
        <v/>
      </c>
    </row>
    <row r="2282" spans="1:14" x14ac:dyDescent="0.25">
      <c r="A2282" s="6" t="str">
        <f>IF(F2282&lt;&gt;"",SUBTOTAL(103,F$5:F2282),"")</f>
        <v/>
      </c>
      <c r="B2282" s="7"/>
      <c r="C2282" s="7"/>
      <c r="D2282" s="7"/>
      <c r="E2282" s="7"/>
      <c r="F2282" s="7"/>
      <c r="G2282" s="7"/>
      <c r="H2282" s="6"/>
      <c r="I2282" s="6"/>
      <c r="K2282" s="7">
        <f t="shared" si="72"/>
        <v>0</v>
      </c>
      <c r="L2282" s="7"/>
      <c r="M2282" s="7">
        <f>COUNTIF(TB_GSHT!$B$5:$B$4765,Dulieu!F2282)</f>
        <v>0</v>
      </c>
      <c r="N2282" s="7" t="str">
        <f t="shared" ca="1" si="73"/>
        <v/>
      </c>
    </row>
    <row r="2283" spans="1:14" x14ac:dyDescent="0.25">
      <c r="A2283" s="6" t="str">
        <f>IF(F2283&lt;&gt;"",SUBTOTAL(103,F$5:F2283),"")</f>
        <v/>
      </c>
      <c r="B2283" s="7"/>
      <c r="C2283" s="7"/>
      <c r="D2283" s="7"/>
      <c r="E2283" s="7"/>
      <c r="F2283" s="7"/>
      <c r="G2283" s="7"/>
      <c r="H2283" s="6"/>
      <c r="I2283" s="6"/>
      <c r="K2283" s="7">
        <f t="shared" si="72"/>
        <v>0</v>
      </c>
      <c r="L2283" s="7"/>
      <c r="M2283" s="7">
        <f>COUNTIF(TB_GSHT!$B$5:$B$4765,Dulieu!F2283)</f>
        <v>0</v>
      </c>
      <c r="N2283" s="7" t="str">
        <f t="shared" ca="1" si="73"/>
        <v/>
      </c>
    </row>
    <row r="2284" spans="1:14" x14ac:dyDescent="0.25">
      <c r="A2284" s="6" t="str">
        <f>IF(F2284&lt;&gt;"",SUBTOTAL(103,F$5:F2284),"")</f>
        <v/>
      </c>
      <c r="B2284" s="7"/>
      <c r="C2284" s="7"/>
      <c r="D2284" s="7"/>
      <c r="E2284" s="7"/>
      <c r="F2284" s="7"/>
      <c r="G2284" s="7"/>
      <c r="H2284" s="6"/>
      <c r="I2284" s="6"/>
      <c r="K2284" s="7">
        <f t="shared" si="72"/>
        <v>0</v>
      </c>
      <c r="L2284" s="7"/>
      <c r="M2284" s="7">
        <f>COUNTIF(TB_GSHT!$B$5:$B$4765,Dulieu!F2284)</f>
        <v>0</v>
      </c>
      <c r="N2284" s="7" t="str">
        <f t="shared" ca="1" si="73"/>
        <v/>
      </c>
    </row>
    <row r="2285" spans="1:14" x14ac:dyDescent="0.25">
      <c r="A2285" s="6" t="str">
        <f>IF(F2285&lt;&gt;"",SUBTOTAL(103,F$5:F2285),"")</f>
        <v/>
      </c>
      <c r="B2285" s="7"/>
      <c r="C2285" s="7"/>
      <c r="D2285" s="7"/>
      <c r="E2285" s="7"/>
      <c r="F2285" s="7"/>
      <c r="G2285" s="7"/>
      <c r="H2285" s="6"/>
      <c r="I2285" s="6"/>
      <c r="K2285" s="7">
        <f t="shared" si="72"/>
        <v>0</v>
      </c>
      <c r="L2285" s="7"/>
      <c r="M2285" s="7">
        <f>COUNTIF(TB_GSHT!$B$5:$B$4765,Dulieu!F2285)</f>
        <v>0</v>
      </c>
      <c r="N2285" s="7" t="str">
        <f t="shared" ca="1" si="73"/>
        <v/>
      </c>
    </row>
    <row r="2286" spans="1:14" x14ac:dyDescent="0.25">
      <c r="A2286" s="6" t="str">
        <f>IF(F2286&lt;&gt;"",SUBTOTAL(103,F$5:F2286),"")</f>
        <v/>
      </c>
      <c r="B2286" s="7"/>
      <c r="C2286" s="7"/>
      <c r="D2286" s="7"/>
      <c r="E2286" s="7"/>
      <c r="F2286" s="7"/>
      <c r="G2286" s="7"/>
      <c r="H2286" s="6"/>
      <c r="I2286" s="6"/>
      <c r="K2286" s="7">
        <f t="shared" si="72"/>
        <v>0</v>
      </c>
      <c r="L2286" s="7"/>
      <c r="M2286" s="7">
        <f>COUNTIF(TB_GSHT!$B$5:$B$4765,Dulieu!F2286)</f>
        <v>0</v>
      </c>
      <c r="N2286" s="7" t="str">
        <f t="shared" ca="1" si="73"/>
        <v/>
      </c>
    </row>
    <row r="2287" spans="1:14" x14ac:dyDescent="0.25">
      <c r="A2287" s="6" t="str">
        <f>IF(F2287&lt;&gt;"",SUBTOTAL(103,F$5:F2287),"")</f>
        <v/>
      </c>
      <c r="B2287" s="7"/>
      <c r="C2287" s="7"/>
      <c r="D2287" s="7"/>
      <c r="E2287" s="7"/>
      <c r="F2287" s="7"/>
      <c r="G2287" s="7"/>
      <c r="H2287" s="6"/>
      <c r="I2287" s="6"/>
      <c r="K2287" s="7">
        <f t="shared" si="72"/>
        <v>0</v>
      </c>
      <c r="L2287" s="7"/>
      <c r="M2287" s="7">
        <f>COUNTIF(TB_GSHT!$B$5:$B$4765,Dulieu!F2287)</f>
        <v>0</v>
      </c>
      <c r="N2287" s="7" t="str">
        <f t="shared" ca="1" si="73"/>
        <v/>
      </c>
    </row>
    <row r="2288" spans="1:14" x14ac:dyDescent="0.25">
      <c r="A2288" s="6" t="str">
        <f>IF(F2288&lt;&gt;"",SUBTOTAL(103,F$5:F2288),"")</f>
        <v/>
      </c>
      <c r="B2288" s="7"/>
      <c r="C2288" s="7"/>
      <c r="D2288" s="7"/>
      <c r="E2288" s="7"/>
      <c r="F2288" s="7"/>
      <c r="G2288" s="7"/>
      <c r="H2288" s="6"/>
      <c r="I2288" s="6"/>
      <c r="K2288" s="7">
        <f t="shared" si="72"/>
        <v>0</v>
      </c>
      <c r="L2288" s="7"/>
      <c r="M2288" s="7">
        <f>COUNTIF(TB_GSHT!$B$5:$B$4765,Dulieu!F2288)</f>
        <v>0</v>
      </c>
      <c r="N2288" s="7" t="str">
        <f t="shared" ca="1" si="73"/>
        <v/>
      </c>
    </row>
    <row r="2289" spans="1:14" x14ac:dyDescent="0.25">
      <c r="A2289" s="6" t="str">
        <f>IF(F2289&lt;&gt;"",SUBTOTAL(103,F$5:F2289),"")</f>
        <v/>
      </c>
      <c r="B2289" s="7"/>
      <c r="C2289" s="7"/>
      <c r="D2289" s="7"/>
      <c r="E2289" s="7"/>
      <c r="F2289" s="7"/>
      <c r="G2289" s="7"/>
      <c r="H2289" s="6"/>
      <c r="I2289" s="6"/>
      <c r="K2289" s="7">
        <f t="shared" si="72"/>
        <v>0</v>
      </c>
      <c r="L2289" s="7"/>
      <c r="M2289" s="7">
        <f>COUNTIF(TB_GSHT!$B$5:$B$4765,Dulieu!F2289)</f>
        <v>0</v>
      </c>
      <c r="N2289" s="7" t="str">
        <f t="shared" ca="1" si="73"/>
        <v/>
      </c>
    </row>
    <row r="2290" spans="1:14" x14ac:dyDescent="0.25">
      <c r="A2290" s="6" t="str">
        <f>IF(F2290&lt;&gt;"",SUBTOTAL(103,F$5:F2290),"")</f>
        <v/>
      </c>
      <c r="B2290" s="7"/>
      <c r="C2290" s="7"/>
      <c r="D2290" s="7"/>
      <c r="E2290" s="7"/>
      <c r="F2290" s="7"/>
      <c r="G2290" s="7"/>
      <c r="H2290" s="6"/>
      <c r="I2290" s="6"/>
      <c r="K2290" s="7">
        <f t="shared" si="72"/>
        <v>0</v>
      </c>
      <c r="L2290" s="7"/>
      <c r="M2290" s="7">
        <f>COUNTIF(TB_GSHT!$B$5:$B$4765,Dulieu!F2290)</f>
        <v>0</v>
      </c>
      <c r="N2290" s="7" t="str">
        <f t="shared" ca="1" si="73"/>
        <v/>
      </c>
    </row>
    <row r="2291" spans="1:14" x14ac:dyDescent="0.25">
      <c r="A2291" s="6" t="str">
        <f>IF(F2291&lt;&gt;"",SUBTOTAL(103,F$5:F2291),"")</f>
        <v/>
      </c>
      <c r="B2291" s="7"/>
      <c r="C2291" s="7"/>
      <c r="D2291" s="7"/>
      <c r="E2291" s="7"/>
      <c r="F2291" s="7"/>
      <c r="G2291" s="7"/>
      <c r="H2291" s="6"/>
      <c r="I2291" s="6"/>
      <c r="K2291" s="7">
        <f t="shared" si="72"/>
        <v>0</v>
      </c>
      <c r="L2291" s="7"/>
      <c r="M2291" s="7">
        <f>COUNTIF(TB_GSHT!$B$5:$B$4765,Dulieu!F2291)</f>
        <v>0</v>
      </c>
      <c r="N2291" s="7" t="str">
        <f t="shared" ca="1" si="73"/>
        <v/>
      </c>
    </row>
    <row r="2292" spans="1:14" x14ac:dyDescent="0.25">
      <c r="A2292" s="6" t="str">
        <f>IF(F2292&lt;&gt;"",SUBTOTAL(103,F$5:F2292),"")</f>
        <v/>
      </c>
      <c r="B2292" s="7"/>
      <c r="C2292" s="7"/>
      <c r="D2292" s="7"/>
      <c r="E2292" s="7"/>
      <c r="F2292" s="7"/>
      <c r="G2292" s="7"/>
      <c r="H2292" s="6"/>
      <c r="I2292" s="6"/>
      <c r="K2292" s="7">
        <f t="shared" si="72"/>
        <v>0</v>
      </c>
      <c r="L2292" s="7"/>
      <c r="M2292" s="7">
        <f>COUNTIF(TB_GSHT!$B$5:$B$4765,Dulieu!F2292)</f>
        <v>0</v>
      </c>
      <c r="N2292" s="7" t="str">
        <f t="shared" ca="1" si="73"/>
        <v/>
      </c>
    </row>
    <row r="2293" spans="1:14" x14ac:dyDescent="0.25">
      <c r="A2293" s="6" t="str">
        <f>IF(F2293&lt;&gt;"",SUBTOTAL(103,F$5:F2293),"")</f>
        <v/>
      </c>
      <c r="B2293" s="7"/>
      <c r="C2293" s="7"/>
      <c r="D2293" s="7"/>
      <c r="E2293" s="7"/>
      <c r="F2293" s="7"/>
      <c r="G2293" s="7"/>
      <c r="H2293" s="6"/>
      <c r="I2293" s="6"/>
      <c r="K2293" s="7">
        <f t="shared" si="72"/>
        <v>0</v>
      </c>
      <c r="L2293" s="7"/>
      <c r="M2293" s="7">
        <f>COUNTIF(TB_GSHT!$B$5:$B$4765,Dulieu!F2293)</f>
        <v>0</v>
      </c>
      <c r="N2293" s="7" t="str">
        <f t="shared" ca="1" si="73"/>
        <v/>
      </c>
    </row>
    <row r="2294" spans="1:14" x14ac:dyDescent="0.25">
      <c r="A2294" s="6" t="str">
        <f>IF(F2294&lt;&gt;"",SUBTOTAL(103,F$5:F2294),"")</f>
        <v/>
      </c>
      <c r="B2294" s="7"/>
      <c r="C2294" s="7"/>
      <c r="D2294" s="7"/>
      <c r="E2294" s="7"/>
      <c r="F2294" s="7"/>
      <c r="G2294" s="7"/>
      <c r="H2294" s="6"/>
      <c r="I2294" s="6"/>
      <c r="K2294" s="7">
        <f t="shared" si="72"/>
        <v>0</v>
      </c>
      <c r="L2294" s="7"/>
      <c r="M2294" s="7">
        <f>COUNTIF(TB_GSHT!$B$5:$B$4765,Dulieu!F2294)</f>
        <v>0</v>
      </c>
      <c r="N2294" s="7" t="str">
        <f t="shared" ca="1" si="73"/>
        <v/>
      </c>
    </row>
    <row r="2295" spans="1:14" x14ac:dyDescent="0.25">
      <c r="A2295" s="6" t="str">
        <f>IF(F2295&lt;&gt;"",SUBTOTAL(103,F$5:F2295),"")</f>
        <v/>
      </c>
      <c r="B2295" s="7"/>
      <c r="C2295" s="7"/>
      <c r="D2295" s="7"/>
      <c r="E2295" s="7"/>
      <c r="F2295" s="7"/>
      <c r="G2295" s="7"/>
      <c r="H2295" s="6"/>
      <c r="I2295" s="6"/>
      <c r="K2295" s="7">
        <f t="shared" si="72"/>
        <v>0</v>
      </c>
      <c r="L2295" s="7"/>
      <c r="M2295" s="7">
        <f>COUNTIF(TB_GSHT!$B$5:$B$4765,Dulieu!F2295)</f>
        <v>0</v>
      </c>
      <c r="N2295" s="7" t="str">
        <f t="shared" ca="1" si="73"/>
        <v/>
      </c>
    </row>
    <row r="2296" spans="1:14" x14ac:dyDescent="0.25">
      <c r="A2296" s="6" t="str">
        <f>IF(F2296&lt;&gt;"",SUBTOTAL(103,F$5:F2296),"")</f>
        <v/>
      </c>
      <c r="B2296" s="7"/>
      <c r="C2296" s="7"/>
      <c r="D2296" s="7"/>
      <c r="E2296" s="7"/>
      <c r="F2296" s="7"/>
      <c r="G2296" s="7"/>
      <c r="H2296" s="6"/>
      <c r="I2296" s="6"/>
      <c r="K2296" s="7">
        <f t="shared" si="72"/>
        <v>0</v>
      </c>
      <c r="L2296" s="7"/>
      <c r="M2296" s="7">
        <f>COUNTIF(TB_GSHT!$B$5:$B$4765,Dulieu!F2296)</f>
        <v>0</v>
      </c>
      <c r="N2296" s="7" t="str">
        <f t="shared" ca="1" si="73"/>
        <v/>
      </c>
    </row>
    <row r="2297" spans="1:14" x14ac:dyDescent="0.25">
      <c r="A2297" s="6" t="str">
        <f>IF(F2297&lt;&gt;"",SUBTOTAL(103,F$5:F2297),"")</f>
        <v/>
      </c>
      <c r="B2297" s="7"/>
      <c r="C2297" s="7"/>
      <c r="D2297" s="7"/>
      <c r="E2297" s="7"/>
      <c r="F2297" s="7"/>
      <c r="G2297" s="7"/>
      <c r="H2297" s="6"/>
      <c r="I2297" s="6"/>
      <c r="K2297" s="7">
        <f t="shared" si="72"/>
        <v>0</v>
      </c>
      <c r="L2297" s="7"/>
      <c r="M2297" s="7">
        <f>COUNTIF(TB_GSHT!$B$5:$B$4765,Dulieu!F2297)</f>
        <v>0</v>
      </c>
      <c r="N2297" s="7" t="str">
        <f t="shared" ca="1" si="73"/>
        <v/>
      </c>
    </row>
    <row r="2298" spans="1:14" x14ac:dyDescent="0.25">
      <c r="A2298" s="6" t="str">
        <f>IF(F2298&lt;&gt;"",SUBTOTAL(103,F$5:F2298),"")</f>
        <v/>
      </c>
      <c r="B2298" s="7"/>
      <c r="C2298" s="7"/>
      <c r="D2298" s="7"/>
      <c r="E2298" s="7"/>
      <c r="F2298" s="7"/>
      <c r="G2298" s="7"/>
      <c r="H2298" s="6"/>
      <c r="I2298" s="6"/>
      <c r="K2298" s="7">
        <f t="shared" si="72"/>
        <v>0</v>
      </c>
      <c r="L2298" s="7"/>
      <c r="M2298" s="7">
        <f>COUNTIF(TB_GSHT!$B$5:$B$4765,Dulieu!F2298)</f>
        <v>0</v>
      </c>
      <c r="N2298" s="7" t="str">
        <f t="shared" ca="1" si="73"/>
        <v/>
      </c>
    </row>
    <row r="2299" spans="1:14" x14ac:dyDescent="0.25">
      <c r="A2299" s="6" t="str">
        <f>IF(F2299&lt;&gt;"",SUBTOTAL(103,F$5:F2299),"")</f>
        <v/>
      </c>
      <c r="B2299" s="7"/>
      <c r="C2299" s="7"/>
      <c r="D2299" s="7"/>
      <c r="E2299" s="7"/>
      <c r="F2299" s="7"/>
      <c r="G2299" s="7"/>
      <c r="H2299" s="6"/>
      <c r="I2299" s="6"/>
      <c r="K2299" s="7">
        <f t="shared" si="72"/>
        <v>0</v>
      </c>
      <c r="L2299" s="7"/>
      <c r="M2299" s="7">
        <f>COUNTIF(TB_GSHT!$B$5:$B$4765,Dulieu!F2299)</f>
        <v>0</v>
      </c>
      <c r="N2299" s="7" t="str">
        <f t="shared" ca="1" si="73"/>
        <v/>
      </c>
    </row>
    <row r="2300" spans="1:14" x14ac:dyDescent="0.25">
      <c r="A2300" s="6" t="str">
        <f>IF(F2300&lt;&gt;"",SUBTOTAL(103,F$5:F2300),"")</f>
        <v/>
      </c>
      <c r="B2300" s="7"/>
      <c r="C2300" s="7"/>
      <c r="D2300" s="7"/>
      <c r="E2300" s="7"/>
      <c r="F2300" s="7"/>
      <c r="G2300" s="7"/>
      <c r="H2300" s="6"/>
      <c r="I2300" s="6"/>
      <c r="K2300" s="7">
        <f t="shared" si="72"/>
        <v>0</v>
      </c>
      <c r="L2300" s="7"/>
      <c r="M2300" s="7">
        <f>COUNTIF(TB_GSHT!$B$5:$B$4765,Dulieu!F2300)</f>
        <v>0</v>
      </c>
      <c r="N2300" s="7" t="str">
        <f t="shared" ca="1" si="73"/>
        <v/>
      </c>
    </row>
    <row r="2301" spans="1:14" x14ac:dyDescent="0.25">
      <c r="A2301" s="6" t="str">
        <f>IF(F2301&lt;&gt;"",SUBTOTAL(103,F$5:F2301),"")</f>
        <v/>
      </c>
      <c r="B2301" s="7"/>
      <c r="C2301" s="7"/>
      <c r="D2301" s="7"/>
      <c r="E2301" s="7"/>
      <c r="F2301" s="7"/>
      <c r="G2301" s="7"/>
      <c r="H2301" s="6"/>
      <c r="I2301" s="6"/>
      <c r="K2301" s="7">
        <f t="shared" si="72"/>
        <v>0</v>
      </c>
      <c r="L2301" s="7"/>
      <c r="M2301" s="7">
        <f>COUNTIF(TB_GSHT!$B$5:$B$4765,Dulieu!F2301)</f>
        <v>0</v>
      </c>
      <c r="N2301" s="7" t="str">
        <f t="shared" ca="1" si="73"/>
        <v/>
      </c>
    </row>
    <row r="2302" spans="1:14" x14ac:dyDescent="0.25">
      <c r="A2302" s="6" t="str">
        <f>IF(F2302&lt;&gt;"",SUBTOTAL(103,F$5:F2302),"")</f>
        <v/>
      </c>
      <c r="B2302" s="7"/>
      <c r="C2302" s="7"/>
      <c r="D2302" s="7"/>
      <c r="E2302" s="7"/>
      <c r="F2302" s="7"/>
      <c r="G2302" s="7"/>
      <c r="H2302" s="6"/>
      <c r="I2302" s="6"/>
      <c r="K2302" s="7">
        <f t="shared" si="72"/>
        <v>0</v>
      </c>
      <c r="L2302" s="7"/>
      <c r="M2302" s="7">
        <f>COUNTIF(TB_GSHT!$B$5:$B$4765,Dulieu!F2302)</f>
        <v>0</v>
      </c>
      <c r="N2302" s="7" t="str">
        <f t="shared" ca="1" si="73"/>
        <v/>
      </c>
    </row>
    <row r="2303" spans="1:14" x14ac:dyDescent="0.25">
      <c r="A2303" s="6" t="str">
        <f>IF(F2303&lt;&gt;"",SUBTOTAL(103,F$5:F2303),"")</f>
        <v/>
      </c>
      <c r="B2303" s="7"/>
      <c r="C2303" s="7"/>
      <c r="D2303" s="7"/>
      <c r="E2303" s="7"/>
      <c r="F2303" s="7"/>
      <c r="G2303" s="7"/>
      <c r="H2303" s="6"/>
      <c r="I2303" s="6"/>
      <c r="K2303" s="7">
        <f t="shared" si="72"/>
        <v>0</v>
      </c>
      <c r="L2303" s="7"/>
      <c r="M2303" s="7">
        <f>COUNTIF(TB_GSHT!$B$5:$B$4765,Dulieu!F2303)</f>
        <v>0</v>
      </c>
      <c r="N2303" s="7" t="str">
        <f t="shared" ca="1" si="73"/>
        <v/>
      </c>
    </row>
    <row r="2304" spans="1:14" x14ac:dyDescent="0.25">
      <c r="A2304" s="6" t="str">
        <f>IF(F2304&lt;&gt;"",SUBTOTAL(103,F$5:F2304),"")</f>
        <v/>
      </c>
      <c r="B2304" s="7"/>
      <c r="C2304" s="7"/>
      <c r="D2304" s="7"/>
      <c r="E2304" s="7"/>
      <c r="F2304" s="7"/>
      <c r="G2304" s="7"/>
      <c r="H2304" s="6"/>
      <c r="I2304" s="6"/>
      <c r="K2304" s="7">
        <f t="shared" si="72"/>
        <v>0</v>
      </c>
      <c r="L2304" s="7"/>
      <c r="M2304" s="7">
        <f>COUNTIF(TB_GSHT!$B$5:$B$4765,Dulieu!F2304)</f>
        <v>0</v>
      </c>
      <c r="N2304" s="7" t="str">
        <f t="shared" ca="1" si="73"/>
        <v/>
      </c>
    </row>
    <row r="2305" spans="1:14" x14ac:dyDescent="0.25">
      <c r="A2305" s="6" t="str">
        <f>IF(F2305&lt;&gt;"",SUBTOTAL(103,F$5:F2305),"")</f>
        <v/>
      </c>
      <c r="B2305" s="7"/>
      <c r="C2305" s="7"/>
      <c r="D2305" s="7"/>
      <c r="E2305" s="7"/>
      <c r="F2305" s="7"/>
      <c r="G2305" s="7"/>
      <c r="H2305" s="6"/>
      <c r="I2305" s="6"/>
      <c r="K2305" s="7">
        <f t="shared" si="72"/>
        <v>0</v>
      </c>
      <c r="L2305" s="7"/>
      <c r="M2305" s="7">
        <f>COUNTIF(TB_GSHT!$B$5:$B$4765,Dulieu!F2305)</f>
        <v>0</v>
      </c>
      <c r="N2305" s="7" t="str">
        <f t="shared" ca="1" si="73"/>
        <v/>
      </c>
    </row>
    <row r="2306" spans="1:14" x14ac:dyDescent="0.25">
      <c r="A2306" s="6" t="str">
        <f>IF(F2306&lt;&gt;"",SUBTOTAL(103,F$5:F2306),"")</f>
        <v/>
      </c>
      <c r="B2306" s="7"/>
      <c r="C2306" s="7"/>
      <c r="D2306" s="7"/>
      <c r="E2306" s="7"/>
      <c r="F2306" s="7"/>
      <c r="G2306" s="7"/>
      <c r="H2306" s="6"/>
      <c r="I2306" s="6"/>
      <c r="K2306" s="7">
        <f t="shared" si="72"/>
        <v>0</v>
      </c>
      <c r="L2306" s="7"/>
      <c r="M2306" s="7">
        <f>COUNTIF(TB_GSHT!$B$5:$B$4765,Dulieu!F2306)</f>
        <v>0</v>
      </c>
      <c r="N2306" s="7" t="str">
        <f t="shared" ca="1" si="73"/>
        <v/>
      </c>
    </row>
    <row r="2307" spans="1:14" x14ac:dyDescent="0.25">
      <c r="A2307" s="6" t="str">
        <f>IF(F2307&lt;&gt;"",SUBTOTAL(103,F$5:F2307),"")</f>
        <v/>
      </c>
      <c r="B2307" s="7"/>
      <c r="C2307" s="7"/>
      <c r="D2307" s="7"/>
      <c r="E2307" s="7"/>
      <c r="F2307" s="7"/>
      <c r="G2307" s="7"/>
      <c r="H2307" s="6"/>
      <c r="I2307" s="6"/>
      <c r="K2307" s="7">
        <f t="shared" si="72"/>
        <v>0</v>
      </c>
      <c r="L2307" s="7"/>
      <c r="M2307" s="7">
        <f>COUNTIF(TB_GSHT!$B$5:$B$4765,Dulieu!F2307)</f>
        <v>0</v>
      </c>
      <c r="N2307" s="7" t="str">
        <f t="shared" ca="1" si="73"/>
        <v/>
      </c>
    </row>
    <row r="2308" spans="1:14" x14ac:dyDescent="0.25">
      <c r="A2308" s="6" t="str">
        <f>IF(F2308&lt;&gt;"",SUBTOTAL(103,F$5:F2308),"")</f>
        <v/>
      </c>
      <c r="B2308" s="7"/>
      <c r="C2308" s="7"/>
      <c r="D2308" s="7"/>
      <c r="E2308" s="7"/>
      <c r="F2308" s="7"/>
      <c r="G2308" s="7"/>
      <c r="H2308" s="6"/>
      <c r="I2308" s="6"/>
      <c r="K2308" s="7">
        <f t="shared" si="72"/>
        <v>0</v>
      </c>
      <c r="L2308" s="7"/>
      <c r="M2308" s="7">
        <f>COUNTIF(TB_GSHT!$B$5:$B$4765,Dulieu!F2308)</f>
        <v>0</v>
      </c>
      <c r="N2308" s="7" t="str">
        <f t="shared" ca="1" si="73"/>
        <v/>
      </c>
    </row>
    <row r="2309" spans="1:14" x14ac:dyDescent="0.25">
      <c r="A2309" s="6" t="str">
        <f>IF(F2309&lt;&gt;"",SUBTOTAL(103,F$5:F2309),"")</f>
        <v/>
      </c>
      <c r="B2309" s="7"/>
      <c r="C2309" s="7"/>
      <c r="D2309" s="7"/>
      <c r="E2309" s="7"/>
      <c r="F2309" s="7"/>
      <c r="G2309" s="7"/>
      <c r="H2309" s="6"/>
      <c r="I2309" s="6"/>
      <c r="K2309" s="7">
        <f t="shared" ref="K2309:K2372" si="74">COUNTIF($F$5:$F$7775,F2309)</f>
        <v>0</v>
      </c>
      <c r="L2309" s="7"/>
      <c r="M2309" s="7">
        <f>COUNTIF(TB_GSHT!$B$5:$B$4765,Dulieu!F2309)</f>
        <v>0</v>
      </c>
      <c r="N2309" s="7" t="str">
        <f t="shared" ca="1" si="73"/>
        <v/>
      </c>
    </row>
    <row r="2310" spans="1:14" x14ac:dyDescent="0.25">
      <c r="A2310" s="6" t="str">
        <f>IF(F2310&lt;&gt;"",SUBTOTAL(103,F$5:F2310),"")</f>
        <v/>
      </c>
      <c r="B2310" s="7"/>
      <c r="C2310" s="7"/>
      <c r="D2310" s="7"/>
      <c r="E2310" s="7"/>
      <c r="F2310" s="7"/>
      <c r="G2310" s="7"/>
      <c r="H2310" s="6"/>
      <c r="I2310" s="6"/>
      <c r="K2310" s="7">
        <f t="shared" si="74"/>
        <v>0</v>
      </c>
      <c r="L2310" s="7"/>
      <c r="M2310" s="7">
        <f>COUNTIF(TB_GSHT!$B$5:$B$4765,Dulieu!F2310)</f>
        <v>0</v>
      </c>
      <c r="N2310" s="7" t="str">
        <f t="shared" ref="N2310:N2372" ca="1" si="75">IF(E2310&lt;&gt;"",YEAR(E2310)-YEAR(TODAY()),"")</f>
        <v/>
      </c>
    </row>
    <row r="2311" spans="1:14" x14ac:dyDescent="0.25">
      <c r="A2311" s="6" t="str">
        <f>IF(F2311&lt;&gt;"",SUBTOTAL(103,F$5:F2311),"")</f>
        <v/>
      </c>
      <c r="B2311" s="7"/>
      <c r="C2311" s="7"/>
      <c r="D2311" s="7"/>
      <c r="E2311" s="7"/>
      <c r="F2311" s="7"/>
      <c r="G2311" s="7"/>
      <c r="H2311" s="6"/>
      <c r="I2311" s="6"/>
      <c r="K2311" s="7">
        <f t="shared" si="74"/>
        <v>0</v>
      </c>
      <c r="L2311" s="7"/>
      <c r="M2311" s="7">
        <f>COUNTIF(TB_GSHT!$B$5:$B$4765,Dulieu!F2311)</f>
        <v>0</v>
      </c>
      <c r="N2311" s="7" t="str">
        <f t="shared" ca="1" si="75"/>
        <v/>
      </c>
    </row>
    <row r="2312" spans="1:14" x14ac:dyDescent="0.25">
      <c r="A2312" s="6" t="str">
        <f>IF(F2312&lt;&gt;"",SUBTOTAL(103,F$5:F2312),"")</f>
        <v/>
      </c>
      <c r="B2312" s="7"/>
      <c r="C2312" s="7"/>
      <c r="D2312" s="7"/>
      <c r="E2312" s="7"/>
      <c r="F2312" s="7"/>
      <c r="G2312" s="7"/>
      <c r="H2312" s="6"/>
      <c r="I2312" s="6"/>
      <c r="K2312" s="7">
        <f t="shared" si="74"/>
        <v>0</v>
      </c>
      <c r="L2312" s="7"/>
      <c r="M2312" s="7">
        <f>COUNTIF(TB_GSHT!$B$5:$B$4765,Dulieu!F2312)</f>
        <v>0</v>
      </c>
      <c r="N2312" s="7" t="str">
        <f t="shared" ca="1" si="75"/>
        <v/>
      </c>
    </row>
    <row r="2313" spans="1:14" x14ac:dyDescent="0.25">
      <c r="A2313" s="6" t="str">
        <f>IF(F2313&lt;&gt;"",SUBTOTAL(103,F$5:F2313),"")</f>
        <v/>
      </c>
      <c r="B2313" s="7"/>
      <c r="C2313" s="7"/>
      <c r="D2313" s="7"/>
      <c r="E2313" s="7"/>
      <c r="F2313" s="7"/>
      <c r="G2313" s="7"/>
      <c r="H2313" s="6"/>
      <c r="I2313" s="6"/>
      <c r="K2313" s="7">
        <f t="shared" si="74"/>
        <v>0</v>
      </c>
      <c r="L2313" s="7"/>
      <c r="M2313" s="7">
        <f>COUNTIF(TB_GSHT!$B$5:$B$4765,Dulieu!F2313)</f>
        <v>0</v>
      </c>
      <c r="N2313" s="7" t="str">
        <f t="shared" ca="1" si="75"/>
        <v/>
      </c>
    </row>
    <row r="2314" spans="1:14" x14ac:dyDescent="0.25">
      <c r="A2314" s="6" t="str">
        <f>IF(F2314&lt;&gt;"",SUBTOTAL(103,F$5:F2314),"")</f>
        <v/>
      </c>
      <c r="B2314" s="7"/>
      <c r="C2314" s="7"/>
      <c r="D2314" s="7"/>
      <c r="E2314" s="7"/>
      <c r="F2314" s="7"/>
      <c r="G2314" s="7"/>
      <c r="H2314" s="6"/>
      <c r="I2314" s="6"/>
      <c r="K2314" s="7">
        <f t="shared" si="74"/>
        <v>0</v>
      </c>
      <c r="L2314" s="7"/>
      <c r="M2314" s="7">
        <f>COUNTIF(TB_GSHT!$B$5:$B$4765,Dulieu!F2314)</f>
        <v>0</v>
      </c>
      <c r="N2314" s="7" t="str">
        <f t="shared" ca="1" si="75"/>
        <v/>
      </c>
    </row>
    <row r="2315" spans="1:14" x14ac:dyDescent="0.25">
      <c r="A2315" s="6" t="str">
        <f>IF(F2315&lt;&gt;"",SUBTOTAL(103,F$5:F2315),"")</f>
        <v/>
      </c>
      <c r="B2315" s="7"/>
      <c r="C2315" s="7"/>
      <c r="D2315" s="7"/>
      <c r="E2315" s="7"/>
      <c r="F2315" s="7"/>
      <c r="G2315" s="7"/>
      <c r="H2315" s="6"/>
      <c r="I2315" s="6"/>
      <c r="K2315" s="7">
        <f t="shared" si="74"/>
        <v>0</v>
      </c>
      <c r="L2315" s="7"/>
      <c r="M2315" s="7">
        <f>COUNTIF(TB_GSHT!$B$5:$B$4765,Dulieu!F2315)</f>
        <v>0</v>
      </c>
      <c r="N2315" s="7" t="str">
        <f t="shared" ca="1" si="75"/>
        <v/>
      </c>
    </row>
    <row r="2316" spans="1:14" x14ac:dyDescent="0.25">
      <c r="A2316" s="6" t="str">
        <f>IF(F2316&lt;&gt;"",SUBTOTAL(103,F$5:F2316),"")</f>
        <v/>
      </c>
      <c r="B2316" s="7"/>
      <c r="C2316" s="7"/>
      <c r="D2316" s="7"/>
      <c r="E2316" s="7"/>
      <c r="F2316" s="7"/>
      <c r="G2316" s="7"/>
      <c r="H2316" s="6"/>
      <c r="I2316" s="6"/>
      <c r="K2316" s="7">
        <f t="shared" si="74"/>
        <v>0</v>
      </c>
      <c r="L2316" s="7"/>
      <c r="M2316" s="7">
        <f>COUNTIF(TB_GSHT!$B$5:$B$4765,Dulieu!F2316)</f>
        <v>0</v>
      </c>
      <c r="N2316" s="7" t="str">
        <f t="shared" ca="1" si="75"/>
        <v/>
      </c>
    </row>
    <row r="2317" spans="1:14" x14ac:dyDescent="0.25">
      <c r="A2317" s="6" t="str">
        <f>IF(F2317&lt;&gt;"",SUBTOTAL(103,F$5:F2317),"")</f>
        <v/>
      </c>
      <c r="B2317" s="7"/>
      <c r="C2317" s="7"/>
      <c r="D2317" s="7"/>
      <c r="E2317" s="7"/>
      <c r="F2317" s="7"/>
      <c r="G2317" s="7"/>
      <c r="H2317" s="6"/>
      <c r="I2317" s="6"/>
      <c r="K2317" s="7">
        <f t="shared" si="74"/>
        <v>0</v>
      </c>
      <c r="L2317" s="7"/>
      <c r="M2317" s="7">
        <f>COUNTIF(TB_GSHT!$B$5:$B$4765,Dulieu!F2317)</f>
        <v>0</v>
      </c>
      <c r="N2317" s="7" t="str">
        <f t="shared" ca="1" si="75"/>
        <v/>
      </c>
    </row>
    <row r="2318" spans="1:14" x14ac:dyDescent="0.25">
      <c r="A2318" s="6" t="str">
        <f>IF(F2318&lt;&gt;"",SUBTOTAL(103,F$5:F2318),"")</f>
        <v/>
      </c>
      <c r="B2318" s="7"/>
      <c r="C2318" s="7"/>
      <c r="D2318" s="7"/>
      <c r="E2318" s="7"/>
      <c r="F2318" s="7"/>
      <c r="G2318" s="7"/>
      <c r="H2318" s="6"/>
      <c r="I2318" s="6"/>
      <c r="K2318" s="7">
        <f t="shared" si="74"/>
        <v>0</v>
      </c>
      <c r="L2318" s="7"/>
      <c r="M2318" s="7">
        <f>COUNTIF(TB_GSHT!$B$5:$B$4765,Dulieu!F2318)</f>
        <v>0</v>
      </c>
      <c r="N2318" s="7" t="str">
        <f t="shared" ca="1" si="75"/>
        <v/>
      </c>
    </row>
    <row r="2319" spans="1:14" x14ac:dyDescent="0.25">
      <c r="A2319" s="6" t="str">
        <f>IF(F2319&lt;&gt;"",SUBTOTAL(103,F$5:F2319),"")</f>
        <v/>
      </c>
      <c r="B2319" s="7"/>
      <c r="C2319" s="7"/>
      <c r="D2319" s="7"/>
      <c r="E2319" s="7"/>
      <c r="F2319" s="7"/>
      <c r="G2319" s="7"/>
      <c r="H2319" s="6"/>
      <c r="I2319" s="6"/>
      <c r="K2319" s="7">
        <f t="shared" si="74"/>
        <v>0</v>
      </c>
      <c r="L2319" s="7"/>
      <c r="M2319" s="7">
        <f>COUNTIF(TB_GSHT!$B$5:$B$4765,Dulieu!F2319)</f>
        <v>0</v>
      </c>
      <c r="N2319" s="7" t="str">
        <f t="shared" ca="1" si="75"/>
        <v/>
      </c>
    </row>
    <row r="2320" spans="1:14" x14ac:dyDescent="0.25">
      <c r="A2320" s="6" t="str">
        <f>IF(F2320&lt;&gt;"",SUBTOTAL(103,F$5:F2320),"")</f>
        <v/>
      </c>
      <c r="B2320" s="7"/>
      <c r="C2320" s="7"/>
      <c r="D2320" s="7"/>
      <c r="E2320" s="7"/>
      <c r="F2320" s="7"/>
      <c r="G2320" s="7"/>
      <c r="H2320" s="6"/>
      <c r="I2320" s="6"/>
      <c r="K2320" s="7">
        <f t="shared" si="74"/>
        <v>0</v>
      </c>
      <c r="L2320" s="7"/>
      <c r="M2320" s="7">
        <f>COUNTIF(TB_GSHT!$B$5:$B$4765,Dulieu!F2320)</f>
        <v>0</v>
      </c>
      <c r="N2320" s="7" t="str">
        <f t="shared" ca="1" si="75"/>
        <v/>
      </c>
    </row>
    <row r="2321" spans="1:14" x14ac:dyDescent="0.25">
      <c r="A2321" s="6" t="str">
        <f>IF(F2321&lt;&gt;"",SUBTOTAL(103,F$5:F2321),"")</f>
        <v/>
      </c>
      <c r="B2321" s="7"/>
      <c r="C2321" s="7"/>
      <c r="D2321" s="7"/>
      <c r="E2321" s="7"/>
      <c r="F2321" s="7"/>
      <c r="G2321" s="7"/>
      <c r="H2321" s="6"/>
      <c r="I2321" s="6"/>
      <c r="K2321" s="7">
        <f t="shared" si="74"/>
        <v>0</v>
      </c>
      <c r="L2321" s="7"/>
      <c r="M2321" s="7">
        <f>COUNTIF(TB_GSHT!$B$5:$B$4765,Dulieu!F2321)</f>
        <v>0</v>
      </c>
      <c r="N2321" s="7" t="str">
        <f t="shared" ca="1" si="75"/>
        <v/>
      </c>
    </row>
    <row r="2322" spans="1:14" x14ac:dyDescent="0.25">
      <c r="A2322" s="6" t="str">
        <f>IF(F2322&lt;&gt;"",SUBTOTAL(103,F$5:F2322),"")</f>
        <v/>
      </c>
      <c r="B2322" s="7"/>
      <c r="C2322" s="7"/>
      <c r="D2322" s="7"/>
      <c r="E2322" s="7"/>
      <c r="F2322" s="7"/>
      <c r="G2322" s="7"/>
      <c r="H2322" s="6"/>
      <c r="I2322" s="6"/>
      <c r="K2322" s="7">
        <f t="shared" si="74"/>
        <v>0</v>
      </c>
      <c r="L2322" s="7"/>
      <c r="M2322" s="7">
        <f>COUNTIF(TB_GSHT!$B$5:$B$4765,Dulieu!F2322)</f>
        <v>0</v>
      </c>
      <c r="N2322" s="7" t="str">
        <f t="shared" ca="1" si="75"/>
        <v/>
      </c>
    </row>
    <row r="2323" spans="1:14" x14ac:dyDescent="0.25">
      <c r="A2323" s="6" t="str">
        <f>IF(F2323&lt;&gt;"",SUBTOTAL(103,F$5:F2323),"")</f>
        <v/>
      </c>
      <c r="B2323" s="7"/>
      <c r="C2323" s="7"/>
      <c r="D2323" s="7"/>
      <c r="E2323" s="7"/>
      <c r="F2323" s="7"/>
      <c r="G2323" s="7"/>
      <c r="H2323" s="6"/>
      <c r="I2323" s="6"/>
      <c r="K2323" s="7">
        <f t="shared" si="74"/>
        <v>0</v>
      </c>
      <c r="L2323" s="7"/>
      <c r="M2323" s="7">
        <f>COUNTIF(TB_GSHT!$B$5:$B$4765,Dulieu!F2323)</f>
        <v>0</v>
      </c>
      <c r="N2323" s="7" t="str">
        <f t="shared" ca="1" si="75"/>
        <v/>
      </c>
    </row>
    <row r="2324" spans="1:14" x14ac:dyDescent="0.25">
      <c r="A2324" s="6" t="str">
        <f>IF(F2324&lt;&gt;"",SUBTOTAL(103,F$5:F2324),"")</f>
        <v/>
      </c>
      <c r="B2324" s="7"/>
      <c r="C2324" s="7"/>
      <c r="D2324" s="7"/>
      <c r="E2324" s="7"/>
      <c r="F2324" s="7"/>
      <c r="G2324" s="7"/>
      <c r="H2324" s="6"/>
      <c r="I2324" s="6"/>
      <c r="K2324" s="7">
        <f t="shared" si="74"/>
        <v>0</v>
      </c>
      <c r="L2324" s="7"/>
      <c r="M2324" s="7">
        <f>COUNTIF(TB_GSHT!$B$5:$B$4765,Dulieu!F2324)</f>
        <v>0</v>
      </c>
      <c r="N2324" s="7" t="str">
        <f t="shared" ca="1" si="75"/>
        <v/>
      </c>
    </row>
    <row r="2325" spans="1:14" x14ac:dyDescent="0.25">
      <c r="A2325" s="6" t="str">
        <f>IF(F2325&lt;&gt;"",SUBTOTAL(103,F$5:F2325),"")</f>
        <v/>
      </c>
      <c r="B2325" s="7"/>
      <c r="C2325" s="7"/>
      <c r="D2325" s="7"/>
      <c r="E2325" s="7"/>
      <c r="F2325" s="7"/>
      <c r="G2325" s="7"/>
      <c r="H2325" s="6"/>
      <c r="I2325" s="6"/>
      <c r="K2325" s="7">
        <f t="shared" si="74"/>
        <v>0</v>
      </c>
      <c r="L2325" s="7"/>
      <c r="M2325" s="7">
        <f>COUNTIF(TB_GSHT!$B$5:$B$4765,Dulieu!F2325)</f>
        <v>0</v>
      </c>
      <c r="N2325" s="7" t="str">
        <f t="shared" ca="1" si="75"/>
        <v/>
      </c>
    </row>
    <row r="2326" spans="1:14" x14ac:dyDescent="0.25">
      <c r="A2326" s="6" t="str">
        <f>IF(F2326&lt;&gt;"",SUBTOTAL(103,F$5:F2326),"")</f>
        <v/>
      </c>
      <c r="B2326" s="7"/>
      <c r="C2326" s="7"/>
      <c r="D2326" s="7"/>
      <c r="E2326" s="7"/>
      <c r="F2326" s="7"/>
      <c r="G2326" s="7"/>
      <c r="H2326" s="6"/>
      <c r="I2326" s="6"/>
      <c r="K2326" s="7">
        <f t="shared" si="74"/>
        <v>0</v>
      </c>
      <c r="L2326" s="7"/>
      <c r="M2326" s="7">
        <f>COUNTIF(TB_GSHT!$B$5:$B$4765,Dulieu!F2326)</f>
        <v>0</v>
      </c>
      <c r="N2326" s="7" t="str">
        <f t="shared" ca="1" si="75"/>
        <v/>
      </c>
    </row>
    <row r="2327" spans="1:14" x14ac:dyDescent="0.25">
      <c r="A2327" s="6" t="str">
        <f>IF(F2327&lt;&gt;"",SUBTOTAL(103,F$5:F2327),"")</f>
        <v/>
      </c>
      <c r="B2327" s="7"/>
      <c r="C2327" s="7"/>
      <c r="D2327" s="7"/>
      <c r="E2327" s="7"/>
      <c r="F2327" s="7"/>
      <c r="G2327" s="7"/>
      <c r="H2327" s="6"/>
      <c r="I2327" s="6"/>
      <c r="K2327" s="7">
        <f t="shared" si="74"/>
        <v>0</v>
      </c>
      <c r="L2327" s="7"/>
      <c r="M2327" s="7">
        <f>COUNTIF(TB_GSHT!$B$5:$B$4765,Dulieu!F2327)</f>
        <v>0</v>
      </c>
      <c r="N2327" s="7" t="str">
        <f t="shared" ca="1" si="75"/>
        <v/>
      </c>
    </row>
    <row r="2328" spans="1:14" x14ac:dyDescent="0.25">
      <c r="A2328" s="6" t="str">
        <f>IF(F2328&lt;&gt;"",SUBTOTAL(103,F$5:F2328),"")</f>
        <v/>
      </c>
      <c r="B2328" s="7"/>
      <c r="C2328" s="7"/>
      <c r="D2328" s="7"/>
      <c r="E2328" s="7"/>
      <c r="F2328" s="7"/>
      <c r="G2328" s="7"/>
      <c r="H2328" s="6"/>
      <c r="I2328" s="6"/>
      <c r="K2328" s="7">
        <f t="shared" si="74"/>
        <v>0</v>
      </c>
      <c r="L2328" s="7"/>
      <c r="M2328" s="7">
        <f>COUNTIF(TB_GSHT!$B$5:$B$4765,Dulieu!F2328)</f>
        <v>0</v>
      </c>
      <c r="N2328" s="7" t="str">
        <f t="shared" ca="1" si="75"/>
        <v/>
      </c>
    </row>
    <row r="2329" spans="1:14" x14ac:dyDescent="0.25">
      <c r="A2329" s="6" t="str">
        <f>IF(F2329&lt;&gt;"",SUBTOTAL(103,F$5:F2329),"")</f>
        <v/>
      </c>
      <c r="B2329" s="7"/>
      <c r="C2329" s="7"/>
      <c r="D2329" s="7"/>
      <c r="E2329" s="7"/>
      <c r="F2329" s="7"/>
      <c r="G2329" s="7"/>
      <c r="H2329" s="6"/>
      <c r="I2329" s="6"/>
      <c r="K2329" s="7">
        <f t="shared" si="74"/>
        <v>0</v>
      </c>
      <c r="L2329" s="7"/>
      <c r="M2329" s="7">
        <f>COUNTIF(TB_GSHT!$B$5:$B$4765,Dulieu!F2329)</f>
        <v>0</v>
      </c>
      <c r="N2329" s="7" t="str">
        <f t="shared" ca="1" si="75"/>
        <v/>
      </c>
    </row>
    <row r="2330" spans="1:14" x14ac:dyDescent="0.25">
      <c r="A2330" s="6" t="str">
        <f>IF(F2330&lt;&gt;"",SUBTOTAL(103,F$5:F2330),"")</f>
        <v/>
      </c>
      <c r="B2330" s="7"/>
      <c r="C2330" s="7"/>
      <c r="D2330" s="7"/>
      <c r="E2330" s="7"/>
      <c r="F2330" s="7"/>
      <c r="G2330" s="7"/>
      <c r="H2330" s="6"/>
      <c r="I2330" s="6"/>
      <c r="K2330" s="7">
        <f t="shared" si="74"/>
        <v>0</v>
      </c>
      <c r="L2330" s="7"/>
      <c r="M2330" s="7">
        <f>COUNTIF(TB_GSHT!$B$5:$B$4765,Dulieu!F2330)</f>
        <v>0</v>
      </c>
      <c r="N2330" s="7" t="str">
        <f t="shared" ca="1" si="75"/>
        <v/>
      </c>
    </row>
    <row r="2331" spans="1:14" x14ac:dyDescent="0.25">
      <c r="A2331" s="6" t="str">
        <f>IF(F2331&lt;&gt;"",SUBTOTAL(103,F$5:F2331),"")</f>
        <v/>
      </c>
      <c r="B2331" s="7"/>
      <c r="C2331" s="7"/>
      <c r="D2331" s="7"/>
      <c r="E2331" s="7"/>
      <c r="F2331" s="7"/>
      <c r="G2331" s="7"/>
      <c r="H2331" s="6"/>
      <c r="I2331" s="6"/>
      <c r="K2331" s="7">
        <f t="shared" si="74"/>
        <v>0</v>
      </c>
      <c r="L2331" s="7"/>
      <c r="M2331" s="7">
        <f>COUNTIF(TB_GSHT!$B$5:$B$4765,Dulieu!F2331)</f>
        <v>0</v>
      </c>
      <c r="N2331" s="7" t="str">
        <f t="shared" ca="1" si="75"/>
        <v/>
      </c>
    </row>
    <row r="2332" spans="1:14" x14ac:dyDescent="0.25">
      <c r="A2332" s="6" t="str">
        <f>IF(F2332&lt;&gt;"",SUBTOTAL(103,F$5:F2332),"")</f>
        <v/>
      </c>
      <c r="B2332" s="7"/>
      <c r="C2332" s="7"/>
      <c r="D2332" s="7"/>
      <c r="E2332" s="7"/>
      <c r="F2332" s="7"/>
      <c r="G2332" s="7"/>
      <c r="H2332" s="6"/>
      <c r="I2332" s="6"/>
      <c r="K2332" s="7">
        <f t="shared" si="74"/>
        <v>0</v>
      </c>
      <c r="L2332" s="7"/>
      <c r="M2332" s="7">
        <f>COUNTIF(TB_GSHT!$B$5:$B$4765,Dulieu!F2332)</f>
        <v>0</v>
      </c>
      <c r="N2332" s="7" t="str">
        <f t="shared" ca="1" si="75"/>
        <v/>
      </c>
    </row>
    <row r="2333" spans="1:14" x14ac:dyDescent="0.25">
      <c r="A2333" s="6" t="str">
        <f>IF(F2333&lt;&gt;"",SUBTOTAL(103,F$5:F2333),"")</f>
        <v/>
      </c>
      <c r="B2333" s="7"/>
      <c r="C2333" s="7"/>
      <c r="D2333" s="7"/>
      <c r="E2333" s="7"/>
      <c r="F2333" s="7"/>
      <c r="G2333" s="7"/>
      <c r="H2333" s="6"/>
      <c r="I2333" s="6"/>
      <c r="K2333" s="7">
        <f t="shared" si="74"/>
        <v>0</v>
      </c>
      <c r="L2333" s="7"/>
      <c r="M2333" s="7">
        <f>COUNTIF(TB_GSHT!$B$5:$B$4765,Dulieu!F2333)</f>
        <v>0</v>
      </c>
      <c r="N2333" s="7" t="str">
        <f t="shared" ca="1" si="75"/>
        <v/>
      </c>
    </row>
    <row r="2334" spans="1:14" x14ac:dyDescent="0.25">
      <c r="A2334" s="6" t="str">
        <f>IF(F2334&lt;&gt;"",SUBTOTAL(103,F$5:F2334),"")</f>
        <v/>
      </c>
      <c r="B2334" s="7"/>
      <c r="C2334" s="7"/>
      <c r="D2334" s="7"/>
      <c r="E2334" s="7"/>
      <c r="F2334" s="7"/>
      <c r="G2334" s="7"/>
      <c r="H2334" s="6"/>
      <c r="I2334" s="6"/>
      <c r="K2334" s="7">
        <f t="shared" si="74"/>
        <v>0</v>
      </c>
      <c r="L2334" s="7"/>
      <c r="M2334" s="7">
        <f>COUNTIF(TB_GSHT!$B$5:$B$4765,Dulieu!F2334)</f>
        <v>0</v>
      </c>
      <c r="N2334" s="7" t="str">
        <f t="shared" ca="1" si="75"/>
        <v/>
      </c>
    </row>
    <row r="2335" spans="1:14" x14ac:dyDescent="0.25">
      <c r="A2335" s="6" t="str">
        <f>IF(F2335&lt;&gt;"",SUBTOTAL(103,F$5:F2335),"")</f>
        <v/>
      </c>
      <c r="B2335" s="7"/>
      <c r="C2335" s="7"/>
      <c r="D2335" s="7"/>
      <c r="E2335" s="7"/>
      <c r="F2335" s="7"/>
      <c r="G2335" s="7"/>
      <c r="H2335" s="6"/>
      <c r="I2335" s="6"/>
      <c r="K2335" s="7">
        <f t="shared" si="74"/>
        <v>0</v>
      </c>
      <c r="L2335" s="7"/>
      <c r="M2335" s="7">
        <f>COUNTIF(TB_GSHT!$B$5:$B$4765,Dulieu!F2335)</f>
        <v>0</v>
      </c>
      <c r="N2335" s="7" t="str">
        <f t="shared" ca="1" si="75"/>
        <v/>
      </c>
    </row>
    <row r="2336" spans="1:14" x14ac:dyDescent="0.25">
      <c r="A2336" s="6" t="str">
        <f>IF(F2336&lt;&gt;"",SUBTOTAL(103,F$5:F2336),"")</f>
        <v/>
      </c>
      <c r="B2336" s="7"/>
      <c r="C2336" s="7"/>
      <c r="D2336" s="7"/>
      <c r="E2336" s="7"/>
      <c r="F2336" s="7"/>
      <c r="G2336" s="7"/>
      <c r="H2336" s="6"/>
      <c r="I2336" s="6"/>
      <c r="K2336" s="7">
        <f t="shared" si="74"/>
        <v>0</v>
      </c>
      <c r="L2336" s="7"/>
      <c r="M2336" s="7">
        <f>COUNTIF(TB_GSHT!$B$5:$B$4765,Dulieu!F2336)</f>
        <v>0</v>
      </c>
      <c r="N2336" s="7" t="str">
        <f t="shared" ca="1" si="75"/>
        <v/>
      </c>
    </row>
    <row r="2337" spans="1:14" x14ac:dyDescent="0.25">
      <c r="A2337" s="6" t="str">
        <f>IF(F2337&lt;&gt;"",SUBTOTAL(103,F$5:F2337),"")</f>
        <v/>
      </c>
      <c r="B2337" s="7"/>
      <c r="C2337" s="7"/>
      <c r="D2337" s="7"/>
      <c r="E2337" s="7"/>
      <c r="F2337" s="7"/>
      <c r="G2337" s="7"/>
      <c r="H2337" s="6"/>
      <c r="I2337" s="6"/>
      <c r="K2337" s="7">
        <f t="shared" si="74"/>
        <v>0</v>
      </c>
      <c r="L2337" s="7"/>
      <c r="M2337" s="7">
        <f>COUNTIF(TB_GSHT!$B$5:$B$4765,Dulieu!F2337)</f>
        <v>0</v>
      </c>
      <c r="N2337" s="7" t="str">
        <f t="shared" ca="1" si="75"/>
        <v/>
      </c>
    </row>
    <row r="2338" spans="1:14" x14ac:dyDescent="0.25">
      <c r="A2338" s="6" t="str">
        <f>IF(F2338&lt;&gt;"",SUBTOTAL(103,F$5:F2338),"")</f>
        <v/>
      </c>
      <c r="B2338" s="7"/>
      <c r="C2338" s="7"/>
      <c r="D2338" s="7"/>
      <c r="E2338" s="7"/>
      <c r="F2338" s="7"/>
      <c r="G2338" s="7"/>
      <c r="H2338" s="6"/>
      <c r="I2338" s="6"/>
      <c r="K2338" s="7">
        <f t="shared" si="74"/>
        <v>0</v>
      </c>
      <c r="L2338" s="7"/>
      <c r="M2338" s="7">
        <f>COUNTIF(TB_GSHT!$B$5:$B$4765,Dulieu!F2338)</f>
        <v>0</v>
      </c>
      <c r="N2338" s="7" t="str">
        <f t="shared" ca="1" si="75"/>
        <v/>
      </c>
    </row>
    <row r="2339" spans="1:14" x14ac:dyDescent="0.25">
      <c r="A2339" s="6" t="str">
        <f>IF(F2339&lt;&gt;"",SUBTOTAL(103,F$5:F2339),"")</f>
        <v/>
      </c>
      <c r="B2339" s="7"/>
      <c r="C2339" s="7"/>
      <c r="D2339" s="7"/>
      <c r="E2339" s="7"/>
      <c r="F2339" s="7"/>
      <c r="G2339" s="7"/>
      <c r="H2339" s="6"/>
      <c r="I2339" s="6"/>
      <c r="K2339" s="7">
        <f t="shared" si="74"/>
        <v>0</v>
      </c>
      <c r="L2339" s="7"/>
      <c r="M2339" s="7">
        <f>COUNTIF(TB_GSHT!$B$5:$B$4765,Dulieu!F2339)</f>
        <v>0</v>
      </c>
      <c r="N2339" s="7" t="str">
        <f t="shared" ca="1" si="75"/>
        <v/>
      </c>
    </row>
    <row r="2340" spans="1:14" x14ac:dyDescent="0.25">
      <c r="A2340" s="6" t="str">
        <f>IF(F2340&lt;&gt;"",SUBTOTAL(103,F$5:F2340),"")</f>
        <v/>
      </c>
      <c r="B2340" s="7"/>
      <c r="C2340" s="7"/>
      <c r="D2340" s="7"/>
      <c r="E2340" s="7"/>
      <c r="F2340" s="7"/>
      <c r="G2340" s="7"/>
      <c r="H2340" s="6"/>
      <c r="I2340" s="6"/>
      <c r="K2340" s="7">
        <f t="shared" si="74"/>
        <v>0</v>
      </c>
      <c r="L2340" s="7"/>
      <c r="M2340" s="7">
        <f>COUNTIF(TB_GSHT!$B$5:$B$4765,Dulieu!F2340)</f>
        <v>0</v>
      </c>
      <c r="N2340" s="7" t="str">
        <f t="shared" ca="1" si="75"/>
        <v/>
      </c>
    </row>
    <row r="2341" spans="1:14" x14ac:dyDescent="0.25">
      <c r="A2341" s="6" t="str">
        <f>IF(F2341&lt;&gt;"",SUBTOTAL(103,F$5:F2341),"")</f>
        <v/>
      </c>
      <c r="B2341" s="7"/>
      <c r="C2341" s="7"/>
      <c r="D2341" s="7"/>
      <c r="E2341" s="7"/>
      <c r="F2341" s="7"/>
      <c r="G2341" s="7"/>
      <c r="H2341" s="6"/>
      <c r="I2341" s="6"/>
      <c r="K2341" s="7">
        <f t="shared" si="74"/>
        <v>0</v>
      </c>
      <c r="L2341" s="7"/>
      <c r="M2341" s="7">
        <f>COUNTIF(TB_GSHT!$B$5:$B$4765,Dulieu!F2341)</f>
        <v>0</v>
      </c>
      <c r="N2341" s="7" t="str">
        <f t="shared" ca="1" si="75"/>
        <v/>
      </c>
    </row>
    <row r="2342" spans="1:14" x14ac:dyDescent="0.25">
      <c r="A2342" s="6" t="str">
        <f>IF(F2342&lt;&gt;"",SUBTOTAL(103,F$5:F2342),"")</f>
        <v/>
      </c>
      <c r="B2342" s="7"/>
      <c r="C2342" s="7"/>
      <c r="D2342" s="7"/>
      <c r="E2342" s="7"/>
      <c r="F2342" s="7"/>
      <c r="G2342" s="7"/>
      <c r="H2342" s="6"/>
      <c r="I2342" s="6"/>
      <c r="K2342" s="7">
        <f t="shared" si="74"/>
        <v>0</v>
      </c>
      <c r="L2342" s="7"/>
      <c r="M2342" s="7">
        <f>COUNTIF(TB_GSHT!$B$5:$B$4765,Dulieu!F2342)</f>
        <v>0</v>
      </c>
      <c r="N2342" s="7" t="str">
        <f t="shared" ca="1" si="75"/>
        <v/>
      </c>
    </row>
    <row r="2343" spans="1:14" x14ac:dyDescent="0.25">
      <c r="A2343" s="6" t="str">
        <f>IF(F2343&lt;&gt;"",SUBTOTAL(103,F$5:F2343),"")</f>
        <v/>
      </c>
      <c r="B2343" s="7"/>
      <c r="C2343" s="7"/>
      <c r="D2343" s="7"/>
      <c r="E2343" s="7"/>
      <c r="F2343" s="7"/>
      <c r="G2343" s="7"/>
      <c r="H2343" s="6"/>
      <c r="I2343" s="6"/>
      <c r="K2343" s="7">
        <f t="shared" si="74"/>
        <v>0</v>
      </c>
      <c r="L2343" s="7"/>
      <c r="M2343" s="7">
        <f>COUNTIF(TB_GSHT!$B$5:$B$4765,Dulieu!F2343)</f>
        <v>0</v>
      </c>
      <c r="N2343" s="7" t="str">
        <f t="shared" ca="1" si="75"/>
        <v/>
      </c>
    </row>
    <row r="2344" spans="1:14" x14ac:dyDescent="0.25">
      <c r="A2344" s="6" t="str">
        <f>IF(F2344&lt;&gt;"",SUBTOTAL(103,F$5:F2344),"")</f>
        <v/>
      </c>
      <c r="B2344" s="7"/>
      <c r="C2344" s="7"/>
      <c r="D2344" s="7"/>
      <c r="E2344" s="7"/>
      <c r="F2344" s="7"/>
      <c r="G2344" s="7"/>
      <c r="H2344" s="6"/>
      <c r="I2344" s="6"/>
      <c r="K2344" s="7">
        <f t="shared" si="74"/>
        <v>0</v>
      </c>
      <c r="L2344" s="7"/>
      <c r="M2344" s="7">
        <f>COUNTIF(TB_GSHT!$B$5:$B$4765,Dulieu!F2344)</f>
        <v>0</v>
      </c>
      <c r="N2344" s="7" t="str">
        <f t="shared" ca="1" si="75"/>
        <v/>
      </c>
    </row>
    <row r="2345" spans="1:14" x14ac:dyDescent="0.25">
      <c r="A2345" s="6" t="str">
        <f>IF(F2345&lt;&gt;"",SUBTOTAL(103,F$5:F2345),"")</f>
        <v/>
      </c>
      <c r="B2345" s="7"/>
      <c r="C2345" s="7"/>
      <c r="D2345" s="7"/>
      <c r="E2345" s="7"/>
      <c r="F2345" s="7"/>
      <c r="G2345" s="7"/>
      <c r="H2345" s="6"/>
      <c r="I2345" s="6"/>
      <c r="K2345" s="7">
        <f t="shared" si="74"/>
        <v>0</v>
      </c>
      <c r="L2345" s="7"/>
      <c r="M2345" s="7">
        <f>COUNTIF(TB_GSHT!$B$5:$B$4765,Dulieu!F2345)</f>
        <v>0</v>
      </c>
      <c r="N2345" s="7" t="str">
        <f t="shared" ca="1" si="75"/>
        <v/>
      </c>
    </row>
    <row r="2346" spans="1:14" x14ac:dyDescent="0.25">
      <c r="A2346" s="6" t="str">
        <f>IF(F2346&lt;&gt;"",SUBTOTAL(103,F$5:F2346),"")</f>
        <v/>
      </c>
      <c r="B2346" s="7"/>
      <c r="C2346" s="7"/>
      <c r="D2346" s="7"/>
      <c r="E2346" s="7"/>
      <c r="F2346" s="7"/>
      <c r="G2346" s="7"/>
      <c r="H2346" s="6"/>
      <c r="I2346" s="6"/>
      <c r="K2346" s="7">
        <f t="shared" si="74"/>
        <v>0</v>
      </c>
      <c r="L2346" s="7"/>
      <c r="M2346" s="7">
        <f>COUNTIF(TB_GSHT!$B$5:$B$4765,Dulieu!F2346)</f>
        <v>0</v>
      </c>
      <c r="N2346" s="7" t="str">
        <f t="shared" ca="1" si="75"/>
        <v/>
      </c>
    </row>
    <row r="2347" spans="1:14" x14ac:dyDescent="0.25">
      <c r="A2347" s="6" t="str">
        <f>IF(F2347&lt;&gt;"",SUBTOTAL(103,F$5:F2347),"")</f>
        <v/>
      </c>
      <c r="B2347" s="7"/>
      <c r="C2347" s="7"/>
      <c r="D2347" s="7"/>
      <c r="E2347" s="7"/>
      <c r="F2347" s="7"/>
      <c r="G2347" s="7"/>
      <c r="H2347" s="6"/>
      <c r="I2347" s="6"/>
      <c r="K2347" s="7">
        <f t="shared" si="74"/>
        <v>0</v>
      </c>
      <c r="L2347" s="7"/>
      <c r="M2347" s="7">
        <f>COUNTIF(TB_GSHT!$B$5:$B$4765,Dulieu!F2347)</f>
        <v>0</v>
      </c>
      <c r="N2347" s="7" t="str">
        <f t="shared" ca="1" si="75"/>
        <v/>
      </c>
    </row>
    <row r="2348" spans="1:14" x14ac:dyDescent="0.25">
      <c r="A2348" s="6" t="str">
        <f>IF(F2348&lt;&gt;"",SUBTOTAL(103,F$5:F2348),"")</f>
        <v/>
      </c>
      <c r="B2348" s="7"/>
      <c r="C2348" s="7"/>
      <c r="D2348" s="7"/>
      <c r="E2348" s="7"/>
      <c r="F2348" s="7"/>
      <c r="G2348" s="7"/>
      <c r="H2348" s="6"/>
      <c r="I2348" s="6"/>
      <c r="K2348" s="7">
        <f t="shared" si="74"/>
        <v>0</v>
      </c>
      <c r="L2348" s="7"/>
      <c r="M2348" s="7">
        <f>COUNTIF(TB_GSHT!$B$5:$B$4765,Dulieu!F2348)</f>
        <v>0</v>
      </c>
      <c r="N2348" s="7" t="str">
        <f t="shared" ca="1" si="75"/>
        <v/>
      </c>
    </row>
    <row r="2349" spans="1:14" x14ac:dyDescent="0.25">
      <c r="A2349" s="6" t="str">
        <f>IF(F2349&lt;&gt;"",SUBTOTAL(103,F$5:F2349),"")</f>
        <v/>
      </c>
      <c r="B2349" s="7"/>
      <c r="C2349" s="7"/>
      <c r="D2349" s="7"/>
      <c r="E2349" s="7"/>
      <c r="F2349" s="7"/>
      <c r="G2349" s="7"/>
      <c r="H2349" s="6"/>
      <c r="I2349" s="6"/>
      <c r="K2349" s="7">
        <f t="shared" si="74"/>
        <v>0</v>
      </c>
      <c r="L2349" s="7"/>
      <c r="M2349" s="7">
        <f>COUNTIF(TB_GSHT!$B$5:$B$4765,Dulieu!F2349)</f>
        <v>0</v>
      </c>
      <c r="N2349" s="7" t="str">
        <f t="shared" ca="1" si="75"/>
        <v/>
      </c>
    </row>
    <row r="2350" spans="1:14" x14ac:dyDescent="0.25">
      <c r="A2350" s="6" t="str">
        <f>IF(F2350&lt;&gt;"",SUBTOTAL(103,F$5:F2350),"")</f>
        <v/>
      </c>
      <c r="B2350" s="7"/>
      <c r="C2350" s="7"/>
      <c r="D2350" s="7"/>
      <c r="E2350" s="7"/>
      <c r="F2350" s="7"/>
      <c r="G2350" s="7"/>
      <c r="H2350" s="6"/>
      <c r="I2350" s="6"/>
      <c r="K2350" s="7">
        <f t="shared" si="74"/>
        <v>0</v>
      </c>
      <c r="L2350" s="7"/>
      <c r="M2350" s="7">
        <f>COUNTIF(TB_GSHT!$B$5:$B$4765,Dulieu!F2350)</f>
        <v>0</v>
      </c>
      <c r="N2350" s="7" t="str">
        <f t="shared" ca="1" si="75"/>
        <v/>
      </c>
    </row>
    <row r="2351" spans="1:14" x14ac:dyDescent="0.25">
      <c r="A2351" s="6" t="str">
        <f>IF(F2351&lt;&gt;"",SUBTOTAL(103,F$5:F2351),"")</f>
        <v/>
      </c>
      <c r="B2351" s="7"/>
      <c r="C2351" s="7"/>
      <c r="D2351" s="7"/>
      <c r="E2351" s="7"/>
      <c r="F2351" s="7"/>
      <c r="G2351" s="7"/>
      <c r="H2351" s="6"/>
      <c r="I2351" s="6"/>
      <c r="K2351" s="7">
        <f t="shared" si="74"/>
        <v>0</v>
      </c>
      <c r="L2351" s="7"/>
      <c r="M2351" s="7">
        <f>COUNTIF(TB_GSHT!$B$5:$B$4765,Dulieu!F2351)</f>
        <v>0</v>
      </c>
      <c r="N2351" s="7" t="str">
        <f t="shared" ca="1" si="75"/>
        <v/>
      </c>
    </row>
    <row r="2352" spans="1:14" x14ac:dyDescent="0.25">
      <c r="A2352" s="6" t="str">
        <f>IF(F2352&lt;&gt;"",SUBTOTAL(103,F$5:F2352),"")</f>
        <v/>
      </c>
      <c r="B2352" s="7"/>
      <c r="C2352" s="7"/>
      <c r="D2352" s="7"/>
      <c r="E2352" s="7"/>
      <c r="F2352" s="7"/>
      <c r="G2352" s="7"/>
      <c r="H2352" s="6"/>
      <c r="I2352" s="6"/>
      <c r="K2352" s="7">
        <f t="shared" si="74"/>
        <v>0</v>
      </c>
      <c r="L2352" s="7"/>
      <c r="M2352" s="7">
        <f>COUNTIF(TB_GSHT!$B$5:$B$4765,Dulieu!F2352)</f>
        <v>0</v>
      </c>
      <c r="N2352" s="7" t="str">
        <f t="shared" ca="1" si="75"/>
        <v/>
      </c>
    </row>
    <row r="2353" spans="1:14" x14ac:dyDescent="0.25">
      <c r="A2353" s="6" t="str">
        <f>IF(F2353&lt;&gt;"",SUBTOTAL(103,F$5:F2353),"")</f>
        <v/>
      </c>
      <c r="B2353" s="7"/>
      <c r="C2353" s="7"/>
      <c r="D2353" s="7"/>
      <c r="E2353" s="7"/>
      <c r="F2353" s="7"/>
      <c r="G2353" s="7"/>
      <c r="H2353" s="6"/>
      <c r="I2353" s="6"/>
      <c r="K2353" s="7">
        <f t="shared" si="74"/>
        <v>0</v>
      </c>
      <c r="L2353" s="7"/>
      <c r="M2353" s="7">
        <f>COUNTIF(TB_GSHT!$B$5:$B$4765,Dulieu!F2353)</f>
        <v>0</v>
      </c>
      <c r="N2353" s="7" t="str">
        <f t="shared" ca="1" si="75"/>
        <v/>
      </c>
    </row>
    <row r="2354" spans="1:14" x14ac:dyDescent="0.25">
      <c r="A2354" s="6" t="str">
        <f>IF(F2354&lt;&gt;"",SUBTOTAL(103,F$5:F2354),"")</f>
        <v/>
      </c>
      <c r="B2354" s="7"/>
      <c r="C2354" s="7"/>
      <c r="D2354" s="7"/>
      <c r="E2354" s="7"/>
      <c r="F2354" s="7"/>
      <c r="G2354" s="7"/>
      <c r="H2354" s="6"/>
      <c r="I2354" s="6"/>
      <c r="K2354" s="7">
        <f t="shared" si="74"/>
        <v>0</v>
      </c>
      <c r="L2354" s="7"/>
      <c r="M2354" s="7">
        <f>COUNTIF(TB_GSHT!$B$5:$B$4765,Dulieu!F2354)</f>
        <v>0</v>
      </c>
      <c r="N2354" s="7" t="str">
        <f t="shared" ca="1" si="75"/>
        <v/>
      </c>
    </row>
    <row r="2355" spans="1:14" x14ac:dyDescent="0.25">
      <c r="A2355" s="6" t="str">
        <f>IF(F2355&lt;&gt;"",SUBTOTAL(103,F$5:F2355),"")</f>
        <v/>
      </c>
      <c r="B2355" s="7"/>
      <c r="C2355" s="7"/>
      <c r="D2355" s="7"/>
      <c r="E2355" s="7"/>
      <c r="F2355" s="7"/>
      <c r="G2355" s="7"/>
      <c r="H2355" s="6"/>
      <c r="I2355" s="6"/>
      <c r="K2355" s="7">
        <f t="shared" si="74"/>
        <v>0</v>
      </c>
      <c r="L2355" s="7"/>
      <c r="M2355" s="7">
        <f>COUNTIF(TB_GSHT!$B$5:$B$4765,Dulieu!F2355)</f>
        <v>0</v>
      </c>
      <c r="N2355" s="7" t="str">
        <f t="shared" ca="1" si="75"/>
        <v/>
      </c>
    </row>
    <row r="2356" spans="1:14" x14ac:dyDescent="0.25">
      <c r="A2356" s="6" t="str">
        <f>IF(F2356&lt;&gt;"",SUBTOTAL(103,F$5:F2356),"")</f>
        <v/>
      </c>
      <c r="B2356" s="7"/>
      <c r="C2356" s="7"/>
      <c r="D2356" s="7"/>
      <c r="E2356" s="7"/>
      <c r="F2356" s="7"/>
      <c r="G2356" s="7"/>
      <c r="H2356" s="6"/>
      <c r="I2356" s="6"/>
      <c r="K2356" s="7">
        <f t="shared" si="74"/>
        <v>0</v>
      </c>
      <c r="L2356" s="7"/>
      <c r="M2356" s="7">
        <f>COUNTIF(TB_GSHT!$B$5:$B$4765,Dulieu!F2356)</f>
        <v>0</v>
      </c>
      <c r="N2356" s="7" t="str">
        <f t="shared" ca="1" si="75"/>
        <v/>
      </c>
    </row>
    <row r="2357" spans="1:14" x14ac:dyDescent="0.25">
      <c r="A2357" s="6" t="str">
        <f>IF(F2357&lt;&gt;"",SUBTOTAL(103,F$5:F2357),"")</f>
        <v/>
      </c>
      <c r="B2357" s="7"/>
      <c r="C2357" s="7"/>
      <c r="D2357" s="7"/>
      <c r="E2357" s="7"/>
      <c r="F2357" s="7"/>
      <c r="G2357" s="7"/>
      <c r="H2357" s="6"/>
      <c r="I2357" s="6"/>
      <c r="K2357" s="7">
        <f t="shared" si="74"/>
        <v>0</v>
      </c>
      <c r="L2357" s="7"/>
      <c r="M2357" s="7">
        <f>COUNTIF(TB_GSHT!$B$5:$B$4765,Dulieu!F2357)</f>
        <v>0</v>
      </c>
      <c r="N2357" s="7" t="str">
        <f t="shared" ca="1" si="75"/>
        <v/>
      </c>
    </row>
    <row r="2358" spans="1:14" x14ac:dyDescent="0.25">
      <c r="A2358" s="6" t="str">
        <f>IF(F2358&lt;&gt;"",SUBTOTAL(103,F$5:F2358),"")</f>
        <v/>
      </c>
      <c r="B2358" s="7"/>
      <c r="C2358" s="7"/>
      <c r="D2358" s="7"/>
      <c r="E2358" s="7"/>
      <c r="F2358" s="7"/>
      <c r="G2358" s="7"/>
      <c r="H2358" s="6"/>
      <c r="I2358" s="6"/>
      <c r="K2358" s="7">
        <f t="shared" si="74"/>
        <v>0</v>
      </c>
      <c r="L2358" s="7"/>
      <c r="M2358" s="7">
        <f>COUNTIF(TB_GSHT!$B$5:$B$4765,Dulieu!F2358)</f>
        <v>0</v>
      </c>
      <c r="N2358" s="7" t="str">
        <f t="shared" ca="1" si="75"/>
        <v/>
      </c>
    </row>
    <row r="2359" spans="1:14" x14ac:dyDescent="0.25">
      <c r="A2359" s="6" t="str">
        <f>IF(F2359&lt;&gt;"",SUBTOTAL(103,F$5:F2359),"")</f>
        <v/>
      </c>
      <c r="B2359" s="7"/>
      <c r="C2359" s="7"/>
      <c r="D2359" s="7"/>
      <c r="E2359" s="7"/>
      <c r="F2359" s="7"/>
      <c r="G2359" s="7"/>
      <c r="H2359" s="6"/>
      <c r="I2359" s="6"/>
      <c r="K2359" s="7">
        <f t="shared" si="74"/>
        <v>0</v>
      </c>
      <c r="L2359" s="7"/>
      <c r="M2359" s="7">
        <f>COUNTIF(TB_GSHT!$B$5:$B$4765,Dulieu!F2359)</f>
        <v>0</v>
      </c>
      <c r="N2359" s="7" t="str">
        <f t="shared" ca="1" si="75"/>
        <v/>
      </c>
    </row>
    <row r="2360" spans="1:14" x14ac:dyDescent="0.25">
      <c r="A2360" s="6" t="str">
        <f>IF(F2360&lt;&gt;"",SUBTOTAL(103,F$5:F2360),"")</f>
        <v/>
      </c>
      <c r="B2360" s="7"/>
      <c r="C2360" s="7"/>
      <c r="D2360" s="7"/>
      <c r="E2360" s="7"/>
      <c r="F2360" s="7"/>
      <c r="G2360" s="7"/>
      <c r="H2360" s="6"/>
      <c r="I2360" s="6"/>
      <c r="K2360" s="7">
        <f t="shared" si="74"/>
        <v>0</v>
      </c>
      <c r="L2360" s="7"/>
      <c r="M2360" s="7">
        <f>COUNTIF(TB_GSHT!$B$5:$B$4765,Dulieu!F2360)</f>
        <v>0</v>
      </c>
      <c r="N2360" s="7" t="str">
        <f t="shared" ca="1" si="75"/>
        <v/>
      </c>
    </row>
    <row r="2361" spans="1:14" x14ac:dyDescent="0.25">
      <c r="A2361" s="6" t="str">
        <f>IF(F2361&lt;&gt;"",SUBTOTAL(103,F$5:F2361),"")</f>
        <v/>
      </c>
      <c r="B2361" s="7"/>
      <c r="C2361" s="7"/>
      <c r="D2361" s="7"/>
      <c r="E2361" s="7"/>
      <c r="F2361" s="7"/>
      <c r="G2361" s="7"/>
      <c r="H2361" s="6"/>
      <c r="I2361" s="6"/>
      <c r="K2361" s="7">
        <f t="shared" si="74"/>
        <v>0</v>
      </c>
      <c r="L2361" s="7"/>
      <c r="M2361" s="7">
        <f>COUNTIF(TB_GSHT!$B$5:$B$4765,Dulieu!F2361)</f>
        <v>0</v>
      </c>
      <c r="N2361" s="7" t="str">
        <f t="shared" ca="1" si="75"/>
        <v/>
      </c>
    </row>
    <row r="2362" spans="1:14" x14ac:dyDescent="0.25">
      <c r="A2362" s="6" t="str">
        <f>IF(F2362&lt;&gt;"",SUBTOTAL(103,F$5:F2362),"")</f>
        <v/>
      </c>
      <c r="B2362" s="7"/>
      <c r="C2362" s="7"/>
      <c r="D2362" s="7"/>
      <c r="E2362" s="7"/>
      <c r="F2362" s="7"/>
      <c r="G2362" s="7"/>
      <c r="H2362" s="6"/>
      <c r="I2362" s="6"/>
      <c r="K2362" s="7">
        <f t="shared" si="74"/>
        <v>0</v>
      </c>
      <c r="L2362" s="7"/>
      <c r="M2362" s="7">
        <f>COUNTIF(TB_GSHT!$B$5:$B$4765,Dulieu!F2362)</f>
        <v>0</v>
      </c>
      <c r="N2362" s="7" t="str">
        <f t="shared" ca="1" si="75"/>
        <v/>
      </c>
    </row>
    <row r="2363" spans="1:14" x14ac:dyDescent="0.25">
      <c r="A2363" s="6" t="str">
        <f>IF(F2363&lt;&gt;"",SUBTOTAL(103,F$5:F2363),"")</f>
        <v/>
      </c>
      <c r="B2363" s="7"/>
      <c r="C2363" s="7"/>
      <c r="D2363" s="7"/>
      <c r="E2363" s="7"/>
      <c r="F2363" s="7"/>
      <c r="G2363" s="7"/>
      <c r="H2363" s="6"/>
      <c r="I2363" s="6"/>
      <c r="K2363" s="7">
        <f t="shared" si="74"/>
        <v>0</v>
      </c>
      <c r="L2363" s="7"/>
      <c r="M2363" s="7">
        <f>COUNTIF(TB_GSHT!$B$5:$B$4765,Dulieu!F2363)</f>
        <v>0</v>
      </c>
      <c r="N2363" s="7" t="str">
        <f t="shared" ca="1" si="75"/>
        <v/>
      </c>
    </row>
    <row r="2364" spans="1:14" x14ac:dyDescent="0.25">
      <c r="A2364" s="6" t="str">
        <f>IF(F2364&lt;&gt;"",SUBTOTAL(103,F$5:F2364),"")</f>
        <v/>
      </c>
      <c r="B2364" s="7"/>
      <c r="C2364" s="7"/>
      <c r="D2364" s="7"/>
      <c r="E2364" s="7"/>
      <c r="F2364" s="7"/>
      <c r="G2364" s="7"/>
      <c r="H2364" s="6"/>
      <c r="I2364" s="6"/>
      <c r="K2364" s="7">
        <f t="shared" si="74"/>
        <v>0</v>
      </c>
      <c r="L2364" s="7"/>
      <c r="M2364" s="7">
        <f>COUNTIF(TB_GSHT!$B$5:$B$4765,Dulieu!F2364)</f>
        <v>0</v>
      </c>
      <c r="N2364" s="7" t="str">
        <f t="shared" ca="1" si="75"/>
        <v/>
      </c>
    </row>
    <row r="2365" spans="1:14" x14ac:dyDescent="0.25">
      <c r="A2365" s="6" t="str">
        <f>IF(F2365&lt;&gt;"",SUBTOTAL(103,F$5:F2365),"")</f>
        <v/>
      </c>
      <c r="B2365" s="7"/>
      <c r="C2365" s="7"/>
      <c r="D2365" s="7"/>
      <c r="E2365" s="7"/>
      <c r="F2365" s="7"/>
      <c r="G2365" s="7"/>
      <c r="H2365" s="6"/>
      <c r="I2365" s="6"/>
      <c r="K2365" s="7">
        <f t="shared" si="74"/>
        <v>0</v>
      </c>
      <c r="L2365" s="7"/>
      <c r="M2365" s="7">
        <f>COUNTIF(TB_GSHT!$B$5:$B$4765,Dulieu!F2365)</f>
        <v>0</v>
      </c>
      <c r="N2365" s="7" t="str">
        <f t="shared" ca="1" si="75"/>
        <v/>
      </c>
    </row>
    <row r="2366" spans="1:14" x14ac:dyDescent="0.25">
      <c r="A2366" s="6" t="str">
        <f>IF(F2366&lt;&gt;"",SUBTOTAL(103,F$5:F2366),"")</f>
        <v/>
      </c>
      <c r="B2366" s="7"/>
      <c r="C2366" s="7"/>
      <c r="D2366" s="7"/>
      <c r="E2366" s="7"/>
      <c r="F2366" s="7"/>
      <c r="G2366" s="7"/>
      <c r="H2366" s="6"/>
      <c r="I2366" s="6"/>
      <c r="K2366" s="7">
        <f t="shared" si="74"/>
        <v>0</v>
      </c>
      <c r="L2366" s="7"/>
      <c r="M2366" s="7">
        <f>COUNTIF(TB_GSHT!$B$5:$B$4765,Dulieu!F2366)</f>
        <v>0</v>
      </c>
      <c r="N2366" s="7" t="str">
        <f t="shared" ca="1" si="75"/>
        <v/>
      </c>
    </row>
    <row r="2367" spans="1:14" x14ac:dyDescent="0.25">
      <c r="A2367" s="6" t="str">
        <f>IF(F2367&lt;&gt;"",SUBTOTAL(103,F$5:F2367),"")</f>
        <v/>
      </c>
      <c r="B2367" s="7"/>
      <c r="C2367" s="7"/>
      <c r="D2367" s="7"/>
      <c r="E2367" s="7"/>
      <c r="F2367" s="7"/>
      <c r="G2367" s="7"/>
      <c r="H2367" s="6"/>
      <c r="I2367" s="6"/>
      <c r="K2367" s="7">
        <f t="shared" si="74"/>
        <v>0</v>
      </c>
      <c r="L2367" s="7"/>
      <c r="M2367" s="7">
        <f>COUNTIF(TB_GSHT!$B$5:$B$4765,Dulieu!F2367)</f>
        <v>0</v>
      </c>
      <c r="N2367" s="7" t="str">
        <f t="shared" ca="1" si="75"/>
        <v/>
      </c>
    </row>
    <row r="2368" spans="1:14" x14ac:dyDescent="0.25">
      <c r="A2368" s="6" t="str">
        <f>IF(F2368&lt;&gt;"",SUBTOTAL(103,F$5:F2368),"")</f>
        <v/>
      </c>
      <c r="B2368" s="7"/>
      <c r="C2368" s="7"/>
      <c r="D2368" s="7"/>
      <c r="E2368" s="7"/>
      <c r="F2368" s="7"/>
      <c r="G2368" s="7"/>
      <c r="H2368" s="6"/>
      <c r="I2368" s="6"/>
      <c r="K2368" s="7">
        <f t="shared" si="74"/>
        <v>0</v>
      </c>
      <c r="L2368" s="7"/>
      <c r="M2368" s="7">
        <f>COUNTIF(TB_GSHT!$B$5:$B$4765,Dulieu!F2368)</f>
        <v>0</v>
      </c>
      <c r="N2368" s="7" t="str">
        <f t="shared" ca="1" si="75"/>
        <v/>
      </c>
    </row>
    <row r="2369" spans="1:14" x14ac:dyDescent="0.25">
      <c r="A2369" s="6" t="str">
        <f>IF(F2369&lt;&gt;"",SUBTOTAL(103,F$5:F2369),"")</f>
        <v/>
      </c>
      <c r="B2369" s="7"/>
      <c r="C2369" s="7"/>
      <c r="D2369" s="7"/>
      <c r="E2369" s="7"/>
      <c r="F2369" s="7"/>
      <c r="G2369" s="7"/>
      <c r="H2369" s="6"/>
      <c r="I2369" s="6"/>
      <c r="K2369" s="7">
        <f t="shared" si="74"/>
        <v>0</v>
      </c>
      <c r="L2369" s="7"/>
      <c r="M2369" s="7">
        <f>COUNTIF(TB_GSHT!$B$5:$B$4765,Dulieu!F2369)</f>
        <v>0</v>
      </c>
      <c r="N2369" s="7" t="str">
        <f t="shared" ca="1" si="75"/>
        <v/>
      </c>
    </row>
    <row r="2370" spans="1:14" x14ac:dyDescent="0.25">
      <c r="A2370" s="6" t="str">
        <f>IF(F2370&lt;&gt;"",SUBTOTAL(103,F$5:F2370),"")</f>
        <v/>
      </c>
      <c r="B2370" s="7"/>
      <c r="C2370" s="7"/>
      <c r="D2370" s="7"/>
      <c r="E2370" s="7"/>
      <c r="F2370" s="7"/>
      <c r="G2370" s="7"/>
      <c r="H2370" s="6"/>
      <c r="I2370" s="6"/>
      <c r="K2370" s="7">
        <f t="shared" si="74"/>
        <v>0</v>
      </c>
      <c r="L2370" s="7"/>
      <c r="M2370" s="7">
        <f>COUNTIF(TB_GSHT!$B$5:$B$4765,Dulieu!F2370)</f>
        <v>0</v>
      </c>
      <c r="N2370" s="7" t="str">
        <f t="shared" ca="1" si="75"/>
        <v/>
      </c>
    </row>
    <row r="2371" spans="1:14" x14ac:dyDescent="0.25">
      <c r="A2371" s="6" t="str">
        <f>IF(F2371&lt;&gt;"",SUBTOTAL(103,F$5:F2371),"")</f>
        <v/>
      </c>
      <c r="B2371" s="7"/>
      <c r="C2371" s="7"/>
      <c r="D2371" s="7"/>
      <c r="E2371" s="7"/>
      <c r="F2371" s="7"/>
      <c r="G2371" s="7"/>
      <c r="H2371" s="6"/>
      <c r="I2371" s="6"/>
      <c r="K2371" s="7">
        <f t="shared" si="74"/>
        <v>0</v>
      </c>
      <c r="L2371" s="7"/>
      <c r="M2371" s="7">
        <f>COUNTIF(TB_GSHT!$B$5:$B$4765,Dulieu!F2371)</f>
        <v>0</v>
      </c>
      <c r="N2371" s="7" t="str">
        <f t="shared" ca="1" si="75"/>
        <v/>
      </c>
    </row>
    <row r="2372" spans="1:14" x14ac:dyDescent="0.25">
      <c r="A2372" s="6" t="str">
        <f>IF(F2372&lt;&gt;"",SUBTOTAL(103,F$5:F2372),"")</f>
        <v/>
      </c>
      <c r="B2372" s="7"/>
      <c r="C2372" s="7"/>
      <c r="D2372" s="7"/>
      <c r="E2372" s="7"/>
      <c r="F2372" s="7"/>
      <c r="G2372" s="7"/>
      <c r="H2372" s="6"/>
      <c r="I2372" s="6"/>
      <c r="K2372" s="7">
        <f t="shared" si="74"/>
        <v>0</v>
      </c>
      <c r="L2372" s="7"/>
      <c r="M2372" s="7">
        <f>COUNTIF(TB_GSHT!$B$5:$B$4765,Dulieu!F2372)</f>
        <v>0</v>
      </c>
      <c r="N2372" s="7" t="str">
        <f t="shared" ca="1" si="75"/>
        <v/>
      </c>
    </row>
    <row r="2373" spans="1:14" x14ac:dyDescent="0.25">
      <c r="A2373" s="6" t="str">
        <f>IF(F2373&lt;&gt;"",SUBTOTAL(103,F$5:F2373),"")</f>
        <v/>
      </c>
      <c r="B2373" s="7"/>
      <c r="C2373" s="7"/>
      <c r="D2373" s="7"/>
      <c r="E2373" s="7"/>
      <c r="F2373" s="7"/>
      <c r="G2373" s="7"/>
      <c r="H2373" s="6"/>
      <c r="I2373" s="6"/>
      <c r="K2373" s="7">
        <f t="shared" ref="K2373:K2436" si="76">COUNTIF($F$5:$F$7775,F2373)</f>
        <v>0</v>
      </c>
      <c r="L2373" s="7"/>
      <c r="M2373" s="7">
        <f>COUNTIF(TB_GSHT!$B$5:$B$4765,Dulieu!F2373)</f>
        <v>0</v>
      </c>
      <c r="N2373" s="7" t="str">
        <f t="shared" ref="N2373:N2436" ca="1" si="77">IF(E2373&lt;&gt;"",YEAR(E2373)-YEAR(TODAY()),"")</f>
        <v/>
      </c>
    </row>
    <row r="2374" spans="1:14" x14ac:dyDescent="0.25">
      <c r="A2374" s="6" t="str">
        <f>IF(F2374&lt;&gt;"",SUBTOTAL(103,F$5:F2374),"")</f>
        <v/>
      </c>
      <c r="B2374" s="7"/>
      <c r="C2374" s="7"/>
      <c r="D2374" s="7"/>
      <c r="E2374" s="7"/>
      <c r="F2374" s="7"/>
      <c r="G2374" s="7"/>
      <c r="H2374" s="6"/>
      <c r="I2374" s="6"/>
      <c r="K2374" s="7">
        <f t="shared" si="76"/>
        <v>0</v>
      </c>
      <c r="L2374" s="7"/>
      <c r="M2374" s="7">
        <f>COUNTIF(TB_GSHT!$B$5:$B$4765,Dulieu!F2374)</f>
        <v>0</v>
      </c>
      <c r="N2374" s="7" t="str">
        <f t="shared" ca="1" si="77"/>
        <v/>
      </c>
    </row>
    <row r="2375" spans="1:14" x14ac:dyDescent="0.25">
      <c r="A2375" s="6" t="str">
        <f>IF(F2375&lt;&gt;"",SUBTOTAL(103,F$5:F2375),"")</f>
        <v/>
      </c>
      <c r="B2375" s="7"/>
      <c r="C2375" s="7"/>
      <c r="D2375" s="7"/>
      <c r="E2375" s="7"/>
      <c r="F2375" s="7"/>
      <c r="G2375" s="7"/>
      <c r="H2375" s="6"/>
      <c r="I2375" s="6"/>
      <c r="K2375" s="7">
        <f t="shared" si="76"/>
        <v>0</v>
      </c>
      <c r="L2375" s="7"/>
      <c r="M2375" s="7">
        <f>COUNTIF(TB_GSHT!$B$5:$B$4765,Dulieu!F2375)</f>
        <v>0</v>
      </c>
      <c r="N2375" s="7" t="str">
        <f t="shared" ca="1" si="77"/>
        <v/>
      </c>
    </row>
    <row r="2376" spans="1:14" x14ac:dyDescent="0.25">
      <c r="A2376" s="6" t="str">
        <f>IF(F2376&lt;&gt;"",SUBTOTAL(103,F$5:F2376),"")</f>
        <v/>
      </c>
      <c r="B2376" s="7"/>
      <c r="C2376" s="7"/>
      <c r="D2376" s="7"/>
      <c r="E2376" s="7"/>
      <c r="F2376" s="7"/>
      <c r="G2376" s="7"/>
      <c r="H2376" s="6"/>
      <c r="I2376" s="6"/>
      <c r="K2376" s="7">
        <f t="shared" si="76"/>
        <v>0</v>
      </c>
      <c r="L2376" s="7"/>
      <c r="M2376" s="7">
        <f>COUNTIF(TB_GSHT!$B$5:$B$4765,Dulieu!F2376)</f>
        <v>0</v>
      </c>
      <c r="N2376" s="7" t="str">
        <f t="shared" ca="1" si="77"/>
        <v/>
      </c>
    </row>
    <row r="2377" spans="1:14" x14ac:dyDescent="0.25">
      <c r="A2377" s="6" t="str">
        <f>IF(F2377&lt;&gt;"",SUBTOTAL(103,F$5:F2377),"")</f>
        <v/>
      </c>
      <c r="B2377" s="7"/>
      <c r="C2377" s="7"/>
      <c r="D2377" s="7"/>
      <c r="E2377" s="7"/>
      <c r="F2377" s="7"/>
      <c r="G2377" s="7"/>
      <c r="H2377" s="6"/>
      <c r="I2377" s="6"/>
      <c r="K2377" s="7">
        <f t="shared" si="76"/>
        <v>0</v>
      </c>
      <c r="L2377" s="7"/>
      <c r="M2377" s="7">
        <f>COUNTIF(TB_GSHT!$B$5:$B$4765,Dulieu!F2377)</f>
        <v>0</v>
      </c>
      <c r="N2377" s="7" t="str">
        <f t="shared" ca="1" si="77"/>
        <v/>
      </c>
    </row>
    <row r="2378" spans="1:14" x14ac:dyDescent="0.25">
      <c r="A2378" s="6" t="str">
        <f>IF(F2378&lt;&gt;"",SUBTOTAL(103,F$5:F2378),"")</f>
        <v/>
      </c>
      <c r="B2378" s="7"/>
      <c r="C2378" s="7"/>
      <c r="D2378" s="7"/>
      <c r="E2378" s="7"/>
      <c r="F2378" s="7"/>
      <c r="G2378" s="7"/>
      <c r="H2378" s="6"/>
      <c r="I2378" s="6"/>
      <c r="K2378" s="7">
        <f t="shared" si="76"/>
        <v>0</v>
      </c>
      <c r="L2378" s="7"/>
      <c r="M2378" s="7">
        <f>COUNTIF(TB_GSHT!$B$5:$B$4765,Dulieu!F2378)</f>
        <v>0</v>
      </c>
      <c r="N2378" s="7" t="str">
        <f t="shared" ca="1" si="77"/>
        <v/>
      </c>
    </row>
    <row r="2379" spans="1:14" x14ac:dyDescent="0.25">
      <c r="A2379" s="6" t="str">
        <f>IF(F2379&lt;&gt;"",SUBTOTAL(103,F$5:F2379),"")</f>
        <v/>
      </c>
      <c r="B2379" s="7"/>
      <c r="C2379" s="7"/>
      <c r="D2379" s="7"/>
      <c r="E2379" s="7"/>
      <c r="F2379" s="7"/>
      <c r="G2379" s="7"/>
      <c r="H2379" s="6"/>
      <c r="I2379" s="6"/>
      <c r="K2379" s="7">
        <f t="shared" si="76"/>
        <v>0</v>
      </c>
      <c r="L2379" s="7"/>
      <c r="M2379" s="7">
        <f>COUNTIF(TB_GSHT!$B$5:$B$4765,Dulieu!F2379)</f>
        <v>0</v>
      </c>
      <c r="N2379" s="7" t="str">
        <f t="shared" ca="1" si="77"/>
        <v/>
      </c>
    </row>
    <row r="2380" spans="1:14" x14ac:dyDescent="0.25">
      <c r="A2380" s="6" t="str">
        <f>IF(F2380&lt;&gt;"",SUBTOTAL(103,F$5:F2380),"")</f>
        <v/>
      </c>
      <c r="B2380" s="7"/>
      <c r="C2380" s="7"/>
      <c r="D2380" s="7"/>
      <c r="E2380" s="7"/>
      <c r="F2380" s="7"/>
      <c r="G2380" s="7"/>
      <c r="H2380" s="6"/>
      <c r="I2380" s="6"/>
      <c r="K2380" s="7">
        <f t="shared" si="76"/>
        <v>0</v>
      </c>
      <c r="L2380" s="7"/>
      <c r="M2380" s="7">
        <f>COUNTIF(TB_GSHT!$B$5:$B$4765,Dulieu!F2380)</f>
        <v>0</v>
      </c>
      <c r="N2380" s="7" t="str">
        <f t="shared" ca="1" si="77"/>
        <v/>
      </c>
    </row>
    <row r="2381" spans="1:14" x14ac:dyDescent="0.25">
      <c r="A2381" s="6" t="str">
        <f>IF(F2381&lt;&gt;"",SUBTOTAL(103,F$5:F2381),"")</f>
        <v/>
      </c>
      <c r="B2381" s="7"/>
      <c r="C2381" s="7"/>
      <c r="D2381" s="7"/>
      <c r="E2381" s="7"/>
      <c r="F2381" s="7"/>
      <c r="G2381" s="7"/>
      <c r="H2381" s="6"/>
      <c r="I2381" s="6"/>
      <c r="K2381" s="7">
        <f t="shared" si="76"/>
        <v>0</v>
      </c>
      <c r="L2381" s="7"/>
      <c r="M2381" s="7">
        <f>COUNTIF(TB_GSHT!$B$5:$B$4765,Dulieu!F2381)</f>
        <v>0</v>
      </c>
      <c r="N2381" s="7" t="str">
        <f t="shared" ca="1" si="77"/>
        <v/>
      </c>
    </row>
    <row r="2382" spans="1:14" x14ac:dyDescent="0.25">
      <c r="A2382" s="6" t="str">
        <f>IF(F2382&lt;&gt;"",SUBTOTAL(103,F$5:F2382),"")</f>
        <v/>
      </c>
      <c r="B2382" s="7"/>
      <c r="C2382" s="7"/>
      <c r="D2382" s="7"/>
      <c r="E2382" s="7"/>
      <c r="F2382" s="7"/>
      <c r="G2382" s="7"/>
      <c r="H2382" s="6"/>
      <c r="I2382" s="6"/>
      <c r="K2382" s="7">
        <f t="shared" si="76"/>
        <v>0</v>
      </c>
      <c r="L2382" s="7"/>
      <c r="M2382" s="7">
        <f>COUNTIF(TB_GSHT!$B$5:$B$4765,Dulieu!F2382)</f>
        <v>0</v>
      </c>
      <c r="N2382" s="7" t="str">
        <f t="shared" ca="1" si="77"/>
        <v/>
      </c>
    </row>
    <row r="2383" spans="1:14" x14ac:dyDescent="0.25">
      <c r="A2383" s="6" t="str">
        <f>IF(F2383&lt;&gt;"",SUBTOTAL(103,F$5:F2383),"")</f>
        <v/>
      </c>
      <c r="B2383" s="7"/>
      <c r="C2383" s="7"/>
      <c r="D2383" s="7"/>
      <c r="E2383" s="7"/>
      <c r="F2383" s="7"/>
      <c r="G2383" s="7"/>
      <c r="H2383" s="6"/>
      <c r="I2383" s="6"/>
      <c r="K2383" s="7">
        <f t="shared" si="76"/>
        <v>0</v>
      </c>
      <c r="L2383" s="7"/>
      <c r="M2383" s="7">
        <f>COUNTIF(TB_GSHT!$B$5:$B$4765,Dulieu!F2383)</f>
        <v>0</v>
      </c>
      <c r="N2383" s="7" t="str">
        <f t="shared" ca="1" si="77"/>
        <v/>
      </c>
    </row>
    <row r="2384" spans="1:14" x14ac:dyDescent="0.25">
      <c r="A2384" s="6" t="str">
        <f>IF(F2384&lt;&gt;"",SUBTOTAL(103,F$5:F2384),"")</f>
        <v/>
      </c>
      <c r="B2384" s="7"/>
      <c r="C2384" s="7"/>
      <c r="D2384" s="7"/>
      <c r="E2384" s="7"/>
      <c r="F2384" s="7"/>
      <c r="G2384" s="7"/>
      <c r="H2384" s="6"/>
      <c r="I2384" s="6"/>
      <c r="K2384" s="7">
        <f t="shared" si="76"/>
        <v>0</v>
      </c>
      <c r="L2384" s="7"/>
      <c r="M2384" s="7">
        <f>COUNTIF(TB_GSHT!$B$5:$B$4765,Dulieu!F2384)</f>
        <v>0</v>
      </c>
      <c r="N2384" s="7" t="str">
        <f t="shared" ca="1" si="77"/>
        <v/>
      </c>
    </row>
    <row r="2385" spans="1:14" x14ac:dyDescent="0.25">
      <c r="A2385" s="6" t="str">
        <f>IF(F2385&lt;&gt;"",SUBTOTAL(103,F$5:F2385),"")</f>
        <v/>
      </c>
      <c r="B2385" s="7"/>
      <c r="C2385" s="7"/>
      <c r="D2385" s="7"/>
      <c r="E2385" s="7"/>
      <c r="F2385" s="7"/>
      <c r="G2385" s="7"/>
      <c r="H2385" s="6"/>
      <c r="I2385" s="6"/>
      <c r="K2385" s="7">
        <f t="shared" si="76"/>
        <v>0</v>
      </c>
      <c r="L2385" s="7"/>
      <c r="M2385" s="7">
        <f>COUNTIF(TB_GSHT!$B$5:$B$4765,Dulieu!F2385)</f>
        <v>0</v>
      </c>
      <c r="N2385" s="7" t="str">
        <f t="shared" ca="1" si="77"/>
        <v/>
      </c>
    </row>
    <row r="2386" spans="1:14" x14ac:dyDescent="0.25">
      <c r="A2386" s="6" t="str">
        <f>IF(F2386&lt;&gt;"",SUBTOTAL(103,F$5:F2386),"")</f>
        <v/>
      </c>
      <c r="B2386" s="7"/>
      <c r="C2386" s="7"/>
      <c r="D2386" s="7"/>
      <c r="E2386" s="7"/>
      <c r="F2386" s="7"/>
      <c r="G2386" s="7"/>
      <c r="H2386" s="6"/>
      <c r="I2386" s="6"/>
      <c r="K2386" s="7">
        <f t="shared" si="76"/>
        <v>0</v>
      </c>
      <c r="L2386" s="7"/>
      <c r="M2386" s="7">
        <f>COUNTIF(TB_GSHT!$B$5:$B$4765,Dulieu!F2386)</f>
        <v>0</v>
      </c>
      <c r="N2386" s="7" t="str">
        <f t="shared" ca="1" si="77"/>
        <v/>
      </c>
    </row>
    <row r="2387" spans="1:14" x14ac:dyDescent="0.25">
      <c r="A2387" s="6" t="str">
        <f>IF(F2387&lt;&gt;"",SUBTOTAL(103,F$5:F2387),"")</f>
        <v/>
      </c>
      <c r="B2387" s="7"/>
      <c r="C2387" s="7"/>
      <c r="D2387" s="7"/>
      <c r="E2387" s="7"/>
      <c r="F2387" s="7"/>
      <c r="G2387" s="7"/>
      <c r="H2387" s="6"/>
      <c r="I2387" s="6"/>
      <c r="K2387" s="7">
        <f t="shared" si="76"/>
        <v>0</v>
      </c>
      <c r="L2387" s="7"/>
      <c r="M2387" s="7">
        <f>COUNTIF(TB_GSHT!$B$5:$B$4765,Dulieu!F2387)</f>
        <v>0</v>
      </c>
      <c r="N2387" s="7" t="str">
        <f t="shared" ca="1" si="77"/>
        <v/>
      </c>
    </row>
    <row r="2388" spans="1:14" x14ac:dyDescent="0.25">
      <c r="A2388" s="6" t="str">
        <f>IF(F2388&lt;&gt;"",SUBTOTAL(103,F$5:F2388),"")</f>
        <v/>
      </c>
      <c r="B2388" s="7"/>
      <c r="C2388" s="7"/>
      <c r="D2388" s="7"/>
      <c r="E2388" s="7"/>
      <c r="F2388" s="7"/>
      <c r="G2388" s="7"/>
      <c r="H2388" s="6"/>
      <c r="I2388" s="6"/>
      <c r="K2388" s="7">
        <f t="shared" si="76"/>
        <v>0</v>
      </c>
      <c r="L2388" s="7"/>
      <c r="M2388" s="7">
        <f>COUNTIF(TB_GSHT!$B$5:$B$4765,Dulieu!F2388)</f>
        <v>0</v>
      </c>
      <c r="N2388" s="7" t="str">
        <f t="shared" ca="1" si="77"/>
        <v/>
      </c>
    </row>
    <row r="2389" spans="1:14" x14ac:dyDescent="0.25">
      <c r="A2389" s="6" t="str">
        <f>IF(F2389&lt;&gt;"",SUBTOTAL(103,F$5:F2389),"")</f>
        <v/>
      </c>
      <c r="B2389" s="7"/>
      <c r="C2389" s="7"/>
      <c r="D2389" s="7"/>
      <c r="E2389" s="7"/>
      <c r="F2389" s="7"/>
      <c r="G2389" s="7"/>
      <c r="H2389" s="6"/>
      <c r="I2389" s="6"/>
      <c r="K2389" s="7">
        <f t="shared" si="76"/>
        <v>0</v>
      </c>
      <c r="L2389" s="7"/>
      <c r="M2389" s="7">
        <f>COUNTIF(TB_GSHT!$B$5:$B$4765,Dulieu!F2389)</f>
        <v>0</v>
      </c>
      <c r="N2389" s="7" t="str">
        <f t="shared" ca="1" si="77"/>
        <v/>
      </c>
    </row>
    <row r="2390" spans="1:14" x14ac:dyDescent="0.25">
      <c r="A2390" s="6" t="str">
        <f>IF(F2390&lt;&gt;"",SUBTOTAL(103,F$5:F2390),"")</f>
        <v/>
      </c>
      <c r="B2390" s="7"/>
      <c r="C2390" s="7"/>
      <c r="D2390" s="7"/>
      <c r="E2390" s="7"/>
      <c r="F2390" s="7"/>
      <c r="G2390" s="7"/>
      <c r="H2390" s="6"/>
      <c r="I2390" s="6"/>
      <c r="K2390" s="7">
        <f t="shared" si="76"/>
        <v>0</v>
      </c>
      <c r="L2390" s="7"/>
      <c r="M2390" s="7">
        <f>COUNTIF(TB_GSHT!$B$5:$B$4765,Dulieu!F2390)</f>
        <v>0</v>
      </c>
      <c r="N2390" s="7" t="str">
        <f t="shared" ca="1" si="77"/>
        <v/>
      </c>
    </row>
    <row r="2391" spans="1:14" x14ac:dyDescent="0.25">
      <c r="A2391" s="6" t="str">
        <f>IF(F2391&lt;&gt;"",SUBTOTAL(103,F$5:F2391),"")</f>
        <v/>
      </c>
      <c r="B2391" s="7"/>
      <c r="C2391" s="7"/>
      <c r="D2391" s="7"/>
      <c r="E2391" s="7"/>
      <c r="F2391" s="7"/>
      <c r="G2391" s="7"/>
      <c r="H2391" s="6"/>
      <c r="I2391" s="6"/>
      <c r="K2391" s="7">
        <f t="shared" si="76"/>
        <v>0</v>
      </c>
      <c r="L2391" s="7"/>
      <c r="M2391" s="7">
        <f>COUNTIF(TB_GSHT!$B$5:$B$4765,Dulieu!F2391)</f>
        <v>0</v>
      </c>
      <c r="N2391" s="7" t="str">
        <f t="shared" ca="1" si="77"/>
        <v/>
      </c>
    </row>
    <row r="2392" spans="1:14" x14ac:dyDescent="0.25">
      <c r="A2392" s="6" t="str">
        <f>IF(F2392&lt;&gt;"",SUBTOTAL(103,F$5:F2392),"")</f>
        <v/>
      </c>
      <c r="B2392" s="7"/>
      <c r="C2392" s="7"/>
      <c r="D2392" s="7"/>
      <c r="E2392" s="7"/>
      <c r="F2392" s="7"/>
      <c r="G2392" s="7"/>
      <c r="H2392" s="6"/>
      <c r="I2392" s="6"/>
      <c r="K2392" s="7">
        <f t="shared" si="76"/>
        <v>0</v>
      </c>
      <c r="L2392" s="7"/>
      <c r="M2392" s="7">
        <f>COUNTIF(TB_GSHT!$B$5:$B$4765,Dulieu!F2392)</f>
        <v>0</v>
      </c>
      <c r="N2392" s="7" t="str">
        <f t="shared" ca="1" si="77"/>
        <v/>
      </c>
    </row>
    <row r="2393" spans="1:14" x14ac:dyDescent="0.25">
      <c r="A2393" s="6" t="str">
        <f>IF(F2393&lt;&gt;"",SUBTOTAL(103,F$5:F2393),"")</f>
        <v/>
      </c>
      <c r="B2393" s="7"/>
      <c r="C2393" s="7"/>
      <c r="D2393" s="7"/>
      <c r="E2393" s="7"/>
      <c r="F2393" s="7"/>
      <c r="G2393" s="7"/>
      <c r="H2393" s="6"/>
      <c r="I2393" s="6"/>
      <c r="K2393" s="7">
        <f t="shared" si="76"/>
        <v>0</v>
      </c>
      <c r="L2393" s="7"/>
      <c r="M2393" s="7">
        <f>COUNTIF(TB_GSHT!$B$5:$B$4765,Dulieu!F2393)</f>
        <v>0</v>
      </c>
      <c r="N2393" s="7" t="str">
        <f t="shared" ca="1" si="77"/>
        <v/>
      </c>
    </row>
    <row r="2394" spans="1:14" x14ac:dyDescent="0.25">
      <c r="A2394" s="6" t="str">
        <f>IF(F2394&lt;&gt;"",SUBTOTAL(103,F$5:F2394),"")</f>
        <v/>
      </c>
      <c r="B2394" s="7"/>
      <c r="C2394" s="7"/>
      <c r="D2394" s="7"/>
      <c r="E2394" s="7"/>
      <c r="F2394" s="7"/>
      <c r="G2394" s="7"/>
      <c r="H2394" s="6"/>
      <c r="I2394" s="6"/>
      <c r="K2394" s="7">
        <f t="shared" si="76"/>
        <v>0</v>
      </c>
      <c r="L2394" s="7"/>
      <c r="M2394" s="7">
        <f>COUNTIF(TB_GSHT!$B$5:$B$4765,Dulieu!F2394)</f>
        <v>0</v>
      </c>
      <c r="N2394" s="7" t="str">
        <f t="shared" ca="1" si="77"/>
        <v/>
      </c>
    </row>
    <row r="2395" spans="1:14" x14ac:dyDescent="0.25">
      <c r="A2395" s="6" t="str">
        <f>IF(F2395&lt;&gt;"",SUBTOTAL(103,F$5:F2395),"")</f>
        <v/>
      </c>
      <c r="B2395" s="7"/>
      <c r="C2395" s="7"/>
      <c r="D2395" s="7"/>
      <c r="E2395" s="7"/>
      <c r="F2395" s="7"/>
      <c r="G2395" s="7"/>
      <c r="H2395" s="6"/>
      <c r="I2395" s="6"/>
      <c r="K2395" s="7">
        <f t="shared" si="76"/>
        <v>0</v>
      </c>
      <c r="L2395" s="7"/>
      <c r="M2395" s="7">
        <f>COUNTIF(TB_GSHT!$B$5:$B$4765,Dulieu!F2395)</f>
        <v>0</v>
      </c>
      <c r="N2395" s="7" t="str">
        <f t="shared" ca="1" si="77"/>
        <v/>
      </c>
    </row>
    <row r="2396" spans="1:14" x14ac:dyDescent="0.25">
      <c r="A2396" s="6" t="str">
        <f>IF(F2396&lt;&gt;"",SUBTOTAL(103,F$5:F2396),"")</f>
        <v/>
      </c>
      <c r="B2396" s="7"/>
      <c r="C2396" s="7"/>
      <c r="D2396" s="7"/>
      <c r="E2396" s="7"/>
      <c r="F2396" s="7"/>
      <c r="G2396" s="7"/>
      <c r="H2396" s="6"/>
      <c r="I2396" s="6"/>
      <c r="K2396" s="7">
        <f t="shared" si="76"/>
        <v>0</v>
      </c>
      <c r="L2396" s="7"/>
      <c r="M2396" s="7">
        <f>COUNTIF(TB_GSHT!$B$5:$B$4765,Dulieu!F2396)</f>
        <v>0</v>
      </c>
      <c r="N2396" s="7" t="str">
        <f t="shared" ca="1" si="77"/>
        <v/>
      </c>
    </row>
    <row r="2397" spans="1:14" x14ac:dyDescent="0.25">
      <c r="A2397" s="6" t="str">
        <f>IF(F2397&lt;&gt;"",SUBTOTAL(103,F$5:F2397),"")</f>
        <v/>
      </c>
      <c r="B2397" s="7"/>
      <c r="C2397" s="7"/>
      <c r="D2397" s="7"/>
      <c r="E2397" s="7"/>
      <c r="F2397" s="7"/>
      <c r="G2397" s="7"/>
      <c r="H2397" s="6"/>
      <c r="I2397" s="6"/>
      <c r="K2397" s="7">
        <f t="shared" si="76"/>
        <v>0</v>
      </c>
      <c r="L2397" s="7"/>
      <c r="M2397" s="7">
        <f>COUNTIF(TB_GSHT!$B$5:$B$4765,Dulieu!F2397)</f>
        <v>0</v>
      </c>
      <c r="N2397" s="7" t="str">
        <f t="shared" ca="1" si="77"/>
        <v/>
      </c>
    </row>
    <row r="2398" spans="1:14" x14ac:dyDescent="0.25">
      <c r="A2398" s="6" t="str">
        <f>IF(F2398&lt;&gt;"",SUBTOTAL(103,F$5:F2398),"")</f>
        <v/>
      </c>
      <c r="B2398" s="7"/>
      <c r="C2398" s="7"/>
      <c r="D2398" s="7"/>
      <c r="E2398" s="7"/>
      <c r="F2398" s="7"/>
      <c r="G2398" s="7"/>
      <c r="H2398" s="6"/>
      <c r="I2398" s="6"/>
      <c r="K2398" s="7">
        <f t="shared" si="76"/>
        <v>0</v>
      </c>
      <c r="L2398" s="7"/>
      <c r="M2398" s="7">
        <f>COUNTIF(TB_GSHT!$B$5:$B$4765,Dulieu!F2398)</f>
        <v>0</v>
      </c>
      <c r="N2398" s="7" t="str">
        <f t="shared" ca="1" si="77"/>
        <v/>
      </c>
    </row>
    <row r="2399" spans="1:14" x14ac:dyDescent="0.25">
      <c r="A2399" s="6" t="str">
        <f>IF(F2399&lt;&gt;"",SUBTOTAL(103,F$5:F2399),"")</f>
        <v/>
      </c>
      <c r="B2399" s="7"/>
      <c r="C2399" s="7"/>
      <c r="D2399" s="7"/>
      <c r="E2399" s="7"/>
      <c r="F2399" s="7"/>
      <c r="G2399" s="7"/>
      <c r="H2399" s="6"/>
      <c r="I2399" s="6"/>
      <c r="K2399" s="7">
        <f t="shared" si="76"/>
        <v>0</v>
      </c>
      <c r="L2399" s="7"/>
      <c r="M2399" s="7">
        <f>COUNTIF(TB_GSHT!$B$5:$B$4765,Dulieu!F2399)</f>
        <v>0</v>
      </c>
      <c r="N2399" s="7" t="str">
        <f t="shared" ca="1" si="77"/>
        <v/>
      </c>
    </row>
    <row r="2400" spans="1:14" x14ac:dyDescent="0.25">
      <c r="A2400" s="6" t="str">
        <f>IF(F2400&lt;&gt;"",SUBTOTAL(103,F$5:F2400),"")</f>
        <v/>
      </c>
      <c r="B2400" s="7"/>
      <c r="C2400" s="7"/>
      <c r="D2400" s="7"/>
      <c r="E2400" s="7"/>
      <c r="F2400" s="7"/>
      <c r="G2400" s="7"/>
      <c r="H2400" s="6"/>
      <c r="I2400" s="6"/>
      <c r="K2400" s="7">
        <f t="shared" si="76"/>
        <v>0</v>
      </c>
      <c r="L2400" s="7"/>
      <c r="M2400" s="7">
        <f>COUNTIF(TB_GSHT!$B$5:$B$4765,Dulieu!F2400)</f>
        <v>0</v>
      </c>
      <c r="N2400" s="7" t="str">
        <f t="shared" ca="1" si="77"/>
        <v/>
      </c>
    </row>
    <row r="2401" spans="1:14" x14ac:dyDescent="0.25">
      <c r="A2401" s="6" t="str">
        <f>IF(F2401&lt;&gt;"",SUBTOTAL(103,F$5:F2401),"")</f>
        <v/>
      </c>
      <c r="B2401" s="7"/>
      <c r="C2401" s="7"/>
      <c r="D2401" s="7"/>
      <c r="E2401" s="7"/>
      <c r="F2401" s="7"/>
      <c r="G2401" s="7"/>
      <c r="H2401" s="6"/>
      <c r="I2401" s="6"/>
      <c r="K2401" s="7">
        <f t="shared" si="76"/>
        <v>0</v>
      </c>
      <c r="L2401" s="7"/>
      <c r="M2401" s="7">
        <f>COUNTIF(TB_GSHT!$B$5:$B$4765,Dulieu!F2401)</f>
        <v>0</v>
      </c>
      <c r="N2401" s="7" t="str">
        <f t="shared" ca="1" si="77"/>
        <v/>
      </c>
    </row>
    <row r="2402" spans="1:14" x14ac:dyDescent="0.25">
      <c r="A2402" s="6" t="str">
        <f>IF(F2402&lt;&gt;"",SUBTOTAL(103,F$5:F2402),"")</f>
        <v/>
      </c>
      <c r="B2402" s="7"/>
      <c r="C2402" s="7"/>
      <c r="D2402" s="7"/>
      <c r="E2402" s="7"/>
      <c r="F2402" s="7"/>
      <c r="G2402" s="7"/>
      <c r="H2402" s="6"/>
      <c r="I2402" s="6"/>
      <c r="K2402" s="7">
        <f t="shared" si="76"/>
        <v>0</v>
      </c>
      <c r="L2402" s="7"/>
      <c r="M2402" s="7">
        <f>COUNTIF(TB_GSHT!$B$5:$B$4765,Dulieu!F2402)</f>
        <v>0</v>
      </c>
      <c r="N2402" s="7" t="str">
        <f t="shared" ca="1" si="77"/>
        <v/>
      </c>
    </row>
    <row r="2403" spans="1:14" x14ac:dyDescent="0.25">
      <c r="A2403" s="6" t="str">
        <f>IF(F2403&lt;&gt;"",SUBTOTAL(103,F$5:F2403),"")</f>
        <v/>
      </c>
      <c r="B2403" s="7"/>
      <c r="C2403" s="7"/>
      <c r="D2403" s="7"/>
      <c r="E2403" s="7"/>
      <c r="F2403" s="7"/>
      <c r="G2403" s="7"/>
      <c r="H2403" s="6"/>
      <c r="I2403" s="6"/>
      <c r="K2403" s="7">
        <f t="shared" si="76"/>
        <v>0</v>
      </c>
      <c r="L2403" s="7"/>
      <c r="M2403" s="7">
        <f>COUNTIF(TB_GSHT!$B$5:$B$4765,Dulieu!F2403)</f>
        <v>0</v>
      </c>
      <c r="N2403" s="7" t="str">
        <f t="shared" ca="1" si="77"/>
        <v/>
      </c>
    </row>
    <row r="2404" spans="1:14" x14ac:dyDescent="0.25">
      <c r="A2404" s="6" t="str">
        <f>IF(F2404&lt;&gt;"",SUBTOTAL(103,F$5:F2404),"")</f>
        <v/>
      </c>
      <c r="B2404" s="7"/>
      <c r="C2404" s="7"/>
      <c r="D2404" s="7"/>
      <c r="E2404" s="7"/>
      <c r="F2404" s="7"/>
      <c r="G2404" s="7"/>
      <c r="H2404" s="6"/>
      <c r="I2404" s="6"/>
      <c r="K2404" s="7">
        <f t="shared" si="76"/>
        <v>0</v>
      </c>
      <c r="L2404" s="7"/>
      <c r="M2404" s="7">
        <f>COUNTIF(TB_GSHT!$B$5:$B$4765,Dulieu!F2404)</f>
        <v>0</v>
      </c>
      <c r="N2404" s="7" t="str">
        <f t="shared" ca="1" si="77"/>
        <v/>
      </c>
    </row>
    <row r="2405" spans="1:14" x14ac:dyDescent="0.25">
      <c r="A2405" s="6" t="str">
        <f>IF(F2405&lt;&gt;"",SUBTOTAL(103,F$5:F2405),"")</f>
        <v/>
      </c>
      <c r="B2405" s="7"/>
      <c r="C2405" s="7"/>
      <c r="D2405" s="7"/>
      <c r="E2405" s="7"/>
      <c r="F2405" s="7"/>
      <c r="G2405" s="7"/>
      <c r="H2405" s="6"/>
      <c r="I2405" s="6"/>
      <c r="K2405" s="7">
        <f t="shared" si="76"/>
        <v>0</v>
      </c>
      <c r="L2405" s="7"/>
      <c r="M2405" s="7">
        <f>COUNTIF(TB_GSHT!$B$5:$B$4765,Dulieu!F2405)</f>
        <v>0</v>
      </c>
      <c r="N2405" s="7" t="str">
        <f t="shared" ca="1" si="77"/>
        <v/>
      </c>
    </row>
    <row r="2406" spans="1:14" x14ac:dyDescent="0.25">
      <c r="A2406" s="6" t="str">
        <f>IF(F2406&lt;&gt;"",SUBTOTAL(103,F$5:F2406),"")</f>
        <v/>
      </c>
      <c r="B2406" s="7"/>
      <c r="C2406" s="7"/>
      <c r="D2406" s="7"/>
      <c r="E2406" s="7"/>
      <c r="F2406" s="7"/>
      <c r="G2406" s="7"/>
      <c r="H2406" s="6"/>
      <c r="I2406" s="6"/>
      <c r="K2406" s="7">
        <f t="shared" si="76"/>
        <v>0</v>
      </c>
      <c r="L2406" s="7"/>
      <c r="M2406" s="7">
        <f>COUNTIF(TB_GSHT!$B$5:$B$4765,Dulieu!F2406)</f>
        <v>0</v>
      </c>
      <c r="N2406" s="7" t="str">
        <f t="shared" ca="1" si="77"/>
        <v/>
      </c>
    </row>
    <row r="2407" spans="1:14" x14ac:dyDescent="0.25">
      <c r="A2407" s="6" t="str">
        <f>IF(F2407&lt;&gt;"",SUBTOTAL(103,F$5:F2407),"")</f>
        <v/>
      </c>
      <c r="B2407" s="7"/>
      <c r="C2407" s="7"/>
      <c r="D2407" s="7"/>
      <c r="E2407" s="7"/>
      <c r="F2407" s="7"/>
      <c r="G2407" s="7"/>
      <c r="H2407" s="6"/>
      <c r="I2407" s="6"/>
      <c r="K2407" s="7">
        <f t="shared" si="76"/>
        <v>0</v>
      </c>
      <c r="L2407" s="7"/>
      <c r="M2407" s="7">
        <f>COUNTIF(TB_GSHT!$B$5:$B$4765,Dulieu!F2407)</f>
        <v>0</v>
      </c>
      <c r="N2407" s="7" t="str">
        <f t="shared" ca="1" si="77"/>
        <v/>
      </c>
    </row>
    <row r="2408" spans="1:14" x14ac:dyDescent="0.25">
      <c r="A2408" s="6" t="str">
        <f>IF(F2408&lt;&gt;"",SUBTOTAL(103,F$5:F2408),"")</f>
        <v/>
      </c>
      <c r="B2408" s="7"/>
      <c r="C2408" s="7"/>
      <c r="D2408" s="7"/>
      <c r="E2408" s="7"/>
      <c r="F2408" s="7"/>
      <c r="G2408" s="7"/>
      <c r="H2408" s="6"/>
      <c r="I2408" s="6"/>
      <c r="K2408" s="7">
        <f t="shared" si="76"/>
        <v>0</v>
      </c>
      <c r="L2408" s="7"/>
      <c r="M2408" s="7">
        <f>COUNTIF(TB_GSHT!$B$5:$B$4765,Dulieu!F2408)</f>
        <v>0</v>
      </c>
      <c r="N2408" s="7" t="str">
        <f t="shared" ca="1" si="77"/>
        <v/>
      </c>
    </row>
    <row r="2409" spans="1:14" x14ac:dyDescent="0.25">
      <c r="A2409" s="6" t="str">
        <f>IF(F2409&lt;&gt;"",SUBTOTAL(103,F$5:F2409),"")</f>
        <v/>
      </c>
      <c r="B2409" s="7"/>
      <c r="C2409" s="7"/>
      <c r="D2409" s="7"/>
      <c r="E2409" s="7"/>
      <c r="F2409" s="7"/>
      <c r="G2409" s="7"/>
      <c r="H2409" s="6"/>
      <c r="I2409" s="6"/>
      <c r="K2409" s="7">
        <f t="shared" si="76"/>
        <v>0</v>
      </c>
      <c r="L2409" s="7"/>
      <c r="M2409" s="7">
        <f>COUNTIF(TB_GSHT!$B$5:$B$4765,Dulieu!F2409)</f>
        <v>0</v>
      </c>
      <c r="N2409" s="7" t="str">
        <f t="shared" ca="1" si="77"/>
        <v/>
      </c>
    </row>
    <row r="2410" spans="1:14" x14ac:dyDescent="0.25">
      <c r="A2410" s="6" t="str">
        <f>IF(F2410&lt;&gt;"",SUBTOTAL(103,F$5:F2410),"")</f>
        <v/>
      </c>
      <c r="B2410" s="7"/>
      <c r="C2410" s="7"/>
      <c r="D2410" s="7"/>
      <c r="E2410" s="7"/>
      <c r="F2410" s="7"/>
      <c r="G2410" s="7"/>
      <c r="H2410" s="6"/>
      <c r="I2410" s="6"/>
      <c r="K2410" s="7">
        <f t="shared" si="76"/>
        <v>0</v>
      </c>
      <c r="L2410" s="7"/>
      <c r="M2410" s="7">
        <f>COUNTIF(TB_GSHT!$B$5:$B$4765,Dulieu!F2410)</f>
        <v>0</v>
      </c>
      <c r="N2410" s="7" t="str">
        <f t="shared" ca="1" si="77"/>
        <v/>
      </c>
    </row>
    <row r="2411" spans="1:14" x14ac:dyDescent="0.25">
      <c r="A2411" s="6" t="str">
        <f>IF(F2411&lt;&gt;"",SUBTOTAL(103,F$5:F2411),"")</f>
        <v/>
      </c>
      <c r="B2411" s="7"/>
      <c r="C2411" s="7"/>
      <c r="D2411" s="7"/>
      <c r="E2411" s="7"/>
      <c r="F2411" s="7"/>
      <c r="G2411" s="7"/>
      <c r="H2411" s="6"/>
      <c r="I2411" s="6"/>
      <c r="K2411" s="7">
        <f t="shared" si="76"/>
        <v>0</v>
      </c>
      <c r="L2411" s="7"/>
      <c r="M2411" s="7">
        <f>COUNTIF(TB_GSHT!$B$5:$B$4765,Dulieu!F2411)</f>
        <v>0</v>
      </c>
      <c r="N2411" s="7" t="str">
        <f t="shared" ca="1" si="77"/>
        <v/>
      </c>
    </row>
    <row r="2412" spans="1:14" x14ac:dyDescent="0.25">
      <c r="A2412" s="6" t="str">
        <f>IF(F2412&lt;&gt;"",SUBTOTAL(103,F$5:F2412),"")</f>
        <v/>
      </c>
      <c r="B2412" s="7"/>
      <c r="C2412" s="7"/>
      <c r="D2412" s="7"/>
      <c r="E2412" s="7"/>
      <c r="F2412" s="7"/>
      <c r="G2412" s="7"/>
      <c r="H2412" s="6"/>
      <c r="I2412" s="6"/>
      <c r="K2412" s="7">
        <f t="shared" si="76"/>
        <v>0</v>
      </c>
      <c r="L2412" s="7"/>
      <c r="M2412" s="7">
        <f>COUNTIF(TB_GSHT!$B$5:$B$4765,Dulieu!F2412)</f>
        <v>0</v>
      </c>
      <c r="N2412" s="7" t="str">
        <f t="shared" ca="1" si="77"/>
        <v/>
      </c>
    </row>
    <row r="2413" spans="1:14" x14ac:dyDescent="0.25">
      <c r="A2413" s="6" t="str">
        <f>IF(F2413&lt;&gt;"",SUBTOTAL(103,F$5:F2413),"")</f>
        <v/>
      </c>
      <c r="B2413" s="7"/>
      <c r="C2413" s="7"/>
      <c r="D2413" s="7"/>
      <c r="E2413" s="7"/>
      <c r="F2413" s="7"/>
      <c r="G2413" s="7"/>
      <c r="H2413" s="6"/>
      <c r="I2413" s="6"/>
      <c r="K2413" s="7">
        <f t="shared" si="76"/>
        <v>0</v>
      </c>
      <c r="L2413" s="7"/>
      <c r="M2413" s="7">
        <f>COUNTIF(TB_GSHT!$B$5:$B$4765,Dulieu!F2413)</f>
        <v>0</v>
      </c>
      <c r="N2413" s="7" t="str">
        <f t="shared" ca="1" si="77"/>
        <v/>
      </c>
    </row>
    <row r="2414" spans="1:14" x14ac:dyDescent="0.25">
      <c r="A2414" s="6" t="str">
        <f>IF(F2414&lt;&gt;"",SUBTOTAL(103,F$5:F2414),"")</f>
        <v/>
      </c>
      <c r="B2414" s="7"/>
      <c r="C2414" s="7"/>
      <c r="D2414" s="7"/>
      <c r="E2414" s="7"/>
      <c r="F2414" s="7"/>
      <c r="G2414" s="7"/>
      <c r="H2414" s="6"/>
      <c r="I2414" s="6"/>
      <c r="K2414" s="7">
        <f t="shared" si="76"/>
        <v>0</v>
      </c>
      <c r="L2414" s="7"/>
      <c r="M2414" s="7">
        <f>COUNTIF(TB_GSHT!$B$5:$B$4765,Dulieu!F2414)</f>
        <v>0</v>
      </c>
      <c r="N2414" s="7" t="str">
        <f t="shared" ca="1" si="77"/>
        <v/>
      </c>
    </row>
    <row r="2415" spans="1:14" x14ac:dyDescent="0.25">
      <c r="A2415" s="6" t="str">
        <f>IF(F2415&lt;&gt;"",SUBTOTAL(103,F$5:F2415),"")</f>
        <v/>
      </c>
      <c r="B2415" s="7"/>
      <c r="C2415" s="7"/>
      <c r="D2415" s="7"/>
      <c r="E2415" s="7"/>
      <c r="F2415" s="7"/>
      <c r="G2415" s="7"/>
      <c r="H2415" s="6"/>
      <c r="I2415" s="6"/>
      <c r="K2415" s="7">
        <f t="shared" si="76"/>
        <v>0</v>
      </c>
      <c r="L2415" s="7"/>
      <c r="M2415" s="7">
        <f>COUNTIF(TB_GSHT!$B$5:$B$4765,Dulieu!F2415)</f>
        <v>0</v>
      </c>
      <c r="N2415" s="7" t="str">
        <f t="shared" ca="1" si="77"/>
        <v/>
      </c>
    </row>
    <row r="2416" spans="1:14" x14ac:dyDescent="0.25">
      <c r="A2416" s="6" t="str">
        <f>IF(F2416&lt;&gt;"",SUBTOTAL(103,F$5:F2416),"")</f>
        <v/>
      </c>
      <c r="B2416" s="7"/>
      <c r="C2416" s="7"/>
      <c r="D2416" s="7"/>
      <c r="E2416" s="7"/>
      <c r="F2416" s="7"/>
      <c r="G2416" s="7"/>
      <c r="H2416" s="6"/>
      <c r="I2416" s="6"/>
      <c r="K2416" s="7">
        <f t="shared" si="76"/>
        <v>0</v>
      </c>
      <c r="L2416" s="7"/>
      <c r="M2416" s="7">
        <f>COUNTIF(TB_GSHT!$B$5:$B$4765,Dulieu!F2416)</f>
        <v>0</v>
      </c>
      <c r="N2416" s="7" t="str">
        <f t="shared" ca="1" si="77"/>
        <v/>
      </c>
    </row>
    <row r="2417" spans="1:14" x14ac:dyDescent="0.25">
      <c r="A2417" s="6" t="str">
        <f>IF(F2417&lt;&gt;"",SUBTOTAL(103,F$5:F2417),"")</f>
        <v/>
      </c>
      <c r="B2417" s="7"/>
      <c r="C2417" s="7"/>
      <c r="D2417" s="7"/>
      <c r="E2417" s="7"/>
      <c r="F2417" s="7"/>
      <c r="G2417" s="7"/>
      <c r="H2417" s="6"/>
      <c r="I2417" s="6"/>
      <c r="K2417" s="7">
        <f t="shared" si="76"/>
        <v>0</v>
      </c>
      <c r="L2417" s="7"/>
      <c r="M2417" s="7">
        <f>COUNTIF(TB_GSHT!$B$5:$B$4765,Dulieu!F2417)</f>
        <v>0</v>
      </c>
      <c r="N2417" s="7" t="str">
        <f t="shared" ca="1" si="77"/>
        <v/>
      </c>
    </row>
    <row r="2418" spans="1:14" x14ac:dyDescent="0.25">
      <c r="A2418" s="6" t="str">
        <f>IF(F2418&lt;&gt;"",SUBTOTAL(103,F$5:F2418),"")</f>
        <v/>
      </c>
      <c r="B2418" s="7"/>
      <c r="C2418" s="7"/>
      <c r="D2418" s="7"/>
      <c r="E2418" s="7"/>
      <c r="F2418" s="7"/>
      <c r="G2418" s="7"/>
      <c r="H2418" s="6"/>
      <c r="I2418" s="6"/>
      <c r="K2418" s="7">
        <f t="shared" si="76"/>
        <v>0</v>
      </c>
      <c r="L2418" s="7"/>
      <c r="M2418" s="7">
        <f>COUNTIF(TB_GSHT!$B$5:$B$4765,Dulieu!F2418)</f>
        <v>0</v>
      </c>
      <c r="N2418" s="7" t="str">
        <f t="shared" ca="1" si="77"/>
        <v/>
      </c>
    </row>
    <row r="2419" spans="1:14" x14ac:dyDescent="0.25">
      <c r="A2419" s="6" t="str">
        <f>IF(F2419&lt;&gt;"",SUBTOTAL(103,F$5:F2419),"")</f>
        <v/>
      </c>
      <c r="B2419" s="7"/>
      <c r="C2419" s="7"/>
      <c r="D2419" s="7"/>
      <c r="E2419" s="7"/>
      <c r="F2419" s="7"/>
      <c r="G2419" s="7"/>
      <c r="H2419" s="6"/>
      <c r="I2419" s="6"/>
      <c r="K2419" s="7">
        <f t="shared" si="76"/>
        <v>0</v>
      </c>
      <c r="L2419" s="7"/>
      <c r="M2419" s="7">
        <f>COUNTIF(TB_GSHT!$B$5:$B$4765,Dulieu!F2419)</f>
        <v>0</v>
      </c>
      <c r="N2419" s="7" t="str">
        <f t="shared" ca="1" si="77"/>
        <v/>
      </c>
    </row>
    <row r="2420" spans="1:14" x14ac:dyDescent="0.25">
      <c r="A2420" s="6" t="str">
        <f>IF(F2420&lt;&gt;"",SUBTOTAL(103,F$5:F2420),"")</f>
        <v/>
      </c>
      <c r="B2420" s="7"/>
      <c r="C2420" s="7"/>
      <c r="D2420" s="7"/>
      <c r="E2420" s="7"/>
      <c r="F2420" s="7"/>
      <c r="G2420" s="7"/>
      <c r="H2420" s="6"/>
      <c r="I2420" s="6"/>
      <c r="K2420" s="7">
        <f t="shared" si="76"/>
        <v>0</v>
      </c>
      <c r="L2420" s="7"/>
      <c r="M2420" s="7">
        <f>COUNTIF(TB_GSHT!$B$5:$B$4765,Dulieu!F2420)</f>
        <v>0</v>
      </c>
      <c r="N2420" s="7" t="str">
        <f t="shared" ca="1" si="77"/>
        <v/>
      </c>
    </row>
    <row r="2421" spans="1:14" x14ac:dyDescent="0.25">
      <c r="A2421" s="6" t="str">
        <f>IF(F2421&lt;&gt;"",SUBTOTAL(103,F$5:F2421),"")</f>
        <v/>
      </c>
      <c r="B2421" s="7"/>
      <c r="C2421" s="7"/>
      <c r="D2421" s="7"/>
      <c r="E2421" s="7"/>
      <c r="F2421" s="7"/>
      <c r="G2421" s="7"/>
      <c r="H2421" s="6"/>
      <c r="I2421" s="6"/>
      <c r="K2421" s="7">
        <f t="shared" si="76"/>
        <v>0</v>
      </c>
      <c r="L2421" s="7"/>
      <c r="M2421" s="7">
        <f>COUNTIF(TB_GSHT!$B$5:$B$4765,Dulieu!F2421)</f>
        <v>0</v>
      </c>
      <c r="N2421" s="7" t="str">
        <f t="shared" ca="1" si="77"/>
        <v/>
      </c>
    </row>
    <row r="2422" spans="1:14" x14ac:dyDescent="0.25">
      <c r="A2422" s="6" t="str">
        <f>IF(F2422&lt;&gt;"",SUBTOTAL(103,F$5:F2422),"")</f>
        <v/>
      </c>
      <c r="B2422" s="7"/>
      <c r="C2422" s="7"/>
      <c r="D2422" s="7"/>
      <c r="E2422" s="7"/>
      <c r="F2422" s="7"/>
      <c r="G2422" s="7"/>
      <c r="H2422" s="6"/>
      <c r="I2422" s="6"/>
      <c r="K2422" s="7">
        <f t="shared" si="76"/>
        <v>0</v>
      </c>
      <c r="L2422" s="7"/>
      <c r="M2422" s="7">
        <f>COUNTIF(TB_GSHT!$B$5:$B$4765,Dulieu!F2422)</f>
        <v>0</v>
      </c>
      <c r="N2422" s="7" t="str">
        <f t="shared" ca="1" si="77"/>
        <v/>
      </c>
    </row>
    <row r="2423" spans="1:14" x14ac:dyDescent="0.25">
      <c r="A2423" s="6" t="str">
        <f>IF(F2423&lt;&gt;"",SUBTOTAL(103,F$5:F2423),"")</f>
        <v/>
      </c>
      <c r="B2423" s="7"/>
      <c r="C2423" s="7"/>
      <c r="D2423" s="7"/>
      <c r="E2423" s="7"/>
      <c r="F2423" s="7"/>
      <c r="G2423" s="7"/>
      <c r="H2423" s="6"/>
      <c r="I2423" s="6"/>
      <c r="K2423" s="7">
        <f t="shared" si="76"/>
        <v>0</v>
      </c>
      <c r="L2423" s="7"/>
      <c r="M2423" s="7">
        <f>COUNTIF(TB_GSHT!$B$5:$B$4765,Dulieu!F2423)</f>
        <v>0</v>
      </c>
      <c r="N2423" s="7" t="str">
        <f t="shared" ca="1" si="77"/>
        <v/>
      </c>
    </row>
    <row r="2424" spans="1:14" x14ac:dyDescent="0.25">
      <c r="A2424" s="6" t="str">
        <f>IF(F2424&lt;&gt;"",SUBTOTAL(103,F$5:F2424),"")</f>
        <v/>
      </c>
      <c r="B2424" s="7"/>
      <c r="C2424" s="7"/>
      <c r="D2424" s="7"/>
      <c r="E2424" s="7"/>
      <c r="F2424" s="7"/>
      <c r="G2424" s="7"/>
      <c r="H2424" s="6"/>
      <c r="I2424" s="6"/>
      <c r="K2424" s="7">
        <f t="shared" si="76"/>
        <v>0</v>
      </c>
      <c r="L2424" s="7"/>
      <c r="M2424" s="7">
        <f>COUNTIF(TB_GSHT!$B$5:$B$4765,Dulieu!F2424)</f>
        <v>0</v>
      </c>
      <c r="N2424" s="7" t="str">
        <f t="shared" ca="1" si="77"/>
        <v/>
      </c>
    </row>
    <row r="2425" spans="1:14" x14ac:dyDescent="0.25">
      <c r="A2425" s="6" t="str">
        <f>IF(F2425&lt;&gt;"",SUBTOTAL(103,F$5:F2425),"")</f>
        <v/>
      </c>
      <c r="B2425" s="7"/>
      <c r="C2425" s="7"/>
      <c r="D2425" s="7"/>
      <c r="E2425" s="7"/>
      <c r="F2425" s="7"/>
      <c r="G2425" s="7"/>
      <c r="H2425" s="6"/>
      <c r="I2425" s="6"/>
      <c r="K2425" s="7">
        <f t="shared" si="76"/>
        <v>0</v>
      </c>
      <c r="L2425" s="7"/>
      <c r="M2425" s="7">
        <f>COUNTIF(TB_GSHT!$B$5:$B$4765,Dulieu!F2425)</f>
        <v>0</v>
      </c>
      <c r="N2425" s="7" t="str">
        <f t="shared" ca="1" si="77"/>
        <v/>
      </c>
    </row>
    <row r="2426" spans="1:14" x14ac:dyDescent="0.25">
      <c r="A2426" s="6" t="str">
        <f>IF(F2426&lt;&gt;"",SUBTOTAL(103,F$5:F2426),"")</f>
        <v/>
      </c>
      <c r="B2426" s="7"/>
      <c r="C2426" s="7"/>
      <c r="D2426" s="7"/>
      <c r="E2426" s="7"/>
      <c r="F2426" s="7"/>
      <c r="G2426" s="7"/>
      <c r="H2426" s="6"/>
      <c r="I2426" s="6"/>
      <c r="K2426" s="7">
        <f t="shared" si="76"/>
        <v>0</v>
      </c>
      <c r="L2426" s="7"/>
      <c r="M2426" s="7">
        <f>COUNTIF(TB_GSHT!$B$5:$B$4765,Dulieu!F2426)</f>
        <v>0</v>
      </c>
      <c r="N2426" s="7" t="str">
        <f t="shared" ca="1" si="77"/>
        <v/>
      </c>
    </row>
    <row r="2427" spans="1:14" x14ac:dyDescent="0.25">
      <c r="A2427" s="6" t="str">
        <f>IF(F2427&lt;&gt;"",SUBTOTAL(103,F$5:F2427),"")</f>
        <v/>
      </c>
      <c r="B2427" s="7"/>
      <c r="C2427" s="7"/>
      <c r="D2427" s="7"/>
      <c r="E2427" s="7"/>
      <c r="F2427" s="7"/>
      <c r="G2427" s="7"/>
      <c r="H2427" s="6"/>
      <c r="I2427" s="6"/>
      <c r="K2427" s="7">
        <f t="shared" si="76"/>
        <v>0</v>
      </c>
      <c r="L2427" s="7"/>
      <c r="M2427" s="7">
        <f>COUNTIF(TB_GSHT!$B$5:$B$4765,Dulieu!F2427)</f>
        <v>0</v>
      </c>
      <c r="N2427" s="7" t="str">
        <f t="shared" ca="1" si="77"/>
        <v/>
      </c>
    </row>
    <row r="2428" spans="1:14" x14ac:dyDescent="0.25">
      <c r="A2428" s="6" t="str">
        <f>IF(F2428&lt;&gt;"",SUBTOTAL(103,F$5:F2428),"")</f>
        <v/>
      </c>
      <c r="B2428" s="7"/>
      <c r="C2428" s="7"/>
      <c r="D2428" s="7"/>
      <c r="E2428" s="7"/>
      <c r="F2428" s="7"/>
      <c r="G2428" s="7"/>
      <c r="H2428" s="6"/>
      <c r="I2428" s="6"/>
      <c r="K2428" s="7">
        <f t="shared" si="76"/>
        <v>0</v>
      </c>
      <c r="L2428" s="7"/>
      <c r="M2428" s="7">
        <f>COUNTIF(TB_GSHT!$B$5:$B$4765,Dulieu!F2428)</f>
        <v>0</v>
      </c>
      <c r="N2428" s="7" t="str">
        <f t="shared" ca="1" si="77"/>
        <v/>
      </c>
    </row>
    <row r="2429" spans="1:14" x14ac:dyDescent="0.25">
      <c r="A2429" s="6" t="str">
        <f>IF(F2429&lt;&gt;"",SUBTOTAL(103,F$5:F2429),"")</f>
        <v/>
      </c>
      <c r="B2429" s="7"/>
      <c r="C2429" s="7"/>
      <c r="D2429" s="7"/>
      <c r="E2429" s="7"/>
      <c r="F2429" s="7"/>
      <c r="G2429" s="7"/>
      <c r="H2429" s="6"/>
      <c r="I2429" s="6"/>
      <c r="K2429" s="7">
        <f t="shared" si="76"/>
        <v>0</v>
      </c>
      <c r="L2429" s="7"/>
      <c r="M2429" s="7">
        <f>COUNTIF(TB_GSHT!$B$5:$B$4765,Dulieu!F2429)</f>
        <v>0</v>
      </c>
      <c r="N2429" s="7" t="str">
        <f t="shared" ca="1" si="77"/>
        <v/>
      </c>
    </row>
    <row r="2430" spans="1:14" x14ac:dyDescent="0.25">
      <c r="A2430" s="6" t="str">
        <f>IF(F2430&lt;&gt;"",SUBTOTAL(103,F$5:F2430),"")</f>
        <v/>
      </c>
      <c r="B2430" s="7"/>
      <c r="C2430" s="7"/>
      <c r="D2430" s="7"/>
      <c r="E2430" s="7"/>
      <c r="F2430" s="7"/>
      <c r="G2430" s="7"/>
      <c r="H2430" s="6"/>
      <c r="I2430" s="6"/>
      <c r="K2430" s="7">
        <f t="shared" si="76"/>
        <v>0</v>
      </c>
      <c r="L2430" s="7"/>
      <c r="M2430" s="7">
        <f>COUNTIF(TB_GSHT!$B$5:$B$4765,Dulieu!F2430)</f>
        <v>0</v>
      </c>
      <c r="N2430" s="7" t="str">
        <f t="shared" ca="1" si="77"/>
        <v/>
      </c>
    </row>
    <row r="2431" spans="1:14" x14ac:dyDescent="0.25">
      <c r="A2431" s="6" t="str">
        <f>IF(F2431&lt;&gt;"",SUBTOTAL(103,F$5:F2431),"")</f>
        <v/>
      </c>
      <c r="B2431" s="7"/>
      <c r="C2431" s="7"/>
      <c r="D2431" s="7"/>
      <c r="E2431" s="7"/>
      <c r="F2431" s="7"/>
      <c r="G2431" s="7"/>
      <c r="H2431" s="6"/>
      <c r="I2431" s="6"/>
      <c r="K2431" s="7">
        <f t="shared" si="76"/>
        <v>0</v>
      </c>
      <c r="L2431" s="7"/>
      <c r="M2431" s="7">
        <f>COUNTIF(TB_GSHT!$B$5:$B$4765,Dulieu!F2431)</f>
        <v>0</v>
      </c>
      <c r="N2431" s="7" t="str">
        <f t="shared" ca="1" si="77"/>
        <v/>
      </c>
    </row>
    <row r="2432" spans="1:14" x14ac:dyDescent="0.25">
      <c r="A2432" s="6" t="str">
        <f>IF(F2432&lt;&gt;"",SUBTOTAL(103,F$5:F2432),"")</f>
        <v/>
      </c>
      <c r="B2432" s="7"/>
      <c r="C2432" s="7"/>
      <c r="D2432" s="7"/>
      <c r="E2432" s="7"/>
      <c r="F2432" s="7"/>
      <c r="G2432" s="7"/>
      <c r="H2432" s="6"/>
      <c r="I2432" s="6"/>
      <c r="K2432" s="7">
        <f t="shared" si="76"/>
        <v>0</v>
      </c>
      <c r="L2432" s="7"/>
      <c r="M2432" s="7">
        <f>COUNTIF(TB_GSHT!$B$5:$B$4765,Dulieu!F2432)</f>
        <v>0</v>
      </c>
      <c r="N2432" s="7" t="str">
        <f t="shared" ca="1" si="77"/>
        <v/>
      </c>
    </row>
    <row r="2433" spans="1:14" x14ac:dyDescent="0.25">
      <c r="A2433" s="6" t="str">
        <f>IF(F2433&lt;&gt;"",SUBTOTAL(103,F$5:F2433),"")</f>
        <v/>
      </c>
      <c r="B2433" s="7"/>
      <c r="C2433" s="7"/>
      <c r="D2433" s="7"/>
      <c r="E2433" s="7"/>
      <c r="F2433" s="7"/>
      <c r="G2433" s="7"/>
      <c r="H2433" s="6"/>
      <c r="I2433" s="6"/>
      <c r="K2433" s="7">
        <f t="shared" si="76"/>
        <v>0</v>
      </c>
      <c r="L2433" s="7"/>
      <c r="M2433" s="7">
        <f>COUNTIF(TB_GSHT!$B$5:$B$4765,Dulieu!F2433)</f>
        <v>0</v>
      </c>
      <c r="N2433" s="7" t="str">
        <f t="shared" ca="1" si="77"/>
        <v/>
      </c>
    </row>
    <row r="2434" spans="1:14" x14ac:dyDescent="0.25">
      <c r="A2434" s="6" t="str">
        <f>IF(F2434&lt;&gt;"",SUBTOTAL(103,F$5:F2434),"")</f>
        <v/>
      </c>
      <c r="B2434" s="7"/>
      <c r="C2434" s="7"/>
      <c r="D2434" s="7"/>
      <c r="E2434" s="7"/>
      <c r="F2434" s="7"/>
      <c r="G2434" s="7"/>
      <c r="H2434" s="6"/>
      <c r="I2434" s="6"/>
      <c r="K2434" s="7">
        <f t="shared" si="76"/>
        <v>0</v>
      </c>
      <c r="L2434" s="7"/>
      <c r="M2434" s="7">
        <f>COUNTIF(TB_GSHT!$B$5:$B$4765,Dulieu!F2434)</f>
        <v>0</v>
      </c>
      <c r="N2434" s="7" t="str">
        <f t="shared" ca="1" si="77"/>
        <v/>
      </c>
    </row>
    <row r="2435" spans="1:14" x14ac:dyDescent="0.25">
      <c r="A2435" s="6" t="str">
        <f>IF(F2435&lt;&gt;"",SUBTOTAL(103,F$5:F2435),"")</f>
        <v/>
      </c>
      <c r="B2435" s="7"/>
      <c r="C2435" s="7"/>
      <c r="D2435" s="7"/>
      <c r="E2435" s="7"/>
      <c r="F2435" s="7"/>
      <c r="G2435" s="7"/>
      <c r="H2435" s="6"/>
      <c r="I2435" s="6"/>
      <c r="K2435" s="7">
        <f t="shared" si="76"/>
        <v>0</v>
      </c>
      <c r="L2435" s="7"/>
      <c r="M2435" s="7">
        <f>COUNTIF(TB_GSHT!$B$5:$B$4765,Dulieu!F2435)</f>
        <v>0</v>
      </c>
      <c r="N2435" s="7" t="str">
        <f t="shared" ca="1" si="77"/>
        <v/>
      </c>
    </row>
    <row r="2436" spans="1:14" x14ac:dyDescent="0.25">
      <c r="A2436" s="6" t="str">
        <f>IF(F2436&lt;&gt;"",SUBTOTAL(103,F$5:F2436),"")</f>
        <v/>
      </c>
      <c r="B2436" s="7"/>
      <c r="C2436" s="7"/>
      <c r="D2436" s="7"/>
      <c r="E2436" s="7"/>
      <c r="F2436" s="7"/>
      <c r="G2436" s="7"/>
      <c r="H2436" s="6"/>
      <c r="I2436" s="6"/>
      <c r="K2436" s="7">
        <f t="shared" si="76"/>
        <v>0</v>
      </c>
      <c r="L2436" s="7"/>
      <c r="M2436" s="7">
        <f>COUNTIF(TB_GSHT!$B$5:$B$4765,Dulieu!F2436)</f>
        <v>0</v>
      </c>
      <c r="N2436" s="7" t="str">
        <f t="shared" ca="1" si="77"/>
        <v/>
      </c>
    </row>
    <row r="2437" spans="1:14" x14ac:dyDescent="0.25">
      <c r="A2437" s="6" t="str">
        <f>IF(F2437&lt;&gt;"",SUBTOTAL(103,F$5:F2437),"")</f>
        <v/>
      </c>
      <c r="B2437" s="7"/>
      <c r="C2437" s="7"/>
      <c r="D2437" s="7"/>
      <c r="E2437" s="7"/>
      <c r="F2437" s="7"/>
      <c r="G2437" s="7"/>
      <c r="H2437" s="6"/>
      <c r="I2437" s="6"/>
      <c r="K2437" s="7">
        <f t="shared" ref="K2437:K2500" si="78">COUNTIF($F$5:$F$7775,F2437)</f>
        <v>0</v>
      </c>
      <c r="L2437" s="7"/>
      <c r="M2437" s="7">
        <f>COUNTIF(TB_GSHT!$B$5:$B$4765,Dulieu!F2437)</f>
        <v>0</v>
      </c>
      <c r="N2437" s="7" t="str">
        <f t="shared" ref="N2437:N2500" ca="1" si="79">IF(E2437&lt;&gt;"",YEAR(E2437)-YEAR(TODAY()),"")</f>
        <v/>
      </c>
    </row>
    <row r="2438" spans="1:14" x14ac:dyDescent="0.25">
      <c r="A2438" s="6" t="str">
        <f>IF(F2438&lt;&gt;"",SUBTOTAL(103,F$5:F2438),"")</f>
        <v/>
      </c>
      <c r="B2438" s="7"/>
      <c r="C2438" s="7"/>
      <c r="D2438" s="7"/>
      <c r="E2438" s="7"/>
      <c r="F2438" s="7"/>
      <c r="G2438" s="7"/>
      <c r="H2438" s="6"/>
      <c r="I2438" s="6"/>
      <c r="K2438" s="7">
        <f t="shared" si="78"/>
        <v>0</v>
      </c>
      <c r="L2438" s="7"/>
      <c r="M2438" s="7">
        <f>COUNTIF(TB_GSHT!$B$5:$B$4765,Dulieu!F2438)</f>
        <v>0</v>
      </c>
      <c r="N2438" s="7" t="str">
        <f t="shared" ca="1" si="79"/>
        <v/>
      </c>
    </row>
    <row r="2439" spans="1:14" x14ac:dyDescent="0.25">
      <c r="A2439" s="6" t="str">
        <f>IF(F2439&lt;&gt;"",SUBTOTAL(103,F$5:F2439),"")</f>
        <v/>
      </c>
      <c r="B2439" s="7"/>
      <c r="C2439" s="7"/>
      <c r="D2439" s="7"/>
      <c r="E2439" s="7"/>
      <c r="F2439" s="7"/>
      <c r="G2439" s="7"/>
      <c r="H2439" s="6"/>
      <c r="I2439" s="6"/>
      <c r="K2439" s="7">
        <f t="shared" si="78"/>
        <v>0</v>
      </c>
      <c r="L2439" s="7"/>
      <c r="M2439" s="7">
        <f>COUNTIF(TB_GSHT!$B$5:$B$4765,Dulieu!F2439)</f>
        <v>0</v>
      </c>
      <c r="N2439" s="7" t="str">
        <f t="shared" ca="1" si="79"/>
        <v/>
      </c>
    </row>
    <row r="2440" spans="1:14" x14ac:dyDescent="0.25">
      <c r="A2440" s="6" t="str">
        <f>IF(F2440&lt;&gt;"",SUBTOTAL(103,F$5:F2440),"")</f>
        <v/>
      </c>
      <c r="B2440" s="7"/>
      <c r="C2440" s="7"/>
      <c r="D2440" s="7"/>
      <c r="E2440" s="7"/>
      <c r="F2440" s="7"/>
      <c r="G2440" s="7"/>
      <c r="H2440" s="6"/>
      <c r="I2440" s="6"/>
      <c r="K2440" s="7">
        <f t="shared" si="78"/>
        <v>0</v>
      </c>
      <c r="L2440" s="7"/>
      <c r="M2440" s="7">
        <f>COUNTIF(TB_GSHT!$B$5:$B$4765,Dulieu!F2440)</f>
        <v>0</v>
      </c>
      <c r="N2440" s="7" t="str">
        <f t="shared" ca="1" si="79"/>
        <v/>
      </c>
    </row>
    <row r="2441" spans="1:14" x14ac:dyDescent="0.25">
      <c r="A2441" s="6" t="str">
        <f>IF(F2441&lt;&gt;"",SUBTOTAL(103,F$5:F2441),"")</f>
        <v/>
      </c>
      <c r="B2441" s="7"/>
      <c r="C2441" s="7"/>
      <c r="D2441" s="7"/>
      <c r="E2441" s="7"/>
      <c r="F2441" s="7"/>
      <c r="G2441" s="7"/>
      <c r="H2441" s="6"/>
      <c r="I2441" s="6"/>
      <c r="K2441" s="7">
        <f t="shared" si="78"/>
        <v>0</v>
      </c>
      <c r="L2441" s="7"/>
      <c r="M2441" s="7">
        <f>COUNTIF(TB_GSHT!$B$5:$B$4765,Dulieu!F2441)</f>
        <v>0</v>
      </c>
      <c r="N2441" s="7" t="str">
        <f t="shared" ca="1" si="79"/>
        <v/>
      </c>
    </row>
    <row r="2442" spans="1:14" x14ac:dyDescent="0.25">
      <c r="A2442" s="6" t="str">
        <f>IF(F2442&lt;&gt;"",SUBTOTAL(103,F$5:F2442),"")</f>
        <v/>
      </c>
      <c r="B2442" s="7"/>
      <c r="C2442" s="7"/>
      <c r="D2442" s="7"/>
      <c r="E2442" s="7"/>
      <c r="F2442" s="7"/>
      <c r="G2442" s="7"/>
      <c r="H2442" s="6"/>
      <c r="I2442" s="6"/>
      <c r="K2442" s="7">
        <f t="shared" si="78"/>
        <v>0</v>
      </c>
      <c r="L2442" s="7"/>
      <c r="M2442" s="7">
        <f>COUNTIF(TB_GSHT!$B$5:$B$4765,Dulieu!F2442)</f>
        <v>0</v>
      </c>
      <c r="N2442" s="7" t="str">
        <f t="shared" ca="1" si="79"/>
        <v/>
      </c>
    </row>
    <row r="2443" spans="1:14" x14ac:dyDescent="0.25">
      <c r="A2443" s="6" t="str">
        <f>IF(F2443&lt;&gt;"",SUBTOTAL(103,F$5:F2443),"")</f>
        <v/>
      </c>
      <c r="B2443" s="7"/>
      <c r="C2443" s="7"/>
      <c r="D2443" s="7"/>
      <c r="E2443" s="7"/>
      <c r="F2443" s="7"/>
      <c r="G2443" s="7"/>
      <c r="H2443" s="6"/>
      <c r="I2443" s="6"/>
      <c r="K2443" s="7">
        <f t="shared" si="78"/>
        <v>0</v>
      </c>
      <c r="L2443" s="7"/>
      <c r="M2443" s="7">
        <f>COUNTIF(TB_GSHT!$B$5:$B$4765,Dulieu!F2443)</f>
        <v>0</v>
      </c>
      <c r="N2443" s="7" t="str">
        <f t="shared" ca="1" si="79"/>
        <v/>
      </c>
    </row>
    <row r="2444" spans="1:14" x14ac:dyDescent="0.25">
      <c r="A2444" s="6" t="str">
        <f>IF(F2444&lt;&gt;"",SUBTOTAL(103,F$5:F2444),"")</f>
        <v/>
      </c>
      <c r="B2444" s="7"/>
      <c r="C2444" s="7"/>
      <c r="D2444" s="7"/>
      <c r="E2444" s="7"/>
      <c r="F2444" s="7"/>
      <c r="G2444" s="7"/>
      <c r="H2444" s="6"/>
      <c r="I2444" s="6"/>
      <c r="K2444" s="7">
        <f t="shared" si="78"/>
        <v>0</v>
      </c>
      <c r="L2444" s="7"/>
      <c r="M2444" s="7">
        <f>COUNTIF(TB_GSHT!$B$5:$B$4765,Dulieu!F2444)</f>
        <v>0</v>
      </c>
      <c r="N2444" s="7" t="str">
        <f t="shared" ca="1" si="79"/>
        <v/>
      </c>
    </row>
    <row r="2445" spans="1:14" x14ac:dyDescent="0.25">
      <c r="A2445" s="6" t="str">
        <f>IF(F2445&lt;&gt;"",SUBTOTAL(103,F$5:F2445),"")</f>
        <v/>
      </c>
      <c r="B2445" s="7"/>
      <c r="C2445" s="7"/>
      <c r="D2445" s="7"/>
      <c r="E2445" s="7"/>
      <c r="F2445" s="7"/>
      <c r="G2445" s="7"/>
      <c r="H2445" s="6"/>
      <c r="I2445" s="6"/>
      <c r="K2445" s="7">
        <f t="shared" si="78"/>
        <v>0</v>
      </c>
      <c r="L2445" s="7"/>
      <c r="M2445" s="7">
        <f>COUNTIF(TB_GSHT!$B$5:$B$4765,Dulieu!F2445)</f>
        <v>0</v>
      </c>
      <c r="N2445" s="7" t="str">
        <f t="shared" ca="1" si="79"/>
        <v/>
      </c>
    </row>
    <row r="2446" spans="1:14" x14ac:dyDescent="0.25">
      <c r="A2446" s="6" t="str">
        <f>IF(F2446&lt;&gt;"",SUBTOTAL(103,F$5:F2446),"")</f>
        <v/>
      </c>
      <c r="B2446" s="7"/>
      <c r="C2446" s="7"/>
      <c r="D2446" s="7"/>
      <c r="E2446" s="7"/>
      <c r="F2446" s="7"/>
      <c r="G2446" s="7"/>
      <c r="H2446" s="6"/>
      <c r="I2446" s="6"/>
      <c r="K2446" s="7">
        <f t="shared" si="78"/>
        <v>0</v>
      </c>
      <c r="L2446" s="7"/>
      <c r="M2446" s="7">
        <f>COUNTIF(TB_GSHT!$B$5:$B$4765,Dulieu!F2446)</f>
        <v>0</v>
      </c>
      <c r="N2446" s="7" t="str">
        <f t="shared" ca="1" si="79"/>
        <v/>
      </c>
    </row>
    <row r="2447" spans="1:14" x14ac:dyDescent="0.25">
      <c r="A2447" s="6" t="str">
        <f>IF(F2447&lt;&gt;"",SUBTOTAL(103,F$5:F2447),"")</f>
        <v/>
      </c>
      <c r="B2447" s="7"/>
      <c r="C2447" s="7"/>
      <c r="D2447" s="7"/>
      <c r="E2447" s="7"/>
      <c r="F2447" s="7"/>
      <c r="G2447" s="7"/>
      <c r="H2447" s="6"/>
      <c r="I2447" s="6"/>
      <c r="K2447" s="7">
        <f t="shared" si="78"/>
        <v>0</v>
      </c>
      <c r="L2447" s="7"/>
      <c r="M2447" s="7">
        <f>COUNTIF(TB_GSHT!$B$5:$B$4765,Dulieu!F2447)</f>
        <v>0</v>
      </c>
      <c r="N2447" s="7" t="str">
        <f t="shared" ca="1" si="79"/>
        <v/>
      </c>
    </row>
    <row r="2448" spans="1:14" x14ac:dyDescent="0.25">
      <c r="A2448" s="6" t="str">
        <f>IF(F2448&lt;&gt;"",SUBTOTAL(103,F$5:F2448),"")</f>
        <v/>
      </c>
      <c r="B2448" s="7"/>
      <c r="C2448" s="7"/>
      <c r="D2448" s="7"/>
      <c r="E2448" s="7"/>
      <c r="F2448" s="7"/>
      <c r="G2448" s="7"/>
      <c r="H2448" s="6"/>
      <c r="I2448" s="6"/>
      <c r="K2448" s="7">
        <f t="shared" si="78"/>
        <v>0</v>
      </c>
      <c r="L2448" s="7"/>
      <c r="M2448" s="7">
        <f>COUNTIF(TB_GSHT!$B$5:$B$4765,Dulieu!F2448)</f>
        <v>0</v>
      </c>
      <c r="N2448" s="7" t="str">
        <f t="shared" ca="1" si="79"/>
        <v/>
      </c>
    </row>
    <row r="2449" spans="1:14" x14ac:dyDescent="0.25">
      <c r="A2449" s="6" t="str">
        <f>IF(F2449&lt;&gt;"",SUBTOTAL(103,F$5:F2449),"")</f>
        <v/>
      </c>
      <c r="B2449" s="7"/>
      <c r="C2449" s="7"/>
      <c r="D2449" s="7"/>
      <c r="E2449" s="7"/>
      <c r="F2449" s="7"/>
      <c r="G2449" s="7"/>
      <c r="H2449" s="6"/>
      <c r="I2449" s="6"/>
      <c r="K2449" s="7">
        <f t="shared" si="78"/>
        <v>0</v>
      </c>
      <c r="L2449" s="7"/>
      <c r="M2449" s="7">
        <f>COUNTIF(TB_GSHT!$B$5:$B$4765,Dulieu!F2449)</f>
        <v>0</v>
      </c>
      <c r="N2449" s="7" t="str">
        <f t="shared" ca="1" si="79"/>
        <v/>
      </c>
    </row>
    <row r="2450" spans="1:14" x14ac:dyDescent="0.25">
      <c r="A2450" s="6" t="str">
        <f>IF(F2450&lt;&gt;"",SUBTOTAL(103,F$5:F2450),"")</f>
        <v/>
      </c>
      <c r="B2450" s="7"/>
      <c r="C2450" s="7"/>
      <c r="D2450" s="7"/>
      <c r="E2450" s="7"/>
      <c r="F2450" s="7"/>
      <c r="G2450" s="7"/>
      <c r="H2450" s="6"/>
      <c r="I2450" s="6"/>
      <c r="K2450" s="7">
        <f t="shared" si="78"/>
        <v>0</v>
      </c>
      <c r="L2450" s="7"/>
      <c r="M2450" s="7">
        <f>COUNTIF(TB_GSHT!$B$5:$B$4765,Dulieu!F2450)</f>
        <v>0</v>
      </c>
      <c r="N2450" s="7" t="str">
        <f t="shared" ca="1" si="79"/>
        <v/>
      </c>
    </row>
    <row r="2451" spans="1:14" x14ac:dyDescent="0.25">
      <c r="A2451" s="6" t="str">
        <f>IF(F2451&lt;&gt;"",SUBTOTAL(103,F$5:F2451),"")</f>
        <v/>
      </c>
      <c r="B2451" s="7"/>
      <c r="C2451" s="7"/>
      <c r="D2451" s="7"/>
      <c r="E2451" s="7"/>
      <c r="F2451" s="7"/>
      <c r="G2451" s="7"/>
      <c r="H2451" s="6"/>
      <c r="I2451" s="6"/>
      <c r="K2451" s="7">
        <f t="shared" si="78"/>
        <v>0</v>
      </c>
      <c r="L2451" s="7"/>
      <c r="M2451" s="7">
        <f>COUNTIF(TB_GSHT!$B$5:$B$4765,Dulieu!F2451)</f>
        <v>0</v>
      </c>
      <c r="N2451" s="7" t="str">
        <f t="shared" ca="1" si="79"/>
        <v/>
      </c>
    </row>
    <row r="2452" spans="1:14" x14ac:dyDescent="0.25">
      <c r="A2452" s="6" t="str">
        <f>IF(F2452&lt;&gt;"",SUBTOTAL(103,F$5:F2452),"")</f>
        <v/>
      </c>
      <c r="B2452" s="7"/>
      <c r="C2452" s="7"/>
      <c r="D2452" s="7"/>
      <c r="E2452" s="7"/>
      <c r="F2452" s="7"/>
      <c r="G2452" s="7"/>
      <c r="H2452" s="6"/>
      <c r="I2452" s="6"/>
      <c r="K2452" s="7">
        <f t="shared" si="78"/>
        <v>0</v>
      </c>
      <c r="L2452" s="7"/>
      <c r="M2452" s="7">
        <f>COUNTIF(TB_GSHT!$B$5:$B$4765,Dulieu!F2452)</f>
        <v>0</v>
      </c>
      <c r="N2452" s="7" t="str">
        <f t="shared" ca="1" si="79"/>
        <v/>
      </c>
    </row>
    <row r="2453" spans="1:14" x14ac:dyDescent="0.25">
      <c r="A2453" s="6" t="str">
        <f>IF(F2453&lt;&gt;"",SUBTOTAL(103,F$5:F2453),"")</f>
        <v/>
      </c>
      <c r="B2453" s="7"/>
      <c r="C2453" s="7"/>
      <c r="D2453" s="7"/>
      <c r="E2453" s="7"/>
      <c r="F2453" s="7"/>
      <c r="G2453" s="7"/>
      <c r="H2453" s="6"/>
      <c r="I2453" s="6"/>
      <c r="K2453" s="7">
        <f t="shared" si="78"/>
        <v>0</v>
      </c>
      <c r="L2453" s="7"/>
      <c r="M2453" s="7">
        <f>COUNTIF(TB_GSHT!$B$5:$B$4765,Dulieu!F2453)</f>
        <v>0</v>
      </c>
      <c r="N2453" s="7" t="str">
        <f t="shared" ca="1" si="79"/>
        <v/>
      </c>
    </row>
    <row r="2454" spans="1:14" x14ac:dyDescent="0.25">
      <c r="A2454" s="6" t="str">
        <f>IF(F2454&lt;&gt;"",SUBTOTAL(103,F$5:F2454),"")</f>
        <v/>
      </c>
      <c r="B2454" s="7"/>
      <c r="C2454" s="7"/>
      <c r="D2454" s="7"/>
      <c r="E2454" s="7"/>
      <c r="F2454" s="7"/>
      <c r="G2454" s="7"/>
      <c r="H2454" s="6"/>
      <c r="I2454" s="6"/>
      <c r="K2454" s="7">
        <f t="shared" si="78"/>
        <v>0</v>
      </c>
      <c r="L2454" s="7"/>
      <c r="M2454" s="7">
        <f>COUNTIF(TB_GSHT!$B$5:$B$4765,Dulieu!F2454)</f>
        <v>0</v>
      </c>
      <c r="N2454" s="7" t="str">
        <f t="shared" ca="1" si="79"/>
        <v/>
      </c>
    </row>
    <row r="2455" spans="1:14" x14ac:dyDescent="0.25">
      <c r="A2455" s="6" t="str">
        <f>IF(F2455&lt;&gt;"",SUBTOTAL(103,F$5:F2455),"")</f>
        <v/>
      </c>
      <c r="B2455" s="7"/>
      <c r="C2455" s="7"/>
      <c r="D2455" s="7"/>
      <c r="E2455" s="7"/>
      <c r="F2455" s="7"/>
      <c r="G2455" s="7"/>
      <c r="H2455" s="6"/>
      <c r="I2455" s="6"/>
      <c r="K2455" s="7">
        <f t="shared" si="78"/>
        <v>0</v>
      </c>
      <c r="L2455" s="7"/>
      <c r="M2455" s="7">
        <f>COUNTIF(TB_GSHT!$B$5:$B$4765,Dulieu!F2455)</f>
        <v>0</v>
      </c>
      <c r="N2455" s="7" t="str">
        <f t="shared" ca="1" si="79"/>
        <v/>
      </c>
    </row>
    <row r="2456" spans="1:14" x14ac:dyDescent="0.25">
      <c r="A2456" s="6" t="str">
        <f>IF(F2456&lt;&gt;"",SUBTOTAL(103,F$5:F2456),"")</f>
        <v/>
      </c>
      <c r="B2456" s="7"/>
      <c r="C2456" s="7"/>
      <c r="D2456" s="7"/>
      <c r="E2456" s="7"/>
      <c r="F2456" s="7"/>
      <c r="G2456" s="7"/>
      <c r="H2456" s="6"/>
      <c r="I2456" s="6"/>
      <c r="K2456" s="7">
        <f t="shared" si="78"/>
        <v>0</v>
      </c>
      <c r="L2456" s="7"/>
      <c r="M2456" s="7">
        <f>COUNTIF(TB_GSHT!$B$5:$B$4765,Dulieu!F2456)</f>
        <v>0</v>
      </c>
      <c r="N2456" s="7" t="str">
        <f t="shared" ca="1" si="79"/>
        <v/>
      </c>
    </row>
    <row r="2457" spans="1:14" x14ac:dyDescent="0.25">
      <c r="A2457" s="6" t="str">
        <f>IF(F2457&lt;&gt;"",SUBTOTAL(103,F$5:F2457),"")</f>
        <v/>
      </c>
      <c r="B2457" s="7"/>
      <c r="C2457" s="7"/>
      <c r="D2457" s="7"/>
      <c r="E2457" s="7"/>
      <c r="F2457" s="7"/>
      <c r="G2457" s="7"/>
      <c r="H2457" s="6"/>
      <c r="I2457" s="6"/>
      <c r="K2457" s="7">
        <f t="shared" si="78"/>
        <v>0</v>
      </c>
      <c r="L2457" s="7"/>
      <c r="M2457" s="7">
        <f>COUNTIF(TB_GSHT!$B$5:$B$4765,Dulieu!F2457)</f>
        <v>0</v>
      </c>
      <c r="N2457" s="7" t="str">
        <f t="shared" ca="1" si="79"/>
        <v/>
      </c>
    </row>
    <row r="2458" spans="1:14" x14ac:dyDescent="0.25">
      <c r="A2458" s="6" t="str">
        <f>IF(F2458&lt;&gt;"",SUBTOTAL(103,F$5:F2458),"")</f>
        <v/>
      </c>
      <c r="B2458" s="7"/>
      <c r="C2458" s="7"/>
      <c r="D2458" s="7"/>
      <c r="E2458" s="7"/>
      <c r="F2458" s="7"/>
      <c r="G2458" s="7"/>
      <c r="H2458" s="6"/>
      <c r="I2458" s="6"/>
      <c r="K2458" s="7">
        <f t="shared" si="78"/>
        <v>0</v>
      </c>
      <c r="L2458" s="7"/>
      <c r="M2458" s="7">
        <f>COUNTIF(TB_GSHT!$B$5:$B$4765,Dulieu!F2458)</f>
        <v>0</v>
      </c>
      <c r="N2458" s="7" t="str">
        <f t="shared" ca="1" si="79"/>
        <v/>
      </c>
    </row>
    <row r="2459" spans="1:14" x14ac:dyDescent="0.25">
      <c r="A2459" s="6" t="str">
        <f>IF(F2459&lt;&gt;"",SUBTOTAL(103,F$5:F2459),"")</f>
        <v/>
      </c>
      <c r="B2459" s="7"/>
      <c r="C2459" s="7"/>
      <c r="D2459" s="7"/>
      <c r="E2459" s="7"/>
      <c r="F2459" s="7"/>
      <c r="G2459" s="7"/>
      <c r="H2459" s="6"/>
      <c r="I2459" s="6"/>
      <c r="K2459" s="7">
        <f t="shared" si="78"/>
        <v>0</v>
      </c>
      <c r="L2459" s="7"/>
      <c r="M2459" s="7">
        <f>COUNTIF(TB_GSHT!$B$5:$B$4765,Dulieu!F2459)</f>
        <v>0</v>
      </c>
      <c r="N2459" s="7" t="str">
        <f t="shared" ca="1" si="79"/>
        <v/>
      </c>
    </row>
    <row r="2460" spans="1:14" x14ac:dyDescent="0.25">
      <c r="A2460" s="6" t="str">
        <f>IF(F2460&lt;&gt;"",SUBTOTAL(103,F$5:F2460),"")</f>
        <v/>
      </c>
      <c r="B2460" s="7"/>
      <c r="C2460" s="7"/>
      <c r="D2460" s="7"/>
      <c r="E2460" s="7"/>
      <c r="F2460" s="7"/>
      <c r="G2460" s="7"/>
      <c r="H2460" s="6"/>
      <c r="I2460" s="6"/>
      <c r="K2460" s="7">
        <f t="shared" si="78"/>
        <v>0</v>
      </c>
      <c r="L2460" s="7"/>
      <c r="M2460" s="7">
        <f>COUNTIF(TB_GSHT!$B$5:$B$4765,Dulieu!F2460)</f>
        <v>0</v>
      </c>
      <c r="N2460" s="7" t="str">
        <f t="shared" ca="1" si="79"/>
        <v/>
      </c>
    </row>
    <row r="2461" spans="1:14" x14ac:dyDescent="0.25">
      <c r="A2461" s="6" t="str">
        <f>IF(F2461&lt;&gt;"",SUBTOTAL(103,F$5:F2461),"")</f>
        <v/>
      </c>
      <c r="B2461" s="7"/>
      <c r="C2461" s="7"/>
      <c r="D2461" s="7"/>
      <c r="E2461" s="7"/>
      <c r="F2461" s="7"/>
      <c r="G2461" s="7"/>
      <c r="H2461" s="6"/>
      <c r="I2461" s="6"/>
      <c r="K2461" s="7">
        <f t="shared" si="78"/>
        <v>0</v>
      </c>
      <c r="L2461" s="7"/>
      <c r="M2461" s="7">
        <f>COUNTIF(TB_GSHT!$B$5:$B$4765,Dulieu!F2461)</f>
        <v>0</v>
      </c>
      <c r="N2461" s="7" t="str">
        <f t="shared" ca="1" si="79"/>
        <v/>
      </c>
    </row>
    <row r="2462" spans="1:14" x14ac:dyDescent="0.25">
      <c r="A2462" s="6" t="str">
        <f>IF(F2462&lt;&gt;"",SUBTOTAL(103,F$5:F2462),"")</f>
        <v/>
      </c>
      <c r="B2462" s="7"/>
      <c r="C2462" s="7"/>
      <c r="D2462" s="7"/>
      <c r="E2462" s="7"/>
      <c r="F2462" s="7"/>
      <c r="G2462" s="7"/>
      <c r="H2462" s="6"/>
      <c r="I2462" s="6"/>
      <c r="K2462" s="7">
        <f t="shared" si="78"/>
        <v>0</v>
      </c>
      <c r="L2462" s="7"/>
      <c r="M2462" s="7">
        <f>COUNTIF(TB_GSHT!$B$5:$B$4765,Dulieu!F2462)</f>
        <v>0</v>
      </c>
      <c r="N2462" s="7" t="str">
        <f t="shared" ca="1" si="79"/>
        <v/>
      </c>
    </row>
    <row r="2463" spans="1:14" x14ac:dyDescent="0.25">
      <c r="A2463" s="6" t="str">
        <f>IF(F2463&lt;&gt;"",SUBTOTAL(103,F$5:F2463),"")</f>
        <v/>
      </c>
      <c r="B2463" s="7"/>
      <c r="C2463" s="7"/>
      <c r="D2463" s="7"/>
      <c r="E2463" s="7"/>
      <c r="F2463" s="7"/>
      <c r="G2463" s="7"/>
      <c r="H2463" s="6"/>
      <c r="I2463" s="6"/>
      <c r="K2463" s="7">
        <f t="shared" si="78"/>
        <v>0</v>
      </c>
      <c r="L2463" s="7"/>
      <c r="M2463" s="7">
        <f>COUNTIF(TB_GSHT!$B$5:$B$4765,Dulieu!F2463)</f>
        <v>0</v>
      </c>
      <c r="N2463" s="7" t="str">
        <f t="shared" ca="1" si="79"/>
        <v/>
      </c>
    </row>
    <row r="2464" spans="1:14" x14ac:dyDescent="0.25">
      <c r="A2464" s="6" t="str">
        <f>IF(F2464&lt;&gt;"",SUBTOTAL(103,F$5:F2464),"")</f>
        <v/>
      </c>
      <c r="B2464" s="7"/>
      <c r="C2464" s="7"/>
      <c r="D2464" s="7"/>
      <c r="E2464" s="7"/>
      <c r="F2464" s="7"/>
      <c r="G2464" s="7"/>
      <c r="H2464" s="6"/>
      <c r="I2464" s="6"/>
      <c r="K2464" s="7">
        <f t="shared" si="78"/>
        <v>0</v>
      </c>
      <c r="L2464" s="7"/>
      <c r="M2464" s="7">
        <f>COUNTIF(TB_GSHT!$B$5:$B$4765,Dulieu!F2464)</f>
        <v>0</v>
      </c>
      <c r="N2464" s="7" t="str">
        <f t="shared" ca="1" si="79"/>
        <v/>
      </c>
    </row>
    <row r="2465" spans="1:14" x14ac:dyDescent="0.25">
      <c r="A2465" s="6" t="str">
        <f>IF(F2465&lt;&gt;"",SUBTOTAL(103,F$5:F2465),"")</f>
        <v/>
      </c>
      <c r="B2465" s="7"/>
      <c r="C2465" s="7"/>
      <c r="D2465" s="7"/>
      <c r="E2465" s="7"/>
      <c r="F2465" s="7"/>
      <c r="G2465" s="7"/>
      <c r="H2465" s="6"/>
      <c r="I2465" s="6"/>
      <c r="K2465" s="7">
        <f t="shared" si="78"/>
        <v>0</v>
      </c>
      <c r="L2465" s="7"/>
      <c r="M2465" s="7">
        <f>COUNTIF(TB_GSHT!$B$5:$B$4765,Dulieu!F2465)</f>
        <v>0</v>
      </c>
      <c r="N2465" s="7" t="str">
        <f t="shared" ca="1" si="79"/>
        <v/>
      </c>
    </row>
    <row r="2466" spans="1:14" x14ac:dyDescent="0.25">
      <c r="A2466" s="6" t="str">
        <f>IF(F2466&lt;&gt;"",SUBTOTAL(103,F$5:F2466),"")</f>
        <v/>
      </c>
      <c r="B2466" s="7"/>
      <c r="C2466" s="7"/>
      <c r="D2466" s="7"/>
      <c r="E2466" s="7"/>
      <c r="F2466" s="7"/>
      <c r="G2466" s="7"/>
      <c r="H2466" s="6"/>
      <c r="I2466" s="6"/>
      <c r="K2466" s="7">
        <f t="shared" si="78"/>
        <v>0</v>
      </c>
      <c r="L2466" s="7"/>
      <c r="M2466" s="7">
        <f>COUNTIF(TB_GSHT!$B$5:$B$4765,Dulieu!F2466)</f>
        <v>0</v>
      </c>
      <c r="N2466" s="7" t="str">
        <f t="shared" ca="1" si="79"/>
        <v/>
      </c>
    </row>
    <row r="2467" spans="1:14" x14ac:dyDescent="0.25">
      <c r="A2467" s="6" t="str">
        <f>IF(F2467&lt;&gt;"",SUBTOTAL(103,F$5:F2467),"")</f>
        <v/>
      </c>
      <c r="B2467" s="7"/>
      <c r="C2467" s="7"/>
      <c r="D2467" s="7"/>
      <c r="E2467" s="7"/>
      <c r="F2467" s="7"/>
      <c r="G2467" s="7"/>
      <c r="H2467" s="6"/>
      <c r="I2467" s="6"/>
      <c r="K2467" s="7">
        <f t="shared" si="78"/>
        <v>0</v>
      </c>
      <c r="L2467" s="7"/>
      <c r="M2467" s="7">
        <f>COUNTIF(TB_GSHT!$B$5:$B$4765,Dulieu!F2467)</f>
        <v>0</v>
      </c>
      <c r="N2467" s="7" t="str">
        <f t="shared" ca="1" si="79"/>
        <v/>
      </c>
    </row>
    <row r="2468" spans="1:14" x14ac:dyDescent="0.25">
      <c r="A2468" s="6" t="str">
        <f>IF(F2468&lt;&gt;"",SUBTOTAL(103,F$5:F2468),"")</f>
        <v/>
      </c>
      <c r="B2468" s="7"/>
      <c r="C2468" s="7"/>
      <c r="D2468" s="7"/>
      <c r="E2468" s="7"/>
      <c r="F2468" s="7"/>
      <c r="G2468" s="7"/>
      <c r="H2468" s="6"/>
      <c r="I2468" s="6"/>
      <c r="K2468" s="7">
        <f t="shared" si="78"/>
        <v>0</v>
      </c>
      <c r="L2468" s="7"/>
      <c r="M2468" s="7">
        <f>COUNTIF(TB_GSHT!$B$5:$B$4765,Dulieu!F2468)</f>
        <v>0</v>
      </c>
      <c r="N2468" s="7" t="str">
        <f t="shared" ca="1" si="79"/>
        <v/>
      </c>
    </row>
    <row r="2469" spans="1:14" x14ac:dyDescent="0.25">
      <c r="A2469" s="6" t="str">
        <f>IF(F2469&lt;&gt;"",SUBTOTAL(103,F$5:F2469),"")</f>
        <v/>
      </c>
      <c r="B2469" s="7"/>
      <c r="C2469" s="7"/>
      <c r="D2469" s="7"/>
      <c r="E2469" s="7"/>
      <c r="F2469" s="7"/>
      <c r="G2469" s="7"/>
      <c r="H2469" s="6"/>
      <c r="I2469" s="6"/>
      <c r="K2469" s="7">
        <f t="shared" si="78"/>
        <v>0</v>
      </c>
      <c r="L2469" s="7"/>
      <c r="M2469" s="7">
        <f>COUNTIF(TB_GSHT!$B$5:$B$4765,Dulieu!F2469)</f>
        <v>0</v>
      </c>
      <c r="N2469" s="7" t="str">
        <f t="shared" ca="1" si="79"/>
        <v/>
      </c>
    </row>
    <row r="2470" spans="1:14" x14ac:dyDescent="0.25">
      <c r="A2470" s="6" t="str">
        <f>IF(F2470&lt;&gt;"",SUBTOTAL(103,F$5:F2470),"")</f>
        <v/>
      </c>
      <c r="B2470" s="7"/>
      <c r="C2470" s="7"/>
      <c r="D2470" s="7"/>
      <c r="E2470" s="7"/>
      <c r="F2470" s="7"/>
      <c r="G2470" s="7"/>
      <c r="H2470" s="6"/>
      <c r="I2470" s="6"/>
      <c r="K2470" s="7">
        <f t="shared" si="78"/>
        <v>0</v>
      </c>
      <c r="L2470" s="7"/>
      <c r="M2470" s="7">
        <f>COUNTIF(TB_GSHT!$B$5:$B$4765,Dulieu!F2470)</f>
        <v>0</v>
      </c>
      <c r="N2470" s="7" t="str">
        <f t="shared" ca="1" si="79"/>
        <v/>
      </c>
    </row>
    <row r="2471" spans="1:14" x14ac:dyDescent="0.25">
      <c r="A2471" s="6" t="str">
        <f>IF(F2471&lt;&gt;"",SUBTOTAL(103,F$5:F2471),"")</f>
        <v/>
      </c>
      <c r="B2471" s="7"/>
      <c r="C2471" s="7"/>
      <c r="D2471" s="7"/>
      <c r="E2471" s="7"/>
      <c r="F2471" s="7"/>
      <c r="G2471" s="7"/>
      <c r="H2471" s="6"/>
      <c r="I2471" s="6"/>
      <c r="K2471" s="7">
        <f t="shared" si="78"/>
        <v>0</v>
      </c>
      <c r="L2471" s="7"/>
      <c r="M2471" s="7">
        <f>COUNTIF(TB_GSHT!$B$5:$B$4765,Dulieu!F2471)</f>
        <v>0</v>
      </c>
      <c r="N2471" s="7" t="str">
        <f t="shared" ca="1" si="79"/>
        <v/>
      </c>
    </row>
    <row r="2472" spans="1:14" x14ac:dyDescent="0.25">
      <c r="A2472" s="6" t="str">
        <f>IF(F2472&lt;&gt;"",SUBTOTAL(103,F$5:F2472),"")</f>
        <v/>
      </c>
      <c r="B2472" s="7"/>
      <c r="C2472" s="7"/>
      <c r="D2472" s="7"/>
      <c r="E2472" s="7"/>
      <c r="F2472" s="7"/>
      <c r="G2472" s="7"/>
      <c r="H2472" s="6"/>
      <c r="I2472" s="6"/>
      <c r="K2472" s="7">
        <f t="shared" si="78"/>
        <v>0</v>
      </c>
      <c r="L2472" s="7"/>
      <c r="M2472" s="7">
        <f>COUNTIF(TB_GSHT!$B$5:$B$4765,Dulieu!F2472)</f>
        <v>0</v>
      </c>
      <c r="N2472" s="7" t="str">
        <f t="shared" ca="1" si="79"/>
        <v/>
      </c>
    </row>
    <row r="2473" spans="1:14" x14ac:dyDescent="0.25">
      <c r="A2473" s="6" t="str">
        <f>IF(F2473&lt;&gt;"",SUBTOTAL(103,F$5:F2473),"")</f>
        <v/>
      </c>
      <c r="B2473" s="7"/>
      <c r="C2473" s="7"/>
      <c r="D2473" s="7"/>
      <c r="E2473" s="7"/>
      <c r="F2473" s="7"/>
      <c r="G2473" s="7"/>
      <c r="H2473" s="6"/>
      <c r="I2473" s="6"/>
      <c r="K2473" s="7">
        <f t="shared" si="78"/>
        <v>0</v>
      </c>
      <c r="L2473" s="7"/>
      <c r="M2473" s="7">
        <f>COUNTIF(TB_GSHT!$B$5:$B$4765,Dulieu!F2473)</f>
        <v>0</v>
      </c>
      <c r="N2473" s="7" t="str">
        <f t="shared" ca="1" si="79"/>
        <v/>
      </c>
    </row>
    <row r="2474" spans="1:14" x14ac:dyDescent="0.25">
      <c r="A2474" s="6" t="str">
        <f>IF(F2474&lt;&gt;"",SUBTOTAL(103,F$5:F2474),"")</f>
        <v/>
      </c>
      <c r="B2474" s="7"/>
      <c r="C2474" s="7"/>
      <c r="D2474" s="7"/>
      <c r="E2474" s="7"/>
      <c r="F2474" s="7"/>
      <c r="G2474" s="7"/>
      <c r="H2474" s="6"/>
      <c r="I2474" s="6"/>
      <c r="K2474" s="7">
        <f t="shared" si="78"/>
        <v>0</v>
      </c>
      <c r="L2474" s="7"/>
      <c r="M2474" s="7">
        <f>COUNTIF(TB_GSHT!$B$5:$B$4765,Dulieu!F2474)</f>
        <v>0</v>
      </c>
      <c r="N2474" s="7" t="str">
        <f t="shared" ca="1" si="79"/>
        <v/>
      </c>
    </row>
    <row r="2475" spans="1:14" x14ac:dyDescent="0.25">
      <c r="A2475" s="6" t="str">
        <f>IF(F2475&lt;&gt;"",SUBTOTAL(103,F$5:F2475),"")</f>
        <v/>
      </c>
      <c r="B2475" s="7"/>
      <c r="C2475" s="7"/>
      <c r="D2475" s="7"/>
      <c r="E2475" s="7"/>
      <c r="F2475" s="7"/>
      <c r="G2475" s="7"/>
      <c r="H2475" s="6"/>
      <c r="I2475" s="6"/>
      <c r="K2475" s="7">
        <f t="shared" si="78"/>
        <v>0</v>
      </c>
      <c r="L2475" s="7"/>
      <c r="M2475" s="7">
        <f>COUNTIF(TB_GSHT!$B$5:$B$4765,Dulieu!F2475)</f>
        <v>0</v>
      </c>
      <c r="N2475" s="7" t="str">
        <f t="shared" ca="1" si="79"/>
        <v/>
      </c>
    </row>
    <row r="2476" spans="1:14" x14ac:dyDescent="0.25">
      <c r="A2476" s="6" t="str">
        <f>IF(F2476&lt;&gt;"",SUBTOTAL(103,F$5:F2476),"")</f>
        <v/>
      </c>
      <c r="B2476" s="7"/>
      <c r="C2476" s="7"/>
      <c r="D2476" s="7"/>
      <c r="E2476" s="7"/>
      <c r="F2476" s="7"/>
      <c r="G2476" s="7"/>
      <c r="H2476" s="6"/>
      <c r="I2476" s="6"/>
      <c r="K2476" s="7">
        <f t="shared" si="78"/>
        <v>0</v>
      </c>
      <c r="L2476" s="7"/>
      <c r="M2476" s="7">
        <f>COUNTIF(TB_GSHT!$B$5:$B$4765,Dulieu!F2476)</f>
        <v>0</v>
      </c>
      <c r="N2476" s="7" t="str">
        <f t="shared" ca="1" si="79"/>
        <v/>
      </c>
    </row>
    <row r="2477" spans="1:14" x14ac:dyDescent="0.25">
      <c r="A2477" s="6" t="str">
        <f>IF(F2477&lt;&gt;"",SUBTOTAL(103,F$5:F2477),"")</f>
        <v/>
      </c>
      <c r="B2477" s="7"/>
      <c r="C2477" s="7"/>
      <c r="D2477" s="7"/>
      <c r="E2477" s="7"/>
      <c r="F2477" s="7"/>
      <c r="G2477" s="7"/>
      <c r="H2477" s="6"/>
      <c r="I2477" s="6"/>
      <c r="K2477" s="7">
        <f t="shared" si="78"/>
        <v>0</v>
      </c>
      <c r="L2477" s="7"/>
      <c r="M2477" s="7">
        <f>COUNTIF(TB_GSHT!$B$5:$B$4765,Dulieu!F2477)</f>
        <v>0</v>
      </c>
      <c r="N2477" s="7" t="str">
        <f t="shared" ca="1" si="79"/>
        <v/>
      </c>
    </row>
    <row r="2478" spans="1:14" x14ac:dyDescent="0.25">
      <c r="A2478" s="6" t="str">
        <f>IF(F2478&lt;&gt;"",SUBTOTAL(103,F$5:F2478),"")</f>
        <v/>
      </c>
      <c r="B2478" s="7"/>
      <c r="C2478" s="7"/>
      <c r="D2478" s="7"/>
      <c r="E2478" s="7"/>
      <c r="F2478" s="7"/>
      <c r="G2478" s="7"/>
      <c r="H2478" s="6"/>
      <c r="I2478" s="6"/>
      <c r="K2478" s="7">
        <f t="shared" si="78"/>
        <v>0</v>
      </c>
      <c r="L2478" s="7"/>
      <c r="M2478" s="7">
        <f>COUNTIF(TB_GSHT!$B$5:$B$4765,Dulieu!F2478)</f>
        <v>0</v>
      </c>
      <c r="N2478" s="7" t="str">
        <f t="shared" ca="1" si="79"/>
        <v/>
      </c>
    </row>
    <row r="2479" spans="1:14" x14ac:dyDescent="0.25">
      <c r="A2479" s="6" t="str">
        <f>IF(F2479&lt;&gt;"",SUBTOTAL(103,F$5:F2479),"")</f>
        <v/>
      </c>
      <c r="B2479" s="7"/>
      <c r="C2479" s="7"/>
      <c r="D2479" s="7"/>
      <c r="E2479" s="7"/>
      <c r="F2479" s="7"/>
      <c r="G2479" s="7"/>
      <c r="H2479" s="6"/>
      <c r="I2479" s="6"/>
      <c r="K2479" s="7">
        <f t="shared" si="78"/>
        <v>0</v>
      </c>
      <c r="L2479" s="7"/>
      <c r="M2479" s="7">
        <f>COUNTIF(TB_GSHT!$B$5:$B$4765,Dulieu!F2479)</f>
        <v>0</v>
      </c>
      <c r="N2479" s="7" t="str">
        <f t="shared" ca="1" si="79"/>
        <v/>
      </c>
    </row>
    <row r="2480" spans="1:14" x14ac:dyDescent="0.25">
      <c r="A2480" s="6" t="str">
        <f>IF(F2480&lt;&gt;"",SUBTOTAL(103,F$5:F2480),"")</f>
        <v/>
      </c>
      <c r="B2480" s="7"/>
      <c r="C2480" s="7"/>
      <c r="D2480" s="7"/>
      <c r="E2480" s="7"/>
      <c r="F2480" s="7"/>
      <c r="G2480" s="7"/>
      <c r="H2480" s="6"/>
      <c r="I2480" s="6"/>
      <c r="K2480" s="7">
        <f t="shared" si="78"/>
        <v>0</v>
      </c>
      <c r="L2480" s="7"/>
      <c r="M2480" s="7">
        <f>COUNTIF(TB_GSHT!$B$5:$B$4765,Dulieu!F2480)</f>
        <v>0</v>
      </c>
      <c r="N2480" s="7" t="str">
        <f t="shared" ca="1" si="79"/>
        <v/>
      </c>
    </row>
    <row r="2481" spans="1:14" x14ac:dyDescent="0.25">
      <c r="A2481" s="6" t="str">
        <f>IF(F2481&lt;&gt;"",SUBTOTAL(103,F$5:F2481),"")</f>
        <v/>
      </c>
      <c r="B2481" s="7"/>
      <c r="C2481" s="7"/>
      <c r="D2481" s="7"/>
      <c r="E2481" s="7"/>
      <c r="F2481" s="7"/>
      <c r="G2481" s="7"/>
      <c r="H2481" s="6"/>
      <c r="I2481" s="6"/>
      <c r="K2481" s="7">
        <f t="shared" si="78"/>
        <v>0</v>
      </c>
      <c r="L2481" s="7"/>
      <c r="M2481" s="7">
        <f>COUNTIF(TB_GSHT!$B$5:$B$4765,Dulieu!F2481)</f>
        <v>0</v>
      </c>
      <c r="N2481" s="7" t="str">
        <f t="shared" ca="1" si="79"/>
        <v/>
      </c>
    </row>
    <row r="2482" spans="1:14" x14ac:dyDescent="0.25">
      <c r="A2482" s="6" t="str">
        <f>IF(F2482&lt;&gt;"",SUBTOTAL(103,F$5:F2482),"")</f>
        <v/>
      </c>
      <c r="B2482" s="7"/>
      <c r="C2482" s="7"/>
      <c r="D2482" s="7"/>
      <c r="E2482" s="7"/>
      <c r="F2482" s="7"/>
      <c r="G2482" s="7"/>
      <c r="H2482" s="6"/>
      <c r="I2482" s="6"/>
      <c r="K2482" s="7">
        <f t="shared" si="78"/>
        <v>0</v>
      </c>
      <c r="L2482" s="7"/>
      <c r="M2482" s="7">
        <f>COUNTIF(TB_GSHT!$B$5:$B$4765,Dulieu!F2482)</f>
        <v>0</v>
      </c>
      <c r="N2482" s="7" t="str">
        <f t="shared" ca="1" si="79"/>
        <v/>
      </c>
    </row>
    <row r="2483" spans="1:14" x14ac:dyDescent="0.25">
      <c r="A2483" s="6" t="str">
        <f>IF(F2483&lt;&gt;"",SUBTOTAL(103,F$5:F2483),"")</f>
        <v/>
      </c>
      <c r="B2483" s="7"/>
      <c r="C2483" s="7"/>
      <c r="D2483" s="7"/>
      <c r="E2483" s="7"/>
      <c r="F2483" s="7"/>
      <c r="G2483" s="7"/>
      <c r="H2483" s="6"/>
      <c r="I2483" s="6"/>
      <c r="K2483" s="7">
        <f t="shared" si="78"/>
        <v>0</v>
      </c>
      <c r="L2483" s="7"/>
      <c r="M2483" s="7">
        <f>COUNTIF(TB_GSHT!$B$5:$B$4765,Dulieu!F2483)</f>
        <v>0</v>
      </c>
      <c r="N2483" s="7" t="str">
        <f t="shared" ca="1" si="79"/>
        <v/>
      </c>
    </row>
    <row r="2484" spans="1:14" x14ac:dyDescent="0.25">
      <c r="A2484" s="6" t="str">
        <f>IF(F2484&lt;&gt;"",SUBTOTAL(103,F$5:F2484),"")</f>
        <v/>
      </c>
      <c r="B2484" s="7"/>
      <c r="C2484" s="7"/>
      <c r="D2484" s="7"/>
      <c r="E2484" s="7"/>
      <c r="F2484" s="7"/>
      <c r="G2484" s="7"/>
      <c r="H2484" s="6"/>
      <c r="I2484" s="6"/>
      <c r="K2484" s="7">
        <f t="shared" si="78"/>
        <v>0</v>
      </c>
      <c r="L2484" s="7"/>
      <c r="M2484" s="7">
        <f>COUNTIF(TB_GSHT!$B$5:$B$4765,Dulieu!F2484)</f>
        <v>0</v>
      </c>
      <c r="N2484" s="7" t="str">
        <f t="shared" ca="1" si="79"/>
        <v/>
      </c>
    </row>
    <row r="2485" spans="1:14" x14ac:dyDescent="0.25">
      <c r="A2485" s="6" t="str">
        <f>IF(F2485&lt;&gt;"",SUBTOTAL(103,F$5:F2485),"")</f>
        <v/>
      </c>
      <c r="B2485" s="7"/>
      <c r="C2485" s="7"/>
      <c r="D2485" s="7"/>
      <c r="E2485" s="7"/>
      <c r="F2485" s="7"/>
      <c r="G2485" s="7"/>
      <c r="H2485" s="6"/>
      <c r="I2485" s="6"/>
      <c r="K2485" s="7">
        <f t="shared" si="78"/>
        <v>0</v>
      </c>
      <c r="L2485" s="7"/>
      <c r="M2485" s="7">
        <f>COUNTIF(TB_GSHT!$B$5:$B$4765,Dulieu!F2485)</f>
        <v>0</v>
      </c>
      <c r="N2485" s="7" t="str">
        <f t="shared" ca="1" si="79"/>
        <v/>
      </c>
    </row>
    <row r="2486" spans="1:14" x14ac:dyDescent="0.25">
      <c r="A2486" s="6" t="str">
        <f>IF(F2486&lt;&gt;"",SUBTOTAL(103,F$5:F2486),"")</f>
        <v/>
      </c>
      <c r="B2486" s="7"/>
      <c r="C2486" s="7"/>
      <c r="D2486" s="7"/>
      <c r="E2486" s="7"/>
      <c r="F2486" s="7"/>
      <c r="G2486" s="7"/>
      <c r="H2486" s="6"/>
      <c r="I2486" s="6"/>
      <c r="K2486" s="7">
        <f t="shared" si="78"/>
        <v>0</v>
      </c>
      <c r="L2486" s="7"/>
      <c r="M2486" s="7">
        <f>COUNTIF(TB_GSHT!$B$5:$B$4765,Dulieu!F2486)</f>
        <v>0</v>
      </c>
      <c r="N2486" s="7" t="str">
        <f t="shared" ca="1" si="79"/>
        <v/>
      </c>
    </row>
    <row r="2487" spans="1:14" x14ac:dyDescent="0.25">
      <c r="A2487" s="6" t="str">
        <f>IF(F2487&lt;&gt;"",SUBTOTAL(103,F$5:F2487),"")</f>
        <v/>
      </c>
      <c r="B2487" s="7"/>
      <c r="C2487" s="7"/>
      <c r="D2487" s="7"/>
      <c r="E2487" s="7"/>
      <c r="F2487" s="7"/>
      <c r="G2487" s="7"/>
      <c r="H2487" s="6"/>
      <c r="I2487" s="6"/>
      <c r="K2487" s="7">
        <f t="shared" si="78"/>
        <v>0</v>
      </c>
      <c r="L2487" s="7"/>
      <c r="M2487" s="7">
        <f>COUNTIF(TB_GSHT!$B$5:$B$4765,Dulieu!F2487)</f>
        <v>0</v>
      </c>
      <c r="N2487" s="7" t="str">
        <f t="shared" ca="1" si="79"/>
        <v/>
      </c>
    </row>
    <row r="2488" spans="1:14" x14ac:dyDescent="0.25">
      <c r="A2488" s="6" t="str">
        <f>IF(F2488&lt;&gt;"",SUBTOTAL(103,F$5:F2488),"")</f>
        <v/>
      </c>
      <c r="B2488" s="7"/>
      <c r="C2488" s="7"/>
      <c r="D2488" s="7"/>
      <c r="E2488" s="7"/>
      <c r="F2488" s="7"/>
      <c r="G2488" s="7"/>
      <c r="H2488" s="6"/>
      <c r="I2488" s="6"/>
      <c r="K2488" s="7">
        <f t="shared" si="78"/>
        <v>0</v>
      </c>
      <c r="L2488" s="7"/>
      <c r="M2488" s="7">
        <f>COUNTIF(TB_GSHT!$B$5:$B$4765,Dulieu!F2488)</f>
        <v>0</v>
      </c>
      <c r="N2488" s="7" t="str">
        <f t="shared" ca="1" si="79"/>
        <v/>
      </c>
    </row>
    <row r="2489" spans="1:14" x14ac:dyDescent="0.25">
      <c r="A2489" s="6" t="str">
        <f>IF(F2489&lt;&gt;"",SUBTOTAL(103,F$5:F2489),"")</f>
        <v/>
      </c>
      <c r="B2489" s="7"/>
      <c r="C2489" s="7"/>
      <c r="D2489" s="7"/>
      <c r="E2489" s="7"/>
      <c r="F2489" s="7"/>
      <c r="G2489" s="7"/>
      <c r="H2489" s="6"/>
      <c r="I2489" s="6"/>
      <c r="K2489" s="7">
        <f t="shared" si="78"/>
        <v>0</v>
      </c>
      <c r="L2489" s="7"/>
      <c r="M2489" s="7">
        <f>COUNTIF(TB_GSHT!$B$5:$B$4765,Dulieu!F2489)</f>
        <v>0</v>
      </c>
      <c r="N2489" s="7" t="str">
        <f t="shared" ca="1" si="79"/>
        <v/>
      </c>
    </row>
    <row r="2490" spans="1:14" x14ac:dyDescent="0.25">
      <c r="A2490" s="6" t="str">
        <f>IF(F2490&lt;&gt;"",SUBTOTAL(103,F$5:F2490),"")</f>
        <v/>
      </c>
      <c r="B2490" s="7"/>
      <c r="C2490" s="7"/>
      <c r="D2490" s="7"/>
      <c r="E2490" s="7"/>
      <c r="F2490" s="7"/>
      <c r="G2490" s="7"/>
      <c r="H2490" s="6"/>
      <c r="I2490" s="6"/>
      <c r="K2490" s="7">
        <f t="shared" si="78"/>
        <v>0</v>
      </c>
      <c r="L2490" s="7"/>
      <c r="M2490" s="7">
        <f>COUNTIF(TB_GSHT!$B$5:$B$4765,Dulieu!F2490)</f>
        <v>0</v>
      </c>
      <c r="N2490" s="7" t="str">
        <f t="shared" ca="1" si="79"/>
        <v/>
      </c>
    </row>
    <row r="2491" spans="1:14" x14ac:dyDescent="0.25">
      <c r="A2491" s="6" t="str">
        <f>IF(F2491&lt;&gt;"",SUBTOTAL(103,F$5:F2491),"")</f>
        <v/>
      </c>
      <c r="B2491" s="7"/>
      <c r="C2491" s="7"/>
      <c r="D2491" s="7"/>
      <c r="E2491" s="7"/>
      <c r="F2491" s="7"/>
      <c r="G2491" s="7"/>
      <c r="H2491" s="6"/>
      <c r="I2491" s="6"/>
      <c r="K2491" s="7">
        <f t="shared" si="78"/>
        <v>0</v>
      </c>
      <c r="L2491" s="7"/>
      <c r="M2491" s="7">
        <f>COUNTIF(TB_GSHT!$B$5:$B$4765,Dulieu!F2491)</f>
        <v>0</v>
      </c>
      <c r="N2491" s="7" t="str">
        <f t="shared" ca="1" si="79"/>
        <v/>
      </c>
    </row>
    <row r="2492" spans="1:14" x14ac:dyDescent="0.25">
      <c r="A2492" s="6" t="str">
        <f>IF(F2492&lt;&gt;"",SUBTOTAL(103,F$5:F2492),"")</f>
        <v/>
      </c>
      <c r="B2492" s="7"/>
      <c r="C2492" s="7"/>
      <c r="D2492" s="7"/>
      <c r="E2492" s="7"/>
      <c r="F2492" s="7"/>
      <c r="G2492" s="7"/>
      <c r="H2492" s="6"/>
      <c r="I2492" s="6"/>
      <c r="K2492" s="7">
        <f t="shared" si="78"/>
        <v>0</v>
      </c>
      <c r="L2492" s="7"/>
      <c r="M2492" s="7">
        <f>COUNTIF(TB_GSHT!$B$5:$B$4765,Dulieu!F2492)</f>
        <v>0</v>
      </c>
      <c r="N2492" s="7" t="str">
        <f t="shared" ca="1" si="79"/>
        <v/>
      </c>
    </row>
    <row r="2493" spans="1:14" x14ac:dyDescent="0.25">
      <c r="A2493" s="6" t="str">
        <f>IF(F2493&lt;&gt;"",SUBTOTAL(103,F$5:F2493),"")</f>
        <v/>
      </c>
      <c r="B2493" s="7"/>
      <c r="C2493" s="7"/>
      <c r="D2493" s="7"/>
      <c r="E2493" s="7"/>
      <c r="F2493" s="7"/>
      <c r="G2493" s="7"/>
      <c r="H2493" s="6"/>
      <c r="I2493" s="6"/>
      <c r="K2493" s="7">
        <f t="shared" si="78"/>
        <v>0</v>
      </c>
      <c r="L2493" s="7"/>
      <c r="M2493" s="7">
        <f>COUNTIF(TB_GSHT!$B$5:$B$4765,Dulieu!F2493)</f>
        <v>0</v>
      </c>
      <c r="N2493" s="7" t="str">
        <f t="shared" ca="1" si="79"/>
        <v/>
      </c>
    </row>
    <row r="2494" spans="1:14" x14ac:dyDescent="0.25">
      <c r="A2494" s="6" t="str">
        <f>IF(F2494&lt;&gt;"",SUBTOTAL(103,F$5:F2494),"")</f>
        <v/>
      </c>
      <c r="B2494" s="7"/>
      <c r="C2494" s="7"/>
      <c r="D2494" s="7"/>
      <c r="E2494" s="7"/>
      <c r="F2494" s="7"/>
      <c r="G2494" s="7"/>
      <c r="H2494" s="6"/>
      <c r="I2494" s="6"/>
      <c r="K2494" s="7">
        <f t="shared" si="78"/>
        <v>0</v>
      </c>
      <c r="L2494" s="7"/>
      <c r="M2494" s="7">
        <f>COUNTIF(TB_GSHT!$B$5:$B$4765,Dulieu!F2494)</f>
        <v>0</v>
      </c>
      <c r="N2494" s="7" t="str">
        <f t="shared" ca="1" si="79"/>
        <v/>
      </c>
    </row>
    <row r="2495" spans="1:14" x14ac:dyDescent="0.25">
      <c r="A2495" s="6" t="str">
        <f>IF(F2495&lt;&gt;"",SUBTOTAL(103,F$5:F2495),"")</f>
        <v/>
      </c>
      <c r="B2495" s="7"/>
      <c r="C2495" s="7"/>
      <c r="D2495" s="7"/>
      <c r="E2495" s="7"/>
      <c r="F2495" s="7"/>
      <c r="G2495" s="7"/>
      <c r="H2495" s="6"/>
      <c r="I2495" s="6"/>
      <c r="K2495" s="7">
        <f t="shared" si="78"/>
        <v>0</v>
      </c>
      <c r="L2495" s="7"/>
      <c r="M2495" s="7">
        <f>COUNTIF(TB_GSHT!$B$5:$B$4765,Dulieu!F2495)</f>
        <v>0</v>
      </c>
      <c r="N2495" s="7" t="str">
        <f t="shared" ca="1" si="79"/>
        <v/>
      </c>
    </row>
    <row r="2496" spans="1:14" x14ac:dyDescent="0.25">
      <c r="A2496" s="6" t="str">
        <f>IF(F2496&lt;&gt;"",SUBTOTAL(103,F$5:F2496),"")</f>
        <v/>
      </c>
      <c r="B2496" s="7"/>
      <c r="C2496" s="7"/>
      <c r="D2496" s="7"/>
      <c r="E2496" s="7"/>
      <c r="F2496" s="7"/>
      <c r="G2496" s="7"/>
      <c r="H2496" s="6"/>
      <c r="I2496" s="6"/>
      <c r="K2496" s="7">
        <f t="shared" si="78"/>
        <v>0</v>
      </c>
      <c r="L2496" s="7"/>
      <c r="M2496" s="7">
        <f>COUNTIF(TB_GSHT!$B$5:$B$4765,Dulieu!F2496)</f>
        <v>0</v>
      </c>
      <c r="N2496" s="7" t="str">
        <f t="shared" ca="1" si="79"/>
        <v/>
      </c>
    </row>
    <row r="2497" spans="1:14" x14ac:dyDescent="0.25">
      <c r="A2497" s="6" t="str">
        <f>IF(F2497&lt;&gt;"",SUBTOTAL(103,F$5:F2497),"")</f>
        <v/>
      </c>
      <c r="B2497" s="7"/>
      <c r="C2497" s="7"/>
      <c r="D2497" s="7"/>
      <c r="E2497" s="7"/>
      <c r="F2497" s="7"/>
      <c r="G2497" s="7"/>
      <c r="H2497" s="6"/>
      <c r="I2497" s="6"/>
      <c r="K2497" s="7">
        <f t="shared" si="78"/>
        <v>0</v>
      </c>
      <c r="L2497" s="7"/>
      <c r="M2497" s="7">
        <f>COUNTIF(TB_GSHT!$B$5:$B$4765,Dulieu!F2497)</f>
        <v>0</v>
      </c>
      <c r="N2497" s="7" t="str">
        <f t="shared" ca="1" si="79"/>
        <v/>
      </c>
    </row>
    <row r="2498" spans="1:14" x14ac:dyDescent="0.25">
      <c r="A2498" s="6" t="str">
        <f>IF(F2498&lt;&gt;"",SUBTOTAL(103,F$5:F2498),"")</f>
        <v/>
      </c>
      <c r="B2498" s="7"/>
      <c r="C2498" s="7"/>
      <c r="D2498" s="7"/>
      <c r="E2498" s="7"/>
      <c r="F2498" s="7"/>
      <c r="G2498" s="7"/>
      <c r="H2498" s="6"/>
      <c r="I2498" s="6"/>
      <c r="K2498" s="7">
        <f t="shared" si="78"/>
        <v>0</v>
      </c>
      <c r="L2498" s="7"/>
      <c r="M2498" s="7">
        <f>COUNTIF(TB_GSHT!$B$5:$B$4765,Dulieu!F2498)</f>
        <v>0</v>
      </c>
      <c r="N2498" s="7" t="str">
        <f t="shared" ca="1" si="79"/>
        <v/>
      </c>
    </row>
    <row r="2499" spans="1:14" x14ac:dyDescent="0.25">
      <c r="A2499" s="6" t="str">
        <f>IF(F2499&lt;&gt;"",SUBTOTAL(103,F$5:F2499),"")</f>
        <v/>
      </c>
      <c r="B2499" s="7"/>
      <c r="C2499" s="7"/>
      <c r="D2499" s="7"/>
      <c r="E2499" s="7"/>
      <c r="F2499" s="7"/>
      <c r="G2499" s="7"/>
      <c r="H2499" s="6"/>
      <c r="I2499" s="6"/>
      <c r="K2499" s="7">
        <f t="shared" si="78"/>
        <v>0</v>
      </c>
      <c r="L2499" s="7"/>
      <c r="M2499" s="7">
        <f>COUNTIF(TB_GSHT!$B$5:$B$4765,Dulieu!F2499)</f>
        <v>0</v>
      </c>
      <c r="N2499" s="7" t="str">
        <f t="shared" ca="1" si="79"/>
        <v/>
      </c>
    </row>
    <row r="2500" spans="1:14" x14ac:dyDescent="0.25">
      <c r="A2500" s="6" t="str">
        <f>IF(F2500&lt;&gt;"",SUBTOTAL(103,F$5:F2500),"")</f>
        <v/>
      </c>
      <c r="B2500" s="7"/>
      <c r="C2500" s="7"/>
      <c r="D2500" s="7"/>
      <c r="E2500" s="7"/>
      <c r="F2500" s="7"/>
      <c r="G2500" s="7"/>
      <c r="H2500" s="6"/>
      <c r="I2500" s="6"/>
      <c r="K2500" s="7">
        <f t="shared" si="78"/>
        <v>0</v>
      </c>
      <c r="L2500" s="7"/>
      <c r="M2500" s="7">
        <f>COUNTIF(TB_GSHT!$B$5:$B$4765,Dulieu!F2500)</f>
        <v>0</v>
      </c>
      <c r="N2500" s="7" t="str">
        <f t="shared" ca="1" si="79"/>
        <v/>
      </c>
    </row>
    <row r="2501" spans="1:14" x14ac:dyDescent="0.25">
      <c r="A2501" s="6" t="str">
        <f>IF(F2501&lt;&gt;"",SUBTOTAL(103,F$5:F2501),"")</f>
        <v/>
      </c>
      <c r="B2501" s="7"/>
      <c r="C2501" s="7"/>
      <c r="D2501" s="7"/>
      <c r="E2501" s="7"/>
      <c r="F2501" s="7"/>
      <c r="G2501" s="7"/>
      <c r="H2501" s="6"/>
      <c r="I2501" s="6"/>
      <c r="K2501" s="7">
        <f t="shared" ref="K2501:K2564" si="80">COUNTIF($F$5:$F$7775,F2501)</f>
        <v>0</v>
      </c>
      <c r="L2501" s="7"/>
      <c r="M2501" s="7">
        <f>COUNTIF(TB_GSHT!$B$5:$B$4765,Dulieu!F2501)</f>
        <v>0</v>
      </c>
      <c r="N2501" s="7" t="str">
        <f t="shared" ref="N2501:N2564" ca="1" si="81">IF(E2501&lt;&gt;"",YEAR(E2501)-YEAR(TODAY()),"")</f>
        <v/>
      </c>
    </row>
    <row r="2502" spans="1:14" x14ac:dyDescent="0.25">
      <c r="A2502" s="6" t="str">
        <f>IF(F2502&lt;&gt;"",SUBTOTAL(103,F$5:F2502),"")</f>
        <v/>
      </c>
      <c r="B2502" s="7"/>
      <c r="C2502" s="7"/>
      <c r="D2502" s="7"/>
      <c r="E2502" s="7"/>
      <c r="F2502" s="7"/>
      <c r="G2502" s="7"/>
      <c r="H2502" s="6"/>
      <c r="I2502" s="6"/>
      <c r="K2502" s="7">
        <f t="shared" si="80"/>
        <v>0</v>
      </c>
      <c r="L2502" s="7"/>
      <c r="M2502" s="7">
        <f>COUNTIF(TB_GSHT!$B$5:$B$4765,Dulieu!F2502)</f>
        <v>0</v>
      </c>
      <c r="N2502" s="7" t="str">
        <f t="shared" ca="1" si="81"/>
        <v/>
      </c>
    </row>
    <row r="2503" spans="1:14" x14ac:dyDescent="0.25">
      <c r="A2503" s="6" t="str">
        <f>IF(F2503&lt;&gt;"",SUBTOTAL(103,F$5:F2503),"")</f>
        <v/>
      </c>
      <c r="B2503" s="7"/>
      <c r="C2503" s="7"/>
      <c r="D2503" s="7"/>
      <c r="E2503" s="7"/>
      <c r="F2503" s="7"/>
      <c r="G2503" s="7"/>
      <c r="H2503" s="6"/>
      <c r="I2503" s="6"/>
      <c r="K2503" s="7">
        <f t="shared" si="80"/>
        <v>0</v>
      </c>
      <c r="L2503" s="7"/>
      <c r="M2503" s="7">
        <f>COUNTIF(TB_GSHT!$B$5:$B$4765,Dulieu!F2503)</f>
        <v>0</v>
      </c>
      <c r="N2503" s="7" t="str">
        <f t="shared" ca="1" si="81"/>
        <v/>
      </c>
    </row>
    <row r="2504" spans="1:14" x14ac:dyDescent="0.25">
      <c r="A2504" s="6" t="str">
        <f>IF(F2504&lt;&gt;"",SUBTOTAL(103,F$5:F2504),"")</f>
        <v/>
      </c>
      <c r="B2504" s="7"/>
      <c r="C2504" s="7"/>
      <c r="D2504" s="7"/>
      <c r="E2504" s="7"/>
      <c r="F2504" s="7"/>
      <c r="G2504" s="7"/>
      <c r="H2504" s="6"/>
      <c r="I2504" s="6"/>
      <c r="K2504" s="7">
        <f t="shared" si="80"/>
        <v>0</v>
      </c>
      <c r="L2504" s="7"/>
      <c r="M2504" s="7">
        <f>COUNTIF(TB_GSHT!$B$5:$B$4765,Dulieu!F2504)</f>
        <v>0</v>
      </c>
      <c r="N2504" s="7" t="str">
        <f t="shared" ca="1" si="81"/>
        <v/>
      </c>
    </row>
    <row r="2505" spans="1:14" x14ac:dyDescent="0.25">
      <c r="A2505" s="6" t="str">
        <f>IF(F2505&lt;&gt;"",SUBTOTAL(103,F$5:F2505),"")</f>
        <v/>
      </c>
      <c r="B2505" s="7"/>
      <c r="C2505" s="7"/>
      <c r="D2505" s="7"/>
      <c r="E2505" s="7"/>
      <c r="F2505" s="7"/>
      <c r="G2505" s="7"/>
      <c r="H2505" s="6"/>
      <c r="I2505" s="6"/>
      <c r="K2505" s="7">
        <f t="shared" si="80"/>
        <v>0</v>
      </c>
      <c r="L2505" s="7"/>
      <c r="M2505" s="7">
        <f>COUNTIF(TB_GSHT!$B$5:$B$4765,Dulieu!F2505)</f>
        <v>0</v>
      </c>
      <c r="N2505" s="7" t="str">
        <f t="shared" ca="1" si="81"/>
        <v/>
      </c>
    </row>
    <row r="2506" spans="1:14" x14ac:dyDescent="0.25">
      <c r="A2506" s="6" t="str">
        <f>IF(F2506&lt;&gt;"",SUBTOTAL(103,F$5:F2506),"")</f>
        <v/>
      </c>
      <c r="B2506" s="7"/>
      <c r="C2506" s="7"/>
      <c r="D2506" s="7"/>
      <c r="E2506" s="7"/>
      <c r="F2506" s="7"/>
      <c r="G2506" s="7"/>
      <c r="H2506" s="6"/>
      <c r="I2506" s="6"/>
      <c r="K2506" s="7">
        <f t="shared" si="80"/>
        <v>0</v>
      </c>
      <c r="L2506" s="7"/>
      <c r="M2506" s="7">
        <f>COUNTIF(TB_GSHT!$B$5:$B$4765,Dulieu!F2506)</f>
        <v>0</v>
      </c>
      <c r="N2506" s="7" t="str">
        <f t="shared" ca="1" si="81"/>
        <v/>
      </c>
    </row>
    <row r="2507" spans="1:14" x14ac:dyDescent="0.25">
      <c r="A2507" s="6" t="str">
        <f>IF(F2507&lt;&gt;"",SUBTOTAL(103,F$5:F2507),"")</f>
        <v/>
      </c>
      <c r="B2507" s="7"/>
      <c r="C2507" s="7"/>
      <c r="D2507" s="7"/>
      <c r="E2507" s="7"/>
      <c r="F2507" s="7"/>
      <c r="G2507" s="7"/>
      <c r="H2507" s="6"/>
      <c r="I2507" s="6"/>
      <c r="K2507" s="7">
        <f t="shared" si="80"/>
        <v>0</v>
      </c>
      <c r="L2507" s="7"/>
      <c r="M2507" s="7">
        <f>COUNTIF(TB_GSHT!$B$5:$B$4765,Dulieu!F2507)</f>
        <v>0</v>
      </c>
      <c r="N2507" s="7" t="str">
        <f t="shared" ca="1" si="81"/>
        <v/>
      </c>
    </row>
    <row r="2508" spans="1:14" x14ac:dyDescent="0.25">
      <c r="A2508" s="6" t="str">
        <f>IF(F2508&lt;&gt;"",SUBTOTAL(103,F$5:F2508),"")</f>
        <v/>
      </c>
      <c r="B2508" s="7"/>
      <c r="C2508" s="7"/>
      <c r="D2508" s="7"/>
      <c r="E2508" s="7"/>
      <c r="F2508" s="7"/>
      <c r="G2508" s="7"/>
      <c r="H2508" s="6"/>
      <c r="I2508" s="6"/>
      <c r="K2508" s="7">
        <f t="shared" si="80"/>
        <v>0</v>
      </c>
      <c r="L2508" s="7"/>
      <c r="M2508" s="7">
        <f>COUNTIF(TB_GSHT!$B$5:$B$4765,Dulieu!F2508)</f>
        <v>0</v>
      </c>
      <c r="N2508" s="7" t="str">
        <f t="shared" ca="1" si="81"/>
        <v/>
      </c>
    </row>
    <row r="2509" spans="1:14" x14ac:dyDescent="0.25">
      <c r="A2509" s="6" t="str">
        <f>IF(F2509&lt;&gt;"",SUBTOTAL(103,F$5:F2509),"")</f>
        <v/>
      </c>
      <c r="B2509" s="7"/>
      <c r="C2509" s="7"/>
      <c r="D2509" s="7"/>
      <c r="E2509" s="7"/>
      <c r="F2509" s="7"/>
      <c r="G2509" s="7"/>
      <c r="H2509" s="6"/>
      <c r="I2509" s="6"/>
      <c r="K2509" s="7">
        <f t="shared" si="80"/>
        <v>0</v>
      </c>
      <c r="L2509" s="7"/>
      <c r="M2509" s="7">
        <f>COUNTIF(TB_GSHT!$B$5:$B$4765,Dulieu!F2509)</f>
        <v>0</v>
      </c>
      <c r="N2509" s="7" t="str">
        <f t="shared" ca="1" si="81"/>
        <v/>
      </c>
    </row>
    <row r="2510" spans="1:14" x14ac:dyDescent="0.25">
      <c r="A2510" s="6" t="str">
        <f>IF(F2510&lt;&gt;"",SUBTOTAL(103,F$5:F2510),"")</f>
        <v/>
      </c>
      <c r="B2510" s="7"/>
      <c r="C2510" s="7"/>
      <c r="D2510" s="7"/>
      <c r="E2510" s="7"/>
      <c r="F2510" s="7"/>
      <c r="G2510" s="7"/>
      <c r="H2510" s="6"/>
      <c r="I2510" s="6"/>
      <c r="K2510" s="7">
        <f t="shared" si="80"/>
        <v>0</v>
      </c>
      <c r="L2510" s="7"/>
      <c r="M2510" s="7">
        <f>COUNTIF(TB_GSHT!$B$5:$B$4765,Dulieu!F2510)</f>
        <v>0</v>
      </c>
      <c r="N2510" s="7" t="str">
        <f t="shared" ca="1" si="81"/>
        <v/>
      </c>
    </row>
    <row r="2511" spans="1:14" x14ac:dyDescent="0.25">
      <c r="A2511" s="6" t="str">
        <f>IF(F2511&lt;&gt;"",SUBTOTAL(103,F$5:F2511),"")</f>
        <v/>
      </c>
      <c r="B2511" s="7"/>
      <c r="C2511" s="7"/>
      <c r="D2511" s="7"/>
      <c r="E2511" s="7"/>
      <c r="F2511" s="7"/>
      <c r="G2511" s="7"/>
      <c r="H2511" s="6"/>
      <c r="I2511" s="6"/>
      <c r="K2511" s="7">
        <f t="shared" si="80"/>
        <v>0</v>
      </c>
      <c r="L2511" s="7"/>
      <c r="M2511" s="7">
        <f>COUNTIF(TB_GSHT!$B$5:$B$4765,Dulieu!F2511)</f>
        <v>0</v>
      </c>
      <c r="N2511" s="7" t="str">
        <f t="shared" ca="1" si="81"/>
        <v/>
      </c>
    </row>
    <row r="2512" spans="1:14" x14ac:dyDescent="0.25">
      <c r="A2512" s="6" t="str">
        <f>IF(F2512&lt;&gt;"",SUBTOTAL(103,F$5:F2512),"")</f>
        <v/>
      </c>
      <c r="B2512" s="7"/>
      <c r="C2512" s="7"/>
      <c r="D2512" s="7"/>
      <c r="E2512" s="7"/>
      <c r="F2512" s="7"/>
      <c r="G2512" s="7"/>
      <c r="H2512" s="6"/>
      <c r="I2512" s="6"/>
      <c r="K2512" s="7">
        <f t="shared" si="80"/>
        <v>0</v>
      </c>
      <c r="L2512" s="7"/>
      <c r="M2512" s="7">
        <f>COUNTIF(TB_GSHT!$B$5:$B$4765,Dulieu!F2512)</f>
        <v>0</v>
      </c>
      <c r="N2512" s="7" t="str">
        <f t="shared" ca="1" si="81"/>
        <v/>
      </c>
    </row>
    <row r="2513" spans="1:14" x14ac:dyDescent="0.25">
      <c r="A2513" s="6" t="str">
        <f>IF(F2513&lt;&gt;"",SUBTOTAL(103,F$5:F2513),"")</f>
        <v/>
      </c>
      <c r="B2513" s="7"/>
      <c r="C2513" s="7"/>
      <c r="D2513" s="7"/>
      <c r="E2513" s="7"/>
      <c r="F2513" s="7"/>
      <c r="G2513" s="7"/>
      <c r="H2513" s="6"/>
      <c r="I2513" s="6"/>
      <c r="K2513" s="7">
        <f t="shared" si="80"/>
        <v>0</v>
      </c>
      <c r="L2513" s="7"/>
      <c r="M2513" s="7">
        <f>COUNTIF(TB_GSHT!$B$5:$B$4765,Dulieu!F2513)</f>
        <v>0</v>
      </c>
      <c r="N2513" s="7" t="str">
        <f t="shared" ca="1" si="81"/>
        <v/>
      </c>
    </row>
    <row r="2514" spans="1:14" x14ac:dyDescent="0.25">
      <c r="A2514" s="6" t="str">
        <f>IF(F2514&lt;&gt;"",SUBTOTAL(103,F$5:F2514),"")</f>
        <v/>
      </c>
      <c r="B2514" s="7"/>
      <c r="C2514" s="7"/>
      <c r="D2514" s="7"/>
      <c r="E2514" s="7"/>
      <c r="F2514" s="7"/>
      <c r="G2514" s="7"/>
      <c r="H2514" s="6"/>
      <c r="I2514" s="6"/>
      <c r="K2514" s="7">
        <f t="shared" si="80"/>
        <v>0</v>
      </c>
      <c r="L2514" s="7"/>
      <c r="M2514" s="7">
        <f>COUNTIF(TB_GSHT!$B$5:$B$4765,Dulieu!F2514)</f>
        <v>0</v>
      </c>
      <c r="N2514" s="7" t="str">
        <f t="shared" ca="1" si="81"/>
        <v/>
      </c>
    </row>
    <row r="2515" spans="1:14" x14ac:dyDescent="0.25">
      <c r="A2515" s="6" t="str">
        <f>IF(F2515&lt;&gt;"",SUBTOTAL(103,F$5:F2515),"")</f>
        <v/>
      </c>
      <c r="B2515" s="7"/>
      <c r="C2515" s="7"/>
      <c r="D2515" s="7"/>
      <c r="E2515" s="7"/>
      <c r="F2515" s="7"/>
      <c r="G2515" s="7"/>
      <c r="H2515" s="6"/>
      <c r="I2515" s="6"/>
      <c r="K2515" s="7">
        <f t="shared" si="80"/>
        <v>0</v>
      </c>
      <c r="L2515" s="7"/>
      <c r="M2515" s="7">
        <f>COUNTIF(TB_GSHT!$B$5:$B$4765,Dulieu!F2515)</f>
        <v>0</v>
      </c>
      <c r="N2515" s="7" t="str">
        <f t="shared" ca="1" si="81"/>
        <v/>
      </c>
    </row>
    <row r="2516" spans="1:14" x14ac:dyDescent="0.25">
      <c r="A2516" s="6" t="str">
        <f>IF(F2516&lt;&gt;"",SUBTOTAL(103,F$5:F2516),"")</f>
        <v/>
      </c>
      <c r="B2516" s="7"/>
      <c r="C2516" s="7"/>
      <c r="D2516" s="7"/>
      <c r="E2516" s="7"/>
      <c r="F2516" s="7"/>
      <c r="G2516" s="7"/>
      <c r="H2516" s="6"/>
      <c r="I2516" s="6"/>
      <c r="K2516" s="7">
        <f t="shared" si="80"/>
        <v>0</v>
      </c>
      <c r="L2516" s="7"/>
      <c r="M2516" s="7">
        <f>COUNTIF(TB_GSHT!$B$5:$B$4765,Dulieu!F2516)</f>
        <v>0</v>
      </c>
      <c r="N2516" s="7" t="str">
        <f t="shared" ca="1" si="81"/>
        <v/>
      </c>
    </row>
    <row r="2517" spans="1:14" x14ac:dyDescent="0.25">
      <c r="A2517" s="6" t="str">
        <f>IF(F2517&lt;&gt;"",SUBTOTAL(103,F$5:F2517),"")</f>
        <v/>
      </c>
      <c r="B2517" s="7"/>
      <c r="C2517" s="7"/>
      <c r="D2517" s="7"/>
      <c r="E2517" s="7"/>
      <c r="F2517" s="7"/>
      <c r="G2517" s="7"/>
      <c r="H2517" s="6"/>
      <c r="I2517" s="6"/>
      <c r="K2517" s="7">
        <f t="shared" si="80"/>
        <v>0</v>
      </c>
      <c r="L2517" s="7"/>
      <c r="M2517" s="7">
        <f>COUNTIF(TB_GSHT!$B$5:$B$4765,Dulieu!F2517)</f>
        <v>0</v>
      </c>
      <c r="N2517" s="7" t="str">
        <f t="shared" ca="1" si="81"/>
        <v/>
      </c>
    </row>
    <row r="2518" spans="1:14" x14ac:dyDescent="0.25">
      <c r="A2518" s="6" t="str">
        <f>IF(F2518&lt;&gt;"",SUBTOTAL(103,F$5:F2518),"")</f>
        <v/>
      </c>
      <c r="B2518" s="7"/>
      <c r="C2518" s="7"/>
      <c r="D2518" s="7"/>
      <c r="E2518" s="7"/>
      <c r="F2518" s="7"/>
      <c r="G2518" s="7"/>
      <c r="H2518" s="6"/>
      <c r="I2518" s="6"/>
      <c r="K2518" s="7">
        <f t="shared" si="80"/>
        <v>0</v>
      </c>
      <c r="L2518" s="7"/>
      <c r="M2518" s="7">
        <f>COUNTIF(TB_GSHT!$B$5:$B$4765,Dulieu!F2518)</f>
        <v>0</v>
      </c>
      <c r="N2518" s="7" t="str">
        <f t="shared" ca="1" si="81"/>
        <v/>
      </c>
    </row>
    <row r="2519" spans="1:14" x14ac:dyDescent="0.25">
      <c r="A2519" s="6" t="str">
        <f>IF(F2519&lt;&gt;"",SUBTOTAL(103,F$5:F2519),"")</f>
        <v/>
      </c>
      <c r="B2519" s="7"/>
      <c r="C2519" s="7"/>
      <c r="D2519" s="7"/>
      <c r="E2519" s="7"/>
      <c r="F2519" s="7"/>
      <c r="G2519" s="7"/>
      <c r="H2519" s="6"/>
      <c r="I2519" s="6"/>
      <c r="K2519" s="7">
        <f t="shared" si="80"/>
        <v>0</v>
      </c>
      <c r="L2519" s="7"/>
      <c r="M2519" s="7">
        <f>COUNTIF(TB_GSHT!$B$5:$B$4765,Dulieu!F2519)</f>
        <v>0</v>
      </c>
      <c r="N2519" s="7" t="str">
        <f t="shared" ca="1" si="81"/>
        <v/>
      </c>
    </row>
    <row r="2520" spans="1:14" x14ac:dyDescent="0.25">
      <c r="A2520" s="6" t="str">
        <f>IF(F2520&lt;&gt;"",SUBTOTAL(103,F$5:F2520),"")</f>
        <v/>
      </c>
      <c r="B2520" s="7"/>
      <c r="C2520" s="7"/>
      <c r="D2520" s="7"/>
      <c r="E2520" s="7"/>
      <c r="F2520" s="7"/>
      <c r="G2520" s="7"/>
      <c r="H2520" s="6"/>
      <c r="I2520" s="6"/>
      <c r="K2520" s="7">
        <f t="shared" si="80"/>
        <v>0</v>
      </c>
      <c r="L2520" s="7"/>
      <c r="M2520" s="7">
        <f>COUNTIF(TB_GSHT!$B$5:$B$4765,Dulieu!F2520)</f>
        <v>0</v>
      </c>
      <c r="N2520" s="7" t="str">
        <f t="shared" ca="1" si="81"/>
        <v/>
      </c>
    </row>
    <row r="2521" spans="1:14" x14ac:dyDescent="0.25">
      <c r="A2521" s="6" t="str">
        <f>IF(F2521&lt;&gt;"",SUBTOTAL(103,F$5:F2521),"")</f>
        <v/>
      </c>
      <c r="B2521" s="7"/>
      <c r="C2521" s="7"/>
      <c r="D2521" s="7"/>
      <c r="E2521" s="7"/>
      <c r="F2521" s="7"/>
      <c r="G2521" s="7"/>
      <c r="H2521" s="6"/>
      <c r="I2521" s="6"/>
      <c r="K2521" s="7">
        <f t="shared" si="80"/>
        <v>0</v>
      </c>
      <c r="L2521" s="7"/>
      <c r="M2521" s="7">
        <f>COUNTIF(TB_GSHT!$B$5:$B$4765,Dulieu!F2521)</f>
        <v>0</v>
      </c>
      <c r="N2521" s="7" t="str">
        <f t="shared" ca="1" si="81"/>
        <v/>
      </c>
    </row>
    <row r="2522" spans="1:14" x14ac:dyDescent="0.25">
      <c r="A2522" s="6" t="str">
        <f>IF(F2522&lt;&gt;"",SUBTOTAL(103,F$5:F2522),"")</f>
        <v/>
      </c>
      <c r="B2522" s="7"/>
      <c r="C2522" s="7"/>
      <c r="D2522" s="7"/>
      <c r="E2522" s="7"/>
      <c r="F2522" s="7"/>
      <c r="G2522" s="7"/>
      <c r="H2522" s="6"/>
      <c r="I2522" s="6"/>
      <c r="K2522" s="7">
        <f t="shared" si="80"/>
        <v>0</v>
      </c>
      <c r="L2522" s="7"/>
      <c r="M2522" s="7">
        <f>COUNTIF(TB_GSHT!$B$5:$B$4765,Dulieu!F2522)</f>
        <v>0</v>
      </c>
      <c r="N2522" s="7" t="str">
        <f t="shared" ca="1" si="81"/>
        <v/>
      </c>
    </row>
    <row r="2523" spans="1:14" x14ac:dyDescent="0.25">
      <c r="A2523" s="6" t="str">
        <f>IF(F2523&lt;&gt;"",SUBTOTAL(103,F$5:F2523),"")</f>
        <v/>
      </c>
      <c r="B2523" s="7"/>
      <c r="C2523" s="7"/>
      <c r="D2523" s="7"/>
      <c r="E2523" s="7"/>
      <c r="F2523" s="7"/>
      <c r="G2523" s="7"/>
      <c r="H2523" s="6"/>
      <c r="I2523" s="6"/>
      <c r="K2523" s="7">
        <f t="shared" si="80"/>
        <v>0</v>
      </c>
      <c r="L2523" s="7"/>
      <c r="M2523" s="7">
        <f>COUNTIF(TB_GSHT!$B$5:$B$4765,Dulieu!F2523)</f>
        <v>0</v>
      </c>
      <c r="N2523" s="7" t="str">
        <f t="shared" ca="1" si="81"/>
        <v/>
      </c>
    </row>
    <row r="2524" spans="1:14" x14ac:dyDescent="0.25">
      <c r="A2524" s="6" t="str">
        <f>IF(F2524&lt;&gt;"",SUBTOTAL(103,F$5:F2524),"")</f>
        <v/>
      </c>
      <c r="B2524" s="7"/>
      <c r="C2524" s="7"/>
      <c r="D2524" s="7"/>
      <c r="E2524" s="7"/>
      <c r="F2524" s="7"/>
      <c r="G2524" s="7"/>
      <c r="H2524" s="6"/>
      <c r="I2524" s="6"/>
      <c r="K2524" s="7">
        <f t="shared" si="80"/>
        <v>0</v>
      </c>
      <c r="L2524" s="7"/>
      <c r="M2524" s="7">
        <f>COUNTIF(TB_GSHT!$B$5:$B$4765,Dulieu!F2524)</f>
        <v>0</v>
      </c>
      <c r="N2524" s="7" t="str">
        <f t="shared" ca="1" si="81"/>
        <v/>
      </c>
    </row>
    <row r="2525" spans="1:14" x14ac:dyDescent="0.25">
      <c r="A2525" s="6" t="str">
        <f>IF(F2525&lt;&gt;"",SUBTOTAL(103,F$5:F2525),"")</f>
        <v/>
      </c>
      <c r="B2525" s="7"/>
      <c r="C2525" s="7"/>
      <c r="D2525" s="7"/>
      <c r="E2525" s="7"/>
      <c r="F2525" s="7"/>
      <c r="G2525" s="7"/>
      <c r="H2525" s="6"/>
      <c r="I2525" s="6"/>
      <c r="K2525" s="7">
        <f t="shared" si="80"/>
        <v>0</v>
      </c>
      <c r="L2525" s="7"/>
      <c r="M2525" s="7">
        <f>COUNTIF(TB_GSHT!$B$5:$B$4765,Dulieu!F2525)</f>
        <v>0</v>
      </c>
      <c r="N2525" s="7" t="str">
        <f t="shared" ca="1" si="81"/>
        <v/>
      </c>
    </row>
    <row r="2526" spans="1:14" x14ac:dyDescent="0.25">
      <c r="A2526" s="6" t="str">
        <f>IF(F2526&lt;&gt;"",SUBTOTAL(103,F$5:F2526),"")</f>
        <v/>
      </c>
      <c r="B2526" s="7"/>
      <c r="C2526" s="7"/>
      <c r="D2526" s="7"/>
      <c r="E2526" s="7"/>
      <c r="F2526" s="7"/>
      <c r="G2526" s="7"/>
      <c r="H2526" s="6"/>
      <c r="I2526" s="6"/>
      <c r="K2526" s="7">
        <f t="shared" si="80"/>
        <v>0</v>
      </c>
      <c r="L2526" s="7"/>
      <c r="M2526" s="7">
        <f>COUNTIF(TB_GSHT!$B$5:$B$4765,Dulieu!F2526)</f>
        <v>0</v>
      </c>
      <c r="N2526" s="7" t="str">
        <f t="shared" ca="1" si="81"/>
        <v/>
      </c>
    </row>
    <row r="2527" spans="1:14" x14ac:dyDescent="0.25">
      <c r="A2527" s="6" t="str">
        <f>IF(F2527&lt;&gt;"",SUBTOTAL(103,F$5:F2527),"")</f>
        <v/>
      </c>
      <c r="B2527" s="7"/>
      <c r="C2527" s="7"/>
      <c r="D2527" s="7"/>
      <c r="E2527" s="7"/>
      <c r="F2527" s="7"/>
      <c r="G2527" s="7"/>
      <c r="H2527" s="6"/>
      <c r="I2527" s="6"/>
      <c r="K2527" s="7">
        <f t="shared" si="80"/>
        <v>0</v>
      </c>
      <c r="L2527" s="7"/>
      <c r="M2527" s="7">
        <f>COUNTIF(TB_GSHT!$B$5:$B$4765,Dulieu!F2527)</f>
        <v>0</v>
      </c>
      <c r="N2527" s="7" t="str">
        <f t="shared" ca="1" si="81"/>
        <v/>
      </c>
    </row>
    <row r="2528" spans="1:14" x14ac:dyDescent="0.25">
      <c r="A2528" s="6" t="str">
        <f>IF(F2528&lt;&gt;"",SUBTOTAL(103,F$5:F2528),"")</f>
        <v/>
      </c>
      <c r="B2528" s="7"/>
      <c r="C2528" s="7"/>
      <c r="D2528" s="7"/>
      <c r="E2528" s="7"/>
      <c r="F2528" s="7"/>
      <c r="G2528" s="7"/>
      <c r="H2528" s="6"/>
      <c r="I2528" s="6"/>
      <c r="K2528" s="7">
        <f t="shared" si="80"/>
        <v>0</v>
      </c>
      <c r="L2528" s="7"/>
      <c r="M2528" s="7">
        <f>COUNTIF(TB_GSHT!$B$5:$B$4765,Dulieu!F2528)</f>
        <v>0</v>
      </c>
      <c r="N2528" s="7" t="str">
        <f t="shared" ca="1" si="81"/>
        <v/>
      </c>
    </row>
    <row r="2529" spans="1:14" x14ac:dyDescent="0.25">
      <c r="A2529" s="6" t="str">
        <f>IF(F2529&lt;&gt;"",SUBTOTAL(103,F$5:F2529),"")</f>
        <v/>
      </c>
      <c r="B2529" s="7"/>
      <c r="C2529" s="7"/>
      <c r="D2529" s="7"/>
      <c r="E2529" s="7"/>
      <c r="F2529" s="7"/>
      <c r="G2529" s="7"/>
      <c r="H2529" s="6"/>
      <c r="I2529" s="6"/>
      <c r="K2529" s="7">
        <f t="shared" si="80"/>
        <v>0</v>
      </c>
      <c r="L2529" s="7"/>
      <c r="M2529" s="7">
        <f>COUNTIF(TB_GSHT!$B$5:$B$4765,Dulieu!F2529)</f>
        <v>0</v>
      </c>
      <c r="N2529" s="7" t="str">
        <f t="shared" ca="1" si="81"/>
        <v/>
      </c>
    </row>
    <row r="2530" spans="1:14" x14ac:dyDescent="0.25">
      <c r="A2530" s="6" t="str">
        <f>IF(F2530&lt;&gt;"",SUBTOTAL(103,F$5:F2530),"")</f>
        <v/>
      </c>
      <c r="B2530" s="7"/>
      <c r="C2530" s="7"/>
      <c r="D2530" s="7"/>
      <c r="E2530" s="7"/>
      <c r="F2530" s="7"/>
      <c r="G2530" s="7"/>
      <c r="H2530" s="6"/>
      <c r="I2530" s="6"/>
      <c r="K2530" s="7">
        <f t="shared" si="80"/>
        <v>0</v>
      </c>
      <c r="L2530" s="7"/>
      <c r="M2530" s="7">
        <f>COUNTIF(TB_GSHT!$B$5:$B$4765,Dulieu!F2530)</f>
        <v>0</v>
      </c>
      <c r="N2530" s="7" t="str">
        <f t="shared" ca="1" si="81"/>
        <v/>
      </c>
    </row>
    <row r="2531" spans="1:14" x14ac:dyDescent="0.25">
      <c r="A2531" s="6" t="str">
        <f>IF(F2531&lt;&gt;"",SUBTOTAL(103,F$5:F2531),"")</f>
        <v/>
      </c>
      <c r="B2531" s="7"/>
      <c r="C2531" s="7"/>
      <c r="D2531" s="7"/>
      <c r="E2531" s="7"/>
      <c r="F2531" s="7"/>
      <c r="G2531" s="7"/>
      <c r="H2531" s="6"/>
      <c r="I2531" s="6"/>
      <c r="K2531" s="7">
        <f t="shared" si="80"/>
        <v>0</v>
      </c>
      <c r="L2531" s="7"/>
      <c r="M2531" s="7">
        <f>COUNTIF(TB_GSHT!$B$5:$B$4765,Dulieu!F2531)</f>
        <v>0</v>
      </c>
      <c r="N2531" s="7" t="str">
        <f t="shared" ca="1" si="81"/>
        <v/>
      </c>
    </row>
    <row r="2532" spans="1:14" x14ac:dyDescent="0.25">
      <c r="A2532" s="6" t="str">
        <f>IF(F2532&lt;&gt;"",SUBTOTAL(103,F$5:F2532),"")</f>
        <v/>
      </c>
      <c r="B2532" s="7"/>
      <c r="C2532" s="7"/>
      <c r="D2532" s="7"/>
      <c r="E2532" s="7"/>
      <c r="F2532" s="7"/>
      <c r="G2532" s="7"/>
      <c r="H2532" s="6"/>
      <c r="I2532" s="6"/>
      <c r="K2532" s="7">
        <f t="shared" si="80"/>
        <v>0</v>
      </c>
      <c r="L2532" s="7"/>
      <c r="M2532" s="7">
        <f>COUNTIF(TB_GSHT!$B$5:$B$4765,Dulieu!F2532)</f>
        <v>0</v>
      </c>
      <c r="N2532" s="7" t="str">
        <f t="shared" ca="1" si="81"/>
        <v/>
      </c>
    </row>
    <row r="2533" spans="1:14" x14ac:dyDescent="0.25">
      <c r="A2533" s="6" t="str">
        <f>IF(F2533&lt;&gt;"",SUBTOTAL(103,F$5:F2533),"")</f>
        <v/>
      </c>
      <c r="B2533" s="7"/>
      <c r="C2533" s="7"/>
      <c r="D2533" s="7"/>
      <c r="E2533" s="7"/>
      <c r="F2533" s="7"/>
      <c r="G2533" s="7"/>
      <c r="H2533" s="6"/>
      <c r="I2533" s="6"/>
      <c r="K2533" s="7">
        <f t="shared" si="80"/>
        <v>0</v>
      </c>
      <c r="L2533" s="7"/>
      <c r="M2533" s="7">
        <f>COUNTIF(TB_GSHT!$B$5:$B$4765,Dulieu!F2533)</f>
        <v>0</v>
      </c>
      <c r="N2533" s="7" t="str">
        <f t="shared" ca="1" si="81"/>
        <v/>
      </c>
    </row>
    <row r="2534" spans="1:14" x14ac:dyDescent="0.25">
      <c r="A2534" s="6" t="str">
        <f>IF(F2534&lt;&gt;"",SUBTOTAL(103,F$5:F2534),"")</f>
        <v/>
      </c>
      <c r="B2534" s="7"/>
      <c r="C2534" s="7"/>
      <c r="D2534" s="7"/>
      <c r="E2534" s="7"/>
      <c r="F2534" s="7"/>
      <c r="G2534" s="7"/>
      <c r="H2534" s="6"/>
      <c r="I2534" s="6"/>
      <c r="K2534" s="7">
        <f t="shared" si="80"/>
        <v>0</v>
      </c>
      <c r="L2534" s="7"/>
      <c r="M2534" s="7">
        <f>COUNTIF(TB_GSHT!$B$5:$B$4765,Dulieu!F2534)</f>
        <v>0</v>
      </c>
      <c r="N2534" s="7" t="str">
        <f t="shared" ca="1" si="81"/>
        <v/>
      </c>
    </row>
    <row r="2535" spans="1:14" x14ac:dyDescent="0.25">
      <c r="A2535" s="6" t="str">
        <f>IF(F2535&lt;&gt;"",SUBTOTAL(103,F$5:F2535),"")</f>
        <v/>
      </c>
      <c r="B2535" s="7"/>
      <c r="C2535" s="7"/>
      <c r="D2535" s="7"/>
      <c r="E2535" s="7"/>
      <c r="F2535" s="7"/>
      <c r="G2535" s="7"/>
      <c r="H2535" s="6"/>
      <c r="I2535" s="6"/>
      <c r="K2535" s="7">
        <f t="shared" si="80"/>
        <v>0</v>
      </c>
      <c r="L2535" s="7"/>
      <c r="M2535" s="7">
        <f>COUNTIF(TB_GSHT!$B$5:$B$4765,Dulieu!F2535)</f>
        <v>0</v>
      </c>
      <c r="N2535" s="7" t="str">
        <f t="shared" ca="1" si="81"/>
        <v/>
      </c>
    </row>
    <row r="2536" spans="1:14" x14ac:dyDescent="0.25">
      <c r="A2536" s="6" t="str">
        <f>IF(F2536&lt;&gt;"",SUBTOTAL(103,F$5:F2536),"")</f>
        <v/>
      </c>
      <c r="B2536" s="7"/>
      <c r="C2536" s="7"/>
      <c r="D2536" s="7"/>
      <c r="E2536" s="7"/>
      <c r="F2536" s="7"/>
      <c r="G2536" s="7"/>
      <c r="H2536" s="6"/>
      <c r="I2536" s="6"/>
      <c r="K2536" s="7">
        <f t="shared" si="80"/>
        <v>0</v>
      </c>
      <c r="L2536" s="7"/>
      <c r="M2536" s="7">
        <f>COUNTIF(TB_GSHT!$B$5:$B$4765,Dulieu!F2536)</f>
        <v>0</v>
      </c>
      <c r="N2536" s="7" t="str">
        <f t="shared" ca="1" si="81"/>
        <v/>
      </c>
    </row>
    <row r="2537" spans="1:14" x14ac:dyDescent="0.25">
      <c r="A2537" s="6" t="str">
        <f>IF(F2537&lt;&gt;"",SUBTOTAL(103,F$5:F2537),"")</f>
        <v/>
      </c>
      <c r="B2537" s="7"/>
      <c r="C2537" s="7"/>
      <c r="D2537" s="7"/>
      <c r="E2537" s="7"/>
      <c r="F2537" s="7"/>
      <c r="G2537" s="7"/>
      <c r="H2537" s="6"/>
      <c r="I2537" s="6"/>
      <c r="K2537" s="7">
        <f t="shared" si="80"/>
        <v>0</v>
      </c>
      <c r="L2537" s="7"/>
      <c r="M2537" s="7">
        <f>COUNTIF(TB_GSHT!$B$5:$B$4765,Dulieu!F2537)</f>
        <v>0</v>
      </c>
      <c r="N2537" s="7" t="str">
        <f t="shared" ca="1" si="81"/>
        <v/>
      </c>
    </row>
    <row r="2538" spans="1:14" x14ac:dyDescent="0.25">
      <c r="A2538" s="6" t="str">
        <f>IF(F2538&lt;&gt;"",SUBTOTAL(103,F$5:F2538),"")</f>
        <v/>
      </c>
      <c r="B2538" s="7"/>
      <c r="C2538" s="7"/>
      <c r="D2538" s="7"/>
      <c r="E2538" s="7"/>
      <c r="F2538" s="7"/>
      <c r="G2538" s="7"/>
      <c r="H2538" s="6"/>
      <c r="I2538" s="6"/>
      <c r="K2538" s="7">
        <f t="shared" si="80"/>
        <v>0</v>
      </c>
      <c r="L2538" s="7"/>
      <c r="M2538" s="7">
        <f>COUNTIF(TB_GSHT!$B$5:$B$4765,Dulieu!F2538)</f>
        <v>0</v>
      </c>
      <c r="N2538" s="7" t="str">
        <f t="shared" ca="1" si="81"/>
        <v/>
      </c>
    </row>
    <row r="2539" spans="1:14" x14ac:dyDescent="0.25">
      <c r="A2539" s="6" t="str">
        <f>IF(F2539&lt;&gt;"",SUBTOTAL(103,F$5:F2539),"")</f>
        <v/>
      </c>
      <c r="B2539" s="7"/>
      <c r="C2539" s="7"/>
      <c r="D2539" s="7"/>
      <c r="E2539" s="7"/>
      <c r="F2539" s="7"/>
      <c r="G2539" s="7"/>
      <c r="H2539" s="6"/>
      <c r="I2539" s="6"/>
      <c r="K2539" s="7">
        <f t="shared" si="80"/>
        <v>0</v>
      </c>
      <c r="L2539" s="7"/>
      <c r="M2539" s="7">
        <f>COUNTIF(TB_GSHT!$B$5:$B$4765,Dulieu!F2539)</f>
        <v>0</v>
      </c>
      <c r="N2539" s="7" t="str">
        <f t="shared" ca="1" si="81"/>
        <v/>
      </c>
    </row>
    <row r="2540" spans="1:14" x14ac:dyDescent="0.25">
      <c r="A2540" s="6" t="str">
        <f>IF(F2540&lt;&gt;"",SUBTOTAL(103,F$5:F2540),"")</f>
        <v/>
      </c>
      <c r="B2540" s="7"/>
      <c r="C2540" s="7"/>
      <c r="D2540" s="7"/>
      <c r="E2540" s="7"/>
      <c r="F2540" s="7"/>
      <c r="G2540" s="7"/>
      <c r="H2540" s="6"/>
      <c r="I2540" s="6"/>
      <c r="K2540" s="7">
        <f t="shared" si="80"/>
        <v>0</v>
      </c>
      <c r="L2540" s="7"/>
      <c r="M2540" s="7">
        <f>COUNTIF(TB_GSHT!$B$5:$B$4765,Dulieu!F2540)</f>
        <v>0</v>
      </c>
      <c r="N2540" s="7" t="str">
        <f t="shared" ca="1" si="81"/>
        <v/>
      </c>
    </row>
    <row r="2541" spans="1:14" x14ac:dyDescent="0.25">
      <c r="A2541" s="6" t="str">
        <f>IF(F2541&lt;&gt;"",SUBTOTAL(103,F$5:F2541),"")</f>
        <v/>
      </c>
      <c r="B2541" s="7"/>
      <c r="C2541" s="7"/>
      <c r="D2541" s="7"/>
      <c r="E2541" s="7"/>
      <c r="F2541" s="7"/>
      <c r="G2541" s="7"/>
      <c r="H2541" s="6"/>
      <c r="I2541" s="6"/>
      <c r="K2541" s="7">
        <f t="shared" si="80"/>
        <v>0</v>
      </c>
      <c r="L2541" s="7"/>
      <c r="M2541" s="7">
        <f>COUNTIF(TB_GSHT!$B$5:$B$4765,Dulieu!F2541)</f>
        <v>0</v>
      </c>
      <c r="N2541" s="7" t="str">
        <f t="shared" ca="1" si="81"/>
        <v/>
      </c>
    </row>
    <row r="2542" spans="1:14" x14ac:dyDescent="0.25">
      <c r="A2542" s="6" t="str">
        <f>IF(F2542&lt;&gt;"",SUBTOTAL(103,F$5:F2542),"")</f>
        <v/>
      </c>
      <c r="B2542" s="7"/>
      <c r="C2542" s="7"/>
      <c r="D2542" s="7"/>
      <c r="E2542" s="7"/>
      <c r="F2542" s="7"/>
      <c r="G2542" s="7"/>
      <c r="H2542" s="6"/>
      <c r="I2542" s="6"/>
      <c r="K2542" s="7">
        <f t="shared" si="80"/>
        <v>0</v>
      </c>
      <c r="L2542" s="7"/>
      <c r="M2542" s="7">
        <f>COUNTIF(TB_GSHT!$B$5:$B$4765,Dulieu!F2542)</f>
        <v>0</v>
      </c>
      <c r="N2542" s="7" t="str">
        <f t="shared" ca="1" si="81"/>
        <v/>
      </c>
    </row>
    <row r="2543" spans="1:14" x14ac:dyDescent="0.25">
      <c r="A2543" s="6" t="str">
        <f>IF(F2543&lt;&gt;"",SUBTOTAL(103,F$5:F2543),"")</f>
        <v/>
      </c>
      <c r="B2543" s="7"/>
      <c r="C2543" s="7"/>
      <c r="D2543" s="7"/>
      <c r="E2543" s="7"/>
      <c r="F2543" s="7"/>
      <c r="G2543" s="7"/>
      <c r="H2543" s="6"/>
      <c r="I2543" s="6"/>
      <c r="K2543" s="7">
        <f t="shared" si="80"/>
        <v>0</v>
      </c>
      <c r="L2543" s="7"/>
      <c r="M2543" s="7">
        <f>COUNTIF(TB_GSHT!$B$5:$B$4765,Dulieu!F2543)</f>
        <v>0</v>
      </c>
      <c r="N2543" s="7" t="str">
        <f t="shared" ca="1" si="81"/>
        <v/>
      </c>
    </row>
    <row r="2544" spans="1:14" x14ac:dyDescent="0.25">
      <c r="A2544" s="6" t="str">
        <f>IF(F2544&lt;&gt;"",SUBTOTAL(103,F$5:F2544),"")</f>
        <v/>
      </c>
      <c r="B2544" s="7"/>
      <c r="C2544" s="7"/>
      <c r="D2544" s="7"/>
      <c r="E2544" s="7"/>
      <c r="F2544" s="7"/>
      <c r="G2544" s="7"/>
      <c r="H2544" s="6"/>
      <c r="I2544" s="6"/>
      <c r="K2544" s="7">
        <f t="shared" si="80"/>
        <v>0</v>
      </c>
      <c r="L2544" s="7"/>
      <c r="M2544" s="7">
        <f>COUNTIF(TB_GSHT!$B$5:$B$4765,Dulieu!F2544)</f>
        <v>0</v>
      </c>
      <c r="N2544" s="7" t="str">
        <f t="shared" ca="1" si="81"/>
        <v/>
      </c>
    </row>
    <row r="2545" spans="1:14" x14ac:dyDescent="0.25">
      <c r="A2545" s="6" t="str">
        <f>IF(F2545&lt;&gt;"",SUBTOTAL(103,F$5:F2545),"")</f>
        <v/>
      </c>
      <c r="B2545" s="7"/>
      <c r="C2545" s="7"/>
      <c r="D2545" s="7"/>
      <c r="E2545" s="7"/>
      <c r="F2545" s="7"/>
      <c r="G2545" s="7"/>
      <c r="H2545" s="6"/>
      <c r="I2545" s="6"/>
      <c r="K2545" s="7">
        <f t="shared" si="80"/>
        <v>0</v>
      </c>
      <c r="L2545" s="7"/>
      <c r="M2545" s="7">
        <f>COUNTIF(TB_GSHT!$B$5:$B$4765,Dulieu!F2545)</f>
        <v>0</v>
      </c>
      <c r="N2545" s="7" t="str">
        <f t="shared" ca="1" si="81"/>
        <v/>
      </c>
    </row>
    <row r="2546" spans="1:14" x14ac:dyDescent="0.25">
      <c r="A2546" s="6" t="str">
        <f>IF(F2546&lt;&gt;"",SUBTOTAL(103,F$5:F2546),"")</f>
        <v/>
      </c>
      <c r="B2546" s="7"/>
      <c r="C2546" s="7"/>
      <c r="D2546" s="7"/>
      <c r="E2546" s="7"/>
      <c r="F2546" s="7"/>
      <c r="G2546" s="7"/>
      <c r="H2546" s="6"/>
      <c r="I2546" s="6"/>
      <c r="K2546" s="7">
        <f t="shared" si="80"/>
        <v>0</v>
      </c>
      <c r="L2546" s="7"/>
      <c r="M2546" s="7">
        <f>COUNTIF(TB_GSHT!$B$5:$B$4765,Dulieu!F2546)</f>
        <v>0</v>
      </c>
      <c r="N2546" s="7" t="str">
        <f t="shared" ca="1" si="81"/>
        <v/>
      </c>
    </row>
    <row r="2547" spans="1:14" x14ac:dyDescent="0.25">
      <c r="A2547" s="6" t="str">
        <f>IF(F2547&lt;&gt;"",SUBTOTAL(103,F$5:F2547),"")</f>
        <v/>
      </c>
      <c r="B2547" s="7"/>
      <c r="C2547" s="7"/>
      <c r="D2547" s="7"/>
      <c r="E2547" s="7"/>
      <c r="F2547" s="7"/>
      <c r="G2547" s="7"/>
      <c r="H2547" s="6"/>
      <c r="I2547" s="6"/>
      <c r="K2547" s="7">
        <f t="shared" si="80"/>
        <v>0</v>
      </c>
      <c r="L2547" s="7"/>
      <c r="M2547" s="7">
        <f>COUNTIF(TB_GSHT!$B$5:$B$4765,Dulieu!F2547)</f>
        <v>0</v>
      </c>
      <c r="N2547" s="7" t="str">
        <f t="shared" ca="1" si="81"/>
        <v/>
      </c>
    </row>
    <row r="2548" spans="1:14" x14ac:dyDescent="0.25">
      <c r="A2548" s="6" t="str">
        <f>IF(F2548&lt;&gt;"",SUBTOTAL(103,F$5:F2548),"")</f>
        <v/>
      </c>
      <c r="B2548" s="7"/>
      <c r="C2548" s="7"/>
      <c r="D2548" s="7"/>
      <c r="E2548" s="7"/>
      <c r="F2548" s="7"/>
      <c r="G2548" s="7"/>
      <c r="H2548" s="6"/>
      <c r="I2548" s="6"/>
      <c r="K2548" s="7">
        <f t="shared" si="80"/>
        <v>0</v>
      </c>
      <c r="L2548" s="7"/>
      <c r="M2548" s="7">
        <f>COUNTIF(TB_GSHT!$B$5:$B$4765,Dulieu!F2548)</f>
        <v>0</v>
      </c>
      <c r="N2548" s="7" t="str">
        <f t="shared" ca="1" si="81"/>
        <v/>
      </c>
    </row>
    <row r="2549" spans="1:14" x14ac:dyDescent="0.25">
      <c r="A2549" s="6" t="str">
        <f>IF(F2549&lt;&gt;"",SUBTOTAL(103,F$5:F2549),"")</f>
        <v/>
      </c>
      <c r="B2549" s="7"/>
      <c r="C2549" s="7"/>
      <c r="D2549" s="7"/>
      <c r="E2549" s="7"/>
      <c r="F2549" s="7"/>
      <c r="G2549" s="7"/>
      <c r="H2549" s="6"/>
      <c r="I2549" s="6"/>
      <c r="K2549" s="7">
        <f t="shared" si="80"/>
        <v>0</v>
      </c>
      <c r="L2549" s="7"/>
      <c r="M2549" s="7">
        <f>COUNTIF(TB_GSHT!$B$5:$B$4765,Dulieu!F2549)</f>
        <v>0</v>
      </c>
      <c r="N2549" s="7" t="str">
        <f t="shared" ca="1" si="81"/>
        <v/>
      </c>
    </row>
    <row r="2550" spans="1:14" x14ac:dyDescent="0.25">
      <c r="A2550" s="6" t="str">
        <f>IF(F2550&lt;&gt;"",SUBTOTAL(103,F$5:F2550),"")</f>
        <v/>
      </c>
      <c r="B2550" s="7"/>
      <c r="C2550" s="7"/>
      <c r="D2550" s="7"/>
      <c r="E2550" s="7"/>
      <c r="F2550" s="7"/>
      <c r="G2550" s="7"/>
      <c r="H2550" s="6"/>
      <c r="I2550" s="6"/>
      <c r="K2550" s="7">
        <f t="shared" si="80"/>
        <v>0</v>
      </c>
      <c r="L2550" s="7"/>
      <c r="M2550" s="7">
        <f>COUNTIF(TB_GSHT!$B$5:$B$4765,Dulieu!F2550)</f>
        <v>0</v>
      </c>
      <c r="N2550" s="7" t="str">
        <f t="shared" ca="1" si="81"/>
        <v/>
      </c>
    </row>
    <row r="2551" spans="1:14" x14ac:dyDescent="0.25">
      <c r="A2551" s="6" t="str">
        <f>IF(F2551&lt;&gt;"",SUBTOTAL(103,F$5:F2551),"")</f>
        <v/>
      </c>
      <c r="B2551" s="7"/>
      <c r="C2551" s="7"/>
      <c r="D2551" s="7"/>
      <c r="E2551" s="7"/>
      <c r="F2551" s="7"/>
      <c r="G2551" s="7"/>
      <c r="H2551" s="6"/>
      <c r="I2551" s="6"/>
      <c r="K2551" s="7">
        <f t="shared" si="80"/>
        <v>0</v>
      </c>
      <c r="L2551" s="7"/>
      <c r="M2551" s="7">
        <f>COUNTIF(TB_GSHT!$B$5:$B$4765,Dulieu!F2551)</f>
        <v>0</v>
      </c>
      <c r="N2551" s="7" t="str">
        <f t="shared" ca="1" si="81"/>
        <v/>
      </c>
    </row>
    <row r="2552" spans="1:14" x14ac:dyDescent="0.25">
      <c r="A2552" s="6" t="str">
        <f>IF(F2552&lt;&gt;"",SUBTOTAL(103,F$5:F2552),"")</f>
        <v/>
      </c>
      <c r="B2552" s="7"/>
      <c r="C2552" s="7"/>
      <c r="D2552" s="7"/>
      <c r="E2552" s="7"/>
      <c r="F2552" s="7"/>
      <c r="G2552" s="7"/>
      <c r="H2552" s="6"/>
      <c r="I2552" s="6"/>
      <c r="K2552" s="7">
        <f t="shared" si="80"/>
        <v>0</v>
      </c>
      <c r="L2552" s="7"/>
      <c r="M2552" s="7">
        <f>COUNTIF(TB_GSHT!$B$5:$B$4765,Dulieu!F2552)</f>
        <v>0</v>
      </c>
      <c r="N2552" s="7" t="str">
        <f t="shared" ca="1" si="81"/>
        <v/>
      </c>
    </row>
    <row r="2553" spans="1:14" x14ac:dyDescent="0.25">
      <c r="A2553" s="6" t="str">
        <f>IF(F2553&lt;&gt;"",SUBTOTAL(103,F$5:F2553),"")</f>
        <v/>
      </c>
      <c r="B2553" s="7"/>
      <c r="C2553" s="7"/>
      <c r="D2553" s="7"/>
      <c r="E2553" s="7"/>
      <c r="F2553" s="7"/>
      <c r="G2553" s="7"/>
      <c r="H2553" s="6"/>
      <c r="I2553" s="6"/>
      <c r="K2553" s="7">
        <f t="shared" si="80"/>
        <v>0</v>
      </c>
      <c r="L2553" s="7"/>
      <c r="M2553" s="7">
        <f>COUNTIF(TB_GSHT!$B$5:$B$4765,Dulieu!F2553)</f>
        <v>0</v>
      </c>
      <c r="N2553" s="7" t="str">
        <f t="shared" ca="1" si="81"/>
        <v/>
      </c>
    </row>
    <row r="2554" spans="1:14" x14ac:dyDescent="0.25">
      <c r="A2554" s="6" t="str">
        <f>IF(F2554&lt;&gt;"",SUBTOTAL(103,F$5:F2554),"")</f>
        <v/>
      </c>
      <c r="B2554" s="7"/>
      <c r="C2554" s="7"/>
      <c r="D2554" s="7"/>
      <c r="E2554" s="7"/>
      <c r="F2554" s="7"/>
      <c r="G2554" s="7"/>
      <c r="H2554" s="6"/>
      <c r="I2554" s="6"/>
      <c r="K2554" s="7">
        <f t="shared" si="80"/>
        <v>0</v>
      </c>
      <c r="L2554" s="7"/>
      <c r="M2554" s="7">
        <f>COUNTIF(TB_GSHT!$B$5:$B$4765,Dulieu!F2554)</f>
        <v>0</v>
      </c>
      <c r="N2554" s="7" t="str">
        <f t="shared" ca="1" si="81"/>
        <v/>
      </c>
    </row>
    <row r="2555" spans="1:14" x14ac:dyDescent="0.25">
      <c r="A2555" s="6" t="str">
        <f>IF(F2555&lt;&gt;"",SUBTOTAL(103,F$5:F2555),"")</f>
        <v/>
      </c>
      <c r="B2555" s="7"/>
      <c r="C2555" s="7"/>
      <c r="D2555" s="7"/>
      <c r="E2555" s="7"/>
      <c r="F2555" s="7"/>
      <c r="G2555" s="7"/>
      <c r="H2555" s="6"/>
      <c r="I2555" s="6"/>
      <c r="K2555" s="7">
        <f t="shared" si="80"/>
        <v>0</v>
      </c>
      <c r="L2555" s="7"/>
      <c r="M2555" s="7">
        <f>COUNTIF(TB_GSHT!$B$5:$B$4765,Dulieu!F2555)</f>
        <v>0</v>
      </c>
      <c r="N2555" s="7" t="str">
        <f t="shared" ca="1" si="81"/>
        <v/>
      </c>
    </row>
    <row r="2556" spans="1:14" x14ac:dyDescent="0.25">
      <c r="A2556" s="6" t="str">
        <f>IF(F2556&lt;&gt;"",SUBTOTAL(103,F$5:F2556),"")</f>
        <v/>
      </c>
      <c r="B2556" s="7"/>
      <c r="C2556" s="7"/>
      <c r="D2556" s="7"/>
      <c r="E2556" s="7"/>
      <c r="F2556" s="7"/>
      <c r="G2556" s="7"/>
      <c r="H2556" s="6"/>
      <c r="I2556" s="6"/>
      <c r="K2556" s="7">
        <f t="shared" si="80"/>
        <v>0</v>
      </c>
      <c r="L2556" s="7"/>
      <c r="M2556" s="7">
        <f>COUNTIF(TB_GSHT!$B$5:$B$4765,Dulieu!F2556)</f>
        <v>0</v>
      </c>
      <c r="N2556" s="7" t="str">
        <f t="shared" ca="1" si="81"/>
        <v/>
      </c>
    </row>
    <row r="2557" spans="1:14" x14ac:dyDescent="0.25">
      <c r="A2557" s="6" t="str">
        <f>IF(F2557&lt;&gt;"",SUBTOTAL(103,F$5:F2557),"")</f>
        <v/>
      </c>
      <c r="B2557" s="7"/>
      <c r="C2557" s="7"/>
      <c r="D2557" s="7"/>
      <c r="E2557" s="7"/>
      <c r="F2557" s="7"/>
      <c r="G2557" s="7"/>
      <c r="H2557" s="6"/>
      <c r="I2557" s="6"/>
      <c r="K2557" s="7">
        <f t="shared" si="80"/>
        <v>0</v>
      </c>
      <c r="L2557" s="7"/>
      <c r="M2557" s="7">
        <f>COUNTIF(TB_GSHT!$B$5:$B$4765,Dulieu!F2557)</f>
        <v>0</v>
      </c>
      <c r="N2557" s="7" t="str">
        <f t="shared" ca="1" si="81"/>
        <v/>
      </c>
    </row>
    <row r="2558" spans="1:14" x14ac:dyDescent="0.25">
      <c r="A2558" s="6" t="str">
        <f>IF(F2558&lt;&gt;"",SUBTOTAL(103,F$5:F2558),"")</f>
        <v/>
      </c>
      <c r="B2558" s="7"/>
      <c r="C2558" s="7"/>
      <c r="D2558" s="7"/>
      <c r="E2558" s="7"/>
      <c r="F2558" s="7"/>
      <c r="G2558" s="7"/>
      <c r="H2558" s="6"/>
      <c r="I2558" s="6"/>
      <c r="K2558" s="7">
        <f t="shared" si="80"/>
        <v>0</v>
      </c>
      <c r="L2558" s="7"/>
      <c r="M2558" s="7">
        <f>COUNTIF(TB_GSHT!$B$5:$B$4765,Dulieu!F2558)</f>
        <v>0</v>
      </c>
      <c r="N2558" s="7" t="str">
        <f t="shared" ca="1" si="81"/>
        <v/>
      </c>
    </row>
    <row r="2559" spans="1:14" x14ac:dyDescent="0.25">
      <c r="A2559" s="6" t="str">
        <f>IF(F2559&lt;&gt;"",SUBTOTAL(103,F$5:F2559),"")</f>
        <v/>
      </c>
      <c r="B2559" s="7"/>
      <c r="C2559" s="7"/>
      <c r="D2559" s="7"/>
      <c r="E2559" s="7"/>
      <c r="F2559" s="7"/>
      <c r="G2559" s="7"/>
      <c r="H2559" s="6"/>
      <c r="I2559" s="6"/>
      <c r="K2559" s="7">
        <f t="shared" si="80"/>
        <v>0</v>
      </c>
      <c r="L2559" s="7"/>
      <c r="M2559" s="7">
        <f>COUNTIF(TB_GSHT!$B$5:$B$4765,Dulieu!F2559)</f>
        <v>0</v>
      </c>
      <c r="N2559" s="7" t="str">
        <f t="shared" ca="1" si="81"/>
        <v/>
      </c>
    </row>
    <row r="2560" spans="1:14" x14ac:dyDescent="0.25">
      <c r="A2560" s="6" t="str">
        <f>IF(F2560&lt;&gt;"",SUBTOTAL(103,F$5:F2560),"")</f>
        <v/>
      </c>
      <c r="B2560" s="7"/>
      <c r="C2560" s="7"/>
      <c r="D2560" s="7"/>
      <c r="E2560" s="7"/>
      <c r="F2560" s="7"/>
      <c r="G2560" s="7"/>
      <c r="H2560" s="6"/>
      <c r="I2560" s="6"/>
      <c r="K2560" s="7">
        <f t="shared" si="80"/>
        <v>0</v>
      </c>
      <c r="L2560" s="7"/>
      <c r="M2560" s="7">
        <f>COUNTIF(TB_GSHT!$B$5:$B$4765,Dulieu!F2560)</f>
        <v>0</v>
      </c>
      <c r="N2560" s="7" t="str">
        <f t="shared" ca="1" si="81"/>
        <v/>
      </c>
    </row>
    <row r="2561" spans="1:14" x14ac:dyDescent="0.25">
      <c r="A2561" s="6" t="str">
        <f>IF(F2561&lt;&gt;"",SUBTOTAL(103,F$5:F2561),"")</f>
        <v/>
      </c>
      <c r="B2561" s="7"/>
      <c r="C2561" s="7"/>
      <c r="D2561" s="7"/>
      <c r="E2561" s="7"/>
      <c r="F2561" s="7"/>
      <c r="G2561" s="7"/>
      <c r="H2561" s="6"/>
      <c r="I2561" s="6"/>
      <c r="K2561" s="7">
        <f t="shared" si="80"/>
        <v>0</v>
      </c>
      <c r="L2561" s="7"/>
      <c r="M2561" s="7">
        <f>COUNTIF(TB_GSHT!$B$5:$B$4765,Dulieu!F2561)</f>
        <v>0</v>
      </c>
      <c r="N2561" s="7" t="str">
        <f t="shared" ca="1" si="81"/>
        <v/>
      </c>
    </row>
    <row r="2562" spans="1:14" x14ac:dyDescent="0.25">
      <c r="A2562" s="6" t="str">
        <f>IF(F2562&lt;&gt;"",SUBTOTAL(103,F$5:F2562),"")</f>
        <v/>
      </c>
      <c r="B2562" s="7"/>
      <c r="C2562" s="7"/>
      <c r="D2562" s="7"/>
      <c r="E2562" s="7"/>
      <c r="F2562" s="7"/>
      <c r="G2562" s="7"/>
      <c r="H2562" s="6"/>
      <c r="I2562" s="6"/>
      <c r="K2562" s="7">
        <f t="shared" si="80"/>
        <v>0</v>
      </c>
      <c r="L2562" s="7"/>
      <c r="M2562" s="7">
        <f>COUNTIF(TB_GSHT!$B$5:$B$4765,Dulieu!F2562)</f>
        <v>0</v>
      </c>
      <c r="N2562" s="7" t="str">
        <f t="shared" ca="1" si="81"/>
        <v/>
      </c>
    </row>
    <row r="2563" spans="1:14" x14ac:dyDescent="0.25">
      <c r="A2563" s="6" t="str">
        <f>IF(F2563&lt;&gt;"",SUBTOTAL(103,F$5:F2563),"")</f>
        <v/>
      </c>
      <c r="B2563" s="7"/>
      <c r="C2563" s="7"/>
      <c r="D2563" s="7"/>
      <c r="E2563" s="7"/>
      <c r="F2563" s="7"/>
      <c r="G2563" s="7"/>
      <c r="H2563" s="6"/>
      <c r="I2563" s="6"/>
      <c r="K2563" s="7">
        <f t="shared" si="80"/>
        <v>0</v>
      </c>
      <c r="L2563" s="7"/>
      <c r="M2563" s="7">
        <f>COUNTIF(TB_GSHT!$B$5:$B$4765,Dulieu!F2563)</f>
        <v>0</v>
      </c>
      <c r="N2563" s="7" t="str">
        <f t="shared" ca="1" si="81"/>
        <v/>
      </c>
    </row>
    <row r="2564" spans="1:14" x14ac:dyDescent="0.25">
      <c r="A2564" s="6" t="str">
        <f>IF(F2564&lt;&gt;"",SUBTOTAL(103,F$5:F2564),"")</f>
        <v/>
      </c>
      <c r="B2564" s="7"/>
      <c r="C2564" s="7"/>
      <c r="D2564" s="7"/>
      <c r="E2564" s="7"/>
      <c r="F2564" s="7"/>
      <c r="G2564" s="7"/>
      <c r="H2564" s="6"/>
      <c r="I2564" s="6"/>
      <c r="K2564" s="7">
        <f t="shared" si="80"/>
        <v>0</v>
      </c>
      <c r="L2564" s="7"/>
      <c r="M2564" s="7">
        <f>COUNTIF(TB_GSHT!$B$5:$B$4765,Dulieu!F2564)</f>
        <v>0</v>
      </c>
      <c r="N2564" s="7" t="str">
        <f t="shared" ca="1" si="81"/>
        <v/>
      </c>
    </row>
    <row r="2565" spans="1:14" x14ac:dyDescent="0.25">
      <c r="A2565" s="6" t="str">
        <f>IF(F2565&lt;&gt;"",SUBTOTAL(103,F$5:F2565),"")</f>
        <v/>
      </c>
      <c r="B2565" s="7"/>
      <c r="C2565" s="7"/>
      <c r="D2565" s="7"/>
      <c r="E2565" s="7"/>
      <c r="F2565" s="7"/>
      <c r="G2565" s="7"/>
      <c r="H2565" s="6"/>
      <c r="I2565" s="6"/>
      <c r="K2565" s="7">
        <f t="shared" ref="K2565:K2628" si="82">COUNTIF($F$5:$F$7775,F2565)</f>
        <v>0</v>
      </c>
      <c r="L2565" s="7"/>
      <c r="M2565" s="7">
        <f>COUNTIF(TB_GSHT!$B$5:$B$4765,Dulieu!F2565)</f>
        <v>0</v>
      </c>
      <c r="N2565" s="7" t="str">
        <f t="shared" ref="N2565:N2628" ca="1" si="83">IF(E2565&lt;&gt;"",YEAR(E2565)-YEAR(TODAY()),"")</f>
        <v/>
      </c>
    </row>
    <row r="2566" spans="1:14" x14ac:dyDescent="0.25">
      <c r="A2566" s="6" t="str">
        <f>IF(F2566&lt;&gt;"",SUBTOTAL(103,F$5:F2566),"")</f>
        <v/>
      </c>
      <c r="B2566" s="7"/>
      <c r="C2566" s="7"/>
      <c r="D2566" s="7"/>
      <c r="E2566" s="7"/>
      <c r="F2566" s="7"/>
      <c r="G2566" s="7"/>
      <c r="H2566" s="6"/>
      <c r="I2566" s="6"/>
      <c r="K2566" s="7">
        <f t="shared" si="82"/>
        <v>0</v>
      </c>
      <c r="L2566" s="7"/>
      <c r="M2566" s="7">
        <f>COUNTIF(TB_GSHT!$B$5:$B$4765,Dulieu!F2566)</f>
        <v>0</v>
      </c>
      <c r="N2566" s="7" t="str">
        <f t="shared" ca="1" si="83"/>
        <v/>
      </c>
    </row>
    <row r="2567" spans="1:14" x14ac:dyDescent="0.25">
      <c r="A2567" s="6" t="str">
        <f>IF(F2567&lt;&gt;"",SUBTOTAL(103,F$5:F2567),"")</f>
        <v/>
      </c>
      <c r="B2567" s="7"/>
      <c r="C2567" s="7"/>
      <c r="D2567" s="7"/>
      <c r="E2567" s="7"/>
      <c r="F2567" s="7"/>
      <c r="G2567" s="7"/>
      <c r="H2567" s="6"/>
      <c r="I2567" s="6"/>
      <c r="K2567" s="7">
        <f t="shared" si="82"/>
        <v>0</v>
      </c>
      <c r="L2567" s="7"/>
      <c r="M2567" s="7">
        <f>COUNTIF(TB_GSHT!$B$5:$B$4765,Dulieu!F2567)</f>
        <v>0</v>
      </c>
      <c r="N2567" s="7" t="str">
        <f t="shared" ca="1" si="83"/>
        <v/>
      </c>
    </row>
    <row r="2568" spans="1:14" x14ac:dyDescent="0.25">
      <c r="A2568" s="6" t="str">
        <f>IF(F2568&lt;&gt;"",SUBTOTAL(103,F$5:F2568),"")</f>
        <v/>
      </c>
      <c r="B2568" s="7"/>
      <c r="C2568" s="7"/>
      <c r="D2568" s="7"/>
      <c r="E2568" s="7"/>
      <c r="F2568" s="7"/>
      <c r="G2568" s="7"/>
      <c r="H2568" s="6"/>
      <c r="I2568" s="6"/>
      <c r="K2568" s="7">
        <f t="shared" si="82"/>
        <v>0</v>
      </c>
      <c r="L2568" s="7"/>
      <c r="M2568" s="7">
        <f>COUNTIF(TB_GSHT!$B$5:$B$4765,Dulieu!F2568)</f>
        <v>0</v>
      </c>
      <c r="N2568" s="7" t="str">
        <f t="shared" ca="1" si="83"/>
        <v/>
      </c>
    </row>
    <row r="2569" spans="1:14" x14ac:dyDescent="0.25">
      <c r="A2569" s="6" t="str">
        <f>IF(F2569&lt;&gt;"",SUBTOTAL(103,F$5:F2569),"")</f>
        <v/>
      </c>
      <c r="B2569" s="7"/>
      <c r="C2569" s="7"/>
      <c r="D2569" s="7"/>
      <c r="E2569" s="7"/>
      <c r="F2569" s="7"/>
      <c r="G2569" s="7"/>
      <c r="H2569" s="6"/>
      <c r="I2569" s="6"/>
      <c r="K2569" s="7">
        <f t="shared" si="82"/>
        <v>0</v>
      </c>
      <c r="L2569" s="7"/>
      <c r="M2569" s="7">
        <f>COUNTIF(TB_GSHT!$B$5:$B$4765,Dulieu!F2569)</f>
        <v>0</v>
      </c>
      <c r="N2569" s="7" t="str">
        <f t="shared" ca="1" si="83"/>
        <v/>
      </c>
    </row>
    <row r="2570" spans="1:14" x14ac:dyDescent="0.25">
      <c r="A2570" s="6" t="str">
        <f>IF(F2570&lt;&gt;"",SUBTOTAL(103,F$5:F2570),"")</f>
        <v/>
      </c>
      <c r="B2570" s="7"/>
      <c r="C2570" s="7"/>
      <c r="D2570" s="7"/>
      <c r="E2570" s="7"/>
      <c r="F2570" s="7"/>
      <c r="G2570" s="7"/>
      <c r="H2570" s="6"/>
      <c r="I2570" s="6"/>
      <c r="K2570" s="7">
        <f t="shared" si="82"/>
        <v>0</v>
      </c>
      <c r="L2570" s="7"/>
      <c r="M2570" s="7">
        <f>COUNTIF(TB_GSHT!$B$5:$B$4765,Dulieu!F2570)</f>
        <v>0</v>
      </c>
      <c r="N2570" s="7" t="str">
        <f t="shared" ca="1" si="83"/>
        <v/>
      </c>
    </row>
    <row r="2571" spans="1:14" x14ac:dyDescent="0.25">
      <c r="A2571" s="6" t="str">
        <f>IF(F2571&lt;&gt;"",SUBTOTAL(103,F$5:F2571),"")</f>
        <v/>
      </c>
      <c r="B2571" s="7"/>
      <c r="C2571" s="7"/>
      <c r="D2571" s="7"/>
      <c r="E2571" s="7"/>
      <c r="F2571" s="7"/>
      <c r="G2571" s="7"/>
      <c r="H2571" s="6"/>
      <c r="I2571" s="6"/>
      <c r="K2571" s="7">
        <f t="shared" si="82"/>
        <v>0</v>
      </c>
      <c r="L2571" s="7"/>
      <c r="M2571" s="7">
        <f>COUNTIF(TB_GSHT!$B$5:$B$4765,Dulieu!F2571)</f>
        <v>0</v>
      </c>
      <c r="N2571" s="7" t="str">
        <f t="shared" ca="1" si="83"/>
        <v/>
      </c>
    </row>
    <row r="2572" spans="1:14" x14ac:dyDescent="0.25">
      <c r="A2572" s="6" t="str">
        <f>IF(F2572&lt;&gt;"",SUBTOTAL(103,F$5:F2572),"")</f>
        <v/>
      </c>
      <c r="B2572" s="7"/>
      <c r="C2572" s="7"/>
      <c r="D2572" s="7"/>
      <c r="E2572" s="7"/>
      <c r="F2572" s="7"/>
      <c r="G2572" s="7"/>
      <c r="H2572" s="6"/>
      <c r="I2572" s="6"/>
      <c r="K2572" s="7">
        <f t="shared" si="82"/>
        <v>0</v>
      </c>
      <c r="L2572" s="7"/>
      <c r="M2572" s="7">
        <f>COUNTIF(TB_GSHT!$B$5:$B$4765,Dulieu!F2572)</f>
        <v>0</v>
      </c>
      <c r="N2572" s="7" t="str">
        <f t="shared" ca="1" si="83"/>
        <v/>
      </c>
    </row>
    <row r="2573" spans="1:14" x14ac:dyDescent="0.25">
      <c r="A2573" s="6" t="str">
        <f>IF(F2573&lt;&gt;"",SUBTOTAL(103,F$5:F2573),"")</f>
        <v/>
      </c>
      <c r="B2573" s="7"/>
      <c r="C2573" s="7"/>
      <c r="D2573" s="7"/>
      <c r="E2573" s="7"/>
      <c r="F2573" s="7"/>
      <c r="G2573" s="7"/>
      <c r="H2573" s="6"/>
      <c r="I2573" s="6"/>
      <c r="K2573" s="7">
        <f t="shared" si="82"/>
        <v>0</v>
      </c>
      <c r="L2573" s="7"/>
      <c r="M2573" s="7">
        <f>COUNTIF(TB_GSHT!$B$5:$B$4765,Dulieu!F2573)</f>
        <v>0</v>
      </c>
      <c r="N2573" s="7" t="str">
        <f t="shared" ca="1" si="83"/>
        <v/>
      </c>
    </row>
    <row r="2574" spans="1:14" x14ac:dyDescent="0.25">
      <c r="A2574" s="6" t="str">
        <f>IF(F2574&lt;&gt;"",SUBTOTAL(103,F$5:F2574),"")</f>
        <v/>
      </c>
      <c r="B2574" s="7"/>
      <c r="C2574" s="7"/>
      <c r="D2574" s="7"/>
      <c r="E2574" s="7"/>
      <c r="F2574" s="7"/>
      <c r="G2574" s="7"/>
      <c r="H2574" s="6"/>
      <c r="I2574" s="6"/>
      <c r="K2574" s="7">
        <f t="shared" si="82"/>
        <v>0</v>
      </c>
      <c r="L2574" s="7"/>
      <c r="M2574" s="7">
        <f>COUNTIF(TB_GSHT!$B$5:$B$4765,Dulieu!F2574)</f>
        <v>0</v>
      </c>
      <c r="N2574" s="7" t="str">
        <f t="shared" ca="1" si="83"/>
        <v/>
      </c>
    </row>
    <row r="2575" spans="1:14" x14ac:dyDescent="0.25">
      <c r="A2575" s="6" t="str">
        <f>IF(F2575&lt;&gt;"",SUBTOTAL(103,F$5:F2575),"")</f>
        <v/>
      </c>
      <c r="B2575" s="7"/>
      <c r="C2575" s="7"/>
      <c r="D2575" s="7"/>
      <c r="E2575" s="7"/>
      <c r="F2575" s="7"/>
      <c r="G2575" s="7"/>
      <c r="H2575" s="6"/>
      <c r="I2575" s="6"/>
      <c r="K2575" s="7">
        <f t="shared" si="82"/>
        <v>0</v>
      </c>
      <c r="L2575" s="7"/>
      <c r="M2575" s="7">
        <f>COUNTIF(TB_GSHT!$B$5:$B$4765,Dulieu!F2575)</f>
        <v>0</v>
      </c>
      <c r="N2575" s="7" t="str">
        <f t="shared" ca="1" si="83"/>
        <v/>
      </c>
    </row>
    <row r="2576" spans="1:14" x14ac:dyDescent="0.25">
      <c r="A2576" s="6" t="str">
        <f>IF(F2576&lt;&gt;"",SUBTOTAL(103,F$5:F2576),"")</f>
        <v/>
      </c>
      <c r="B2576" s="7"/>
      <c r="C2576" s="7"/>
      <c r="D2576" s="7"/>
      <c r="E2576" s="7"/>
      <c r="F2576" s="7"/>
      <c r="G2576" s="7"/>
      <c r="H2576" s="6"/>
      <c r="I2576" s="6"/>
      <c r="K2576" s="7">
        <f t="shared" si="82"/>
        <v>0</v>
      </c>
      <c r="L2576" s="7"/>
      <c r="M2576" s="7">
        <f>COUNTIF(TB_GSHT!$B$5:$B$4765,Dulieu!F2576)</f>
        <v>0</v>
      </c>
      <c r="N2576" s="7" t="str">
        <f t="shared" ca="1" si="83"/>
        <v/>
      </c>
    </row>
    <row r="2577" spans="1:14" x14ac:dyDescent="0.25">
      <c r="A2577" s="6" t="str">
        <f>IF(F2577&lt;&gt;"",SUBTOTAL(103,F$5:F2577),"")</f>
        <v/>
      </c>
      <c r="B2577" s="7"/>
      <c r="C2577" s="7"/>
      <c r="D2577" s="7"/>
      <c r="E2577" s="7"/>
      <c r="F2577" s="7"/>
      <c r="G2577" s="7"/>
      <c r="H2577" s="6"/>
      <c r="I2577" s="6"/>
      <c r="K2577" s="7">
        <f t="shared" si="82"/>
        <v>0</v>
      </c>
      <c r="L2577" s="7"/>
      <c r="M2577" s="7">
        <f>COUNTIF(TB_GSHT!$B$5:$B$4765,Dulieu!F2577)</f>
        <v>0</v>
      </c>
      <c r="N2577" s="7" t="str">
        <f t="shared" ca="1" si="83"/>
        <v/>
      </c>
    </row>
    <row r="2578" spans="1:14" x14ac:dyDescent="0.25">
      <c r="A2578" s="6" t="str">
        <f>IF(F2578&lt;&gt;"",SUBTOTAL(103,F$5:F2578),"")</f>
        <v/>
      </c>
      <c r="B2578" s="7"/>
      <c r="C2578" s="7"/>
      <c r="D2578" s="7"/>
      <c r="E2578" s="7"/>
      <c r="F2578" s="7"/>
      <c r="G2578" s="7"/>
      <c r="H2578" s="6"/>
      <c r="I2578" s="6"/>
      <c r="K2578" s="7">
        <f t="shared" si="82"/>
        <v>0</v>
      </c>
      <c r="L2578" s="7"/>
      <c r="M2578" s="7">
        <f>COUNTIF(TB_GSHT!$B$5:$B$4765,Dulieu!F2578)</f>
        <v>0</v>
      </c>
      <c r="N2578" s="7" t="str">
        <f t="shared" ca="1" si="83"/>
        <v/>
      </c>
    </row>
    <row r="2579" spans="1:14" x14ac:dyDescent="0.25">
      <c r="A2579" s="6" t="str">
        <f>IF(F2579&lt;&gt;"",SUBTOTAL(103,F$5:F2579),"")</f>
        <v/>
      </c>
      <c r="B2579" s="7"/>
      <c r="C2579" s="7"/>
      <c r="D2579" s="7"/>
      <c r="E2579" s="7"/>
      <c r="F2579" s="7"/>
      <c r="G2579" s="7"/>
      <c r="H2579" s="6"/>
      <c r="I2579" s="6"/>
      <c r="K2579" s="7">
        <f t="shared" si="82"/>
        <v>0</v>
      </c>
      <c r="L2579" s="7"/>
      <c r="M2579" s="7">
        <f>COUNTIF(TB_GSHT!$B$5:$B$4765,Dulieu!F2579)</f>
        <v>0</v>
      </c>
      <c r="N2579" s="7" t="str">
        <f t="shared" ca="1" si="83"/>
        <v/>
      </c>
    </row>
    <row r="2580" spans="1:14" x14ac:dyDescent="0.25">
      <c r="A2580" s="6" t="str">
        <f>IF(F2580&lt;&gt;"",SUBTOTAL(103,F$5:F2580),"")</f>
        <v/>
      </c>
      <c r="B2580" s="7"/>
      <c r="C2580" s="7"/>
      <c r="D2580" s="7"/>
      <c r="E2580" s="7"/>
      <c r="F2580" s="7"/>
      <c r="G2580" s="7"/>
      <c r="H2580" s="6"/>
      <c r="I2580" s="6"/>
      <c r="K2580" s="7">
        <f t="shared" si="82"/>
        <v>0</v>
      </c>
      <c r="L2580" s="7"/>
      <c r="M2580" s="7">
        <f>COUNTIF(TB_GSHT!$B$5:$B$4765,Dulieu!F2580)</f>
        <v>0</v>
      </c>
      <c r="N2580" s="7" t="str">
        <f t="shared" ca="1" si="83"/>
        <v/>
      </c>
    </row>
    <row r="2581" spans="1:14" x14ac:dyDescent="0.25">
      <c r="A2581" s="6" t="str">
        <f>IF(F2581&lt;&gt;"",SUBTOTAL(103,F$5:F2581),"")</f>
        <v/>
      </c>
      <c r="B2581" s="7"/>
      <c r="C2581" s="7"/>
      <c r="D2581" s="7"/>
      <c r="E2581" s="7"/>
      <c r="F2581" s="7"/>
      <c r="G2581" s="7"/>
      <c r="H2581" s="6"/>
      <c r="I2581" s="6"/>
      <c r="K2581" s="7">
        <f t="shared" si="82"/>
        <v>0</v>
      </c>
      <c r="L2581" s="7"/>
      <c r="M2581" s="7">
        <f>COUNTIF(TB_GSHT!$B$5:$B$4765,Dulieu!F2581)</f>
        <v>0</v>
      </c>
      <c r="N2581" s="7" t="str">
        <f t="shared" ca="1" si="83"/>
        <v/>
      </c>
    </row>
    <row r="2582" spans="1:14" x14ac:dyDescent="0.25">
      <c r="A2582" s="6" t="str">
        <f>IF(F2582&lt;&gt;"",SUBTOTAL(103,F$5:F2582),"")</f>
        <v/>
      </c>
      <c r="B2582" s="7"/>
      <c r="C2582" s="7"/>
      <c r="D2582" s="7"/>
      <c r="E2582" s="7"/>
      <c r="F2582" s="7"/>
      <c r="G2582" s="7"/>
      <c r="H2582" s="6"/>
      <c r="I2582" s="6"/>
      <c r="K2582" s="7">
        <f t="shared" si="82"/>
        <v>0</v>
      </c>
      <c r="L2582" s="7"/>
      <c r="M2582" s="7">
        <f>COUNTIF(TB_GSHT!$B$5:$B$4765,Dulieu!F2582)</f>
        <v>0</v>
      </c>
      <c r="N2582" s="7" t="str">
        <f t="shared" ca="1" si="83"/>
        <v/>
      </c>
    </row>
    <row r="2583" spans="1:14" x14ac:dyDescent="0.25">
      <c r="A2583" s="6" t="str">
        <f>IF(F2583&lt;&gt;"",SUBTOTAL(103,F$5:F2583),"")</f>
        <v/>
      </c>
      <c r="B2583" s="7"/>
      <c r="C2583" s="7"/>
      <c r="D2583" s="7"/>
      <c r="E2583" s="7"/>
      <c r="F2583" s="7"/>
      <c r="G2583" s="7"/>
      <c r="H2583" s="6"/>
      <c r="I2583" s="6"/>
      <c r="K2583" s="7">
        <f t="shared" si="82"/>
        <v>0</v>
      </c>
      <c r="L2583" s="7"/>
      <c r="M2583" s="7">
        <f>COUNTIF(TB_GSHT!$B$5:$B$4765,Dulieu!F2583)</f>
        <v>0</v>
      </c>
      <c r="N2583" s="7" t="str">
        <f t="shared" ca="1" si="83"/>
        <v/>
      </c>
    </row>
    <row r="2584" spans="1:14" x14ac:dyDescent="0.25">
      <c r="A2584" s="6" t="str">
        <f>IF(F2584&lt;&gt;"",SUBTOTAL(103,F$5:F2584),"")</f>
        <v/>
      </c>
      <c r="B2584" s="7"/>
      <c r="C2584" s="7"/>
      <c r="D2584" s="7"/>
      <c r="E2584" s="7"/>
      <c r="F2584" s="7"/>
      <c r="G2584" s="7"/>
      <c r="H2584" s="6"/>
      <c r="I2584" s="6"/>
      <c r="K2584" s="7">
        <f t="shared" si="82"/>
        <v>0</v>
      </c>
      <c r="L2584" s="7"/>
      <c r="M2584" s="7">
        <f>COUNTIF(TB_GSHT!$B$5:$B$4765,Dulieu!F2584)</f>
        <v>0</v>
      </c>
      <c r="N2584" s="7" t="str">
        <f t="shared" ca="1" si="83"/>
        <v/>
      </c>
    </row>
    <row r="2585" spans="1:14" x14ac:dyDescent="0.25">
      <c r="A2585" s="6" t="str">
        <f>IF(F2585&lt;&gt;"",SUBTOTAL(103,F$5:F2585),"")</f>
        <v/>
      </c>
      <c r="B2585" s="7"/>
      <c r="C2585" s="7"/>
      <c r="D2585" s="7"/>
      <c r="E2585" s="7"/>
      <c r="F2585" s="7"/>
      <c r="G2585" s="7"/>
      <c r="H2585" s="6"/>
      <c r="I2585" s="6"/>
      <c r="K2585" s="7">
        <f t="shared" si="82"/>
        <v>0</v>
      </c>
      <c r="L2585" s="7"/>
      <c r="M2585" s="7">
        <f>COUNTIF(TB_GSHT!$B$5:$B$4765,Dulieu!F2585)</f>
        <v>0</v>
      </c>
      <c r="N2585" s="7" t="str">
        <f t="shared" ca="1" si="83"/>
        <v/>
      </c>
    </row>
    <row r="2586" spans="1:14" x14ac:dyDescent="0.25">
      <c r="A2586" s="6" t="str">
        <f>IF(F2586&lt;&gt;"",SUBTOTAL(103,F$5:F2586),"")</f>
        <v/>
      </c>
      <c r="B2586" s="7"/>
      <c r="C2586" s="7"/>
      <c r="D2586" s="7"/>
      <c r="E2586" s="7"/>
      <c r="F2586" s="7"/>
      <c r="G2586" s="7"/>
      <c r="H2586" s="6"/>
      <c r="I2586" s="6"/>
      <c r="K2586" s="7">
        <f t="shared" si="82"/>
        <v>0</v>
      </c>
      <c r="L2586" s="7"/>
      <c r="M2586" s="7">
        <f>COUNTIF(TB_GSHT!$B$5:$B$4765,Dulieu!F2586)</f>
        <v>0</v>
      </c>
      <c r="N2586" s="7" t="str">
        <f t="shared" ca="1" si="83"/>
        <v/>
      </c>
    </row>
    <row r="2587" spans="1:14" x14ac:dyDescent="0.25">
      <c r="A2587" s="6" t="str">
        <f>IF(F2587&lt;&gt;"",SUBTOTAL(103,F$5:F2587),"")</f>
        <v/>
      </c>
      <c r="B2587" s="7"/>
      <c r="C2587" s="7"/>
      <c r="D2587" s="7"/>
      <c r="E2587" s="7"/>
      <c r="F2587" s="7"/>
      <c r="G2587" s="7"/>
      <c r="H2587" s="6"/>
      <c r="I2587" s="6"/>
      <c r="K2587" s="7">
        <f t="shared" si="82"/>
        <v>0</v>
      </c>
      <c r="L2587" s="7"/>
      <c r="M2587" s="7">
        <f>COUNTIF(TB_GSHT!$B$5:$B$4765,Dulieu!F2587)</f>
        <v>0</v>
      </c>
      <c r="N2587" s="7" t="str">
        <f t="shared" ca="1" si="83"/>
        <v/>
      </c>
    </row>
    <row r="2588" spans="1:14" x14ac:dyDescent="0.25">
      <c r="A2588" s="6" t="str">
        <f>IF(F2588&lt;&gt;"",SUBTOTAL(103,F$5:F2588),"")</f>
        <v/>
      </c>
      <c r="B2588" s="7"/>
      <c r="C2588" s="7"/>
      <c r="D2588" s="7"/>
      <c r="E2588" s="7"/>
      <c r="F2588" s="7"/>
      <c r="G2588" s="7"/>
      <c r="H2588" s="6"/>
      <c r="I2588" s="6"/>
      <c r="K2588" s="7">
        <f t="shared" si="82"/>
        <v>0</v>
      </c>
      <c r="L2588" s="7"/>
      <c r="M2588" s="7">
        <f>COUNTIF(TB_GSHT!$B$5:$B$4765,Dulieu!F2588)</f>
        <v>0</v>
      </c>
      <c r="N2588" s="7" t="str">
        <f t="shared" ca="1" si="83"/>
        <v/>
      </c>
    </row>
    <row r="2589" spans="1:14" x14ac:dyDescent="0.25">
      <c r="A2589" s="6" t="str">
        <f>IF(F2589&lt;&gt;"",SUBTOTAL(103,F$5:F2589),"")</f>
        <v/>
      </c>
      <c r="B2589" s="7"/>
      <c r="C2589" s="7"/>
      <c r="D2589" s="7"/>
      <c r="E2589" s="7"/>
      <c r="F2589" s="7"/>
      <c r="G2589" s="7"/>
      <c r="H2589" s="6"/>
      <c r="I2589" s="6"/>
      <c r="K2589" s="7">
        <f t="shared" si="82"/>
        <v>0</v>
      </c>
      <c r="L2589" s="7"/>
      <c r="M2589" s="7">
        <f>COUNTIF(TB_GSHT!$B$5:$B$4765,Dulieu!F2589)</f>
        <v>0</v>
      </c>
      <c r="N2589" s="7" t="str">
        <f t="shared" ca="1" si="83"/>
        <v/>
      </c>
    </row>
    <row r="2590" spans="1:14" x14ac:dyDescent="0.25">
      <c r="A2590" s="6" t="str">
        <f>IF(F2590&lt;&gt;"",SUBTOTAL(103,F$5:F2590),"")</f>
        <v/>
      </c>
      <c r="B2590" s="7"/>
      <c r="C2590" s="7"/>
      <c r="D2590" s="7"/>
      <c r="E2590" s="7"/>
      <c r="F2590" s="7"/>
      <c r="G2590" s="7"/>
      <c r="H2590" s="6"/>
      <c r="I2590" s="6"/>
      <c r="K2590" s="7">
        <f t="shared" si="82"/>
        <v>0</v>
      </c>
      <c r="L2590" s="7"/>
      <c r="M2590" s="7">
        <f>COUNTIF(TB_GSHT!$B$5:$B$4765,Dulieu!F2590)</f>
        <v>0</v>
      </c>
      <c r="N2590" s="7" t="str">
        <f t="shared" ca="1" si="83"/>
        <v/>
      </c>
    </row>
    <row r="2591" spans="1:14" x14ac:dyDescent="0.25">
      <c r="A2591" s="6" t="str">
        <f>IF(F2591&lt;&gt;"",SUBTOTAL(103,F$5:F2591),"")</f>
        <v/>
      </c>
      <c r="B2591" s="7"/>
      <c r="C2591" s="7"/>
      <c r="D2591" s="7"/>
      <c r="E2591" s="7"/>
      <c r="F2591" s="7"/>
      <c r="G2591" s="7"/>
      <c r="H2591" s="6"/>
      <c r="I2591" s="6"/>
      <c r="K2591" s="7">
        <f t="shared" si="82"/>
        <v>0</v>
      </c>
      <c r="L2591" s="7"/>
      <c r="M2591" s="7">
        <f>COUNTIF(TB_GSHT!$B$5:$B$4765,Dulieu!F2591)</f>
        <v>0</v>
      </c>
      <c r="N2591" s="7" t="str">
        <f t="shared" ca="1" si="83"/>
        <v/>
      </c>
    </row>
    <row r="2592" spans="1:14" x14ac:dyDescent="0.25">
      <c r="A2592" s="6" t="str">
        <f>IF(F2592&lt;&gt;"",SUBTOTAL(103,F$5:F2592),"")</f>
        <v/>
      </c>
      <c r="B2592" s="7"/>
      <c r="C2592" s="7"/>
      <c r="D2592" s="7"/>
      <c r="E2592" s="7"/>
      <c r="F2592" s="7"/>
      <c r="G2592" s="7"/>
      <c r="H2592" s="6"/>
      <c r="I2592" s="6"/>
      <c r="K2592" s="7">
        <f t="shared" si="82"/>
        <v>0</v>
      </c>
      <c r="L2592" s="7"/>
      <c r="M2592" s="7">
        <f>COUNTIF(TB_GSHT!$B$5:$B$4765,Dulieu!F2592)</f>
        <v>0</v>
      </c>
      <c r="N2592" s="7" t="str">
        <f t="shared" ca="1" si="83"/>
        <v/>
      </c>
    </row>
    <row r="2593" spans="1:14" x14ac:dyDescent="0.25">
      <c r="A2593" s="6" t="str">
        <f>IF(F2593&lt;&gt;"",SUBTOTAL(103,F$5:F2593),"")</f>
        <v/>
      </c>
      <c r="B2593" s="7"/>
      <c r="C2593" s="7"/>
      <c r="D2593" s="7"/>
      <c r="E2593" s="7"/>
      <c r="F2593" s="7"/>
      <c r="G2593" s="7"/>
      <c r="H2593" s="6"/>
      <c r="I2593" s="6"/>
      <c r="K2593" s="7">
        <f t="shared" si="82"/>
        <v>0</v>
      </c>
      <c r="L2593" s="7"/>
      <c r="M2593" s="7">
        <f>COUNTIF(TB_GSHT!$B$5:$B$4765,Dulieu!F2593)</f>
        <v>0</v>
      </c>
      <c r="N2593" s="7" t="str">
        <f t="shared" ca="1" si="83"/>
        <v/>
      </c>
    </row>
    <row r="2594" spans="1:14" x14ac:dyDescent="0.25">
      <c r="A2594" s="6" t="str">
        <f>IF(F2594&lt;&gt;"",SUBTOTAL(103,F$5:F2594),"")</f>
        <v/>
      </c>
      <c r="B2594" s="7"/>
      <c r="C2594" s="7"/>
      <c r="D2594" s="7"/>
      <c r="E2594" s="7"/>
      <c r="F2594" s="7"/>
      <c r="G2594" s="7"/>
      <c r="H2594" s="6"/>
      <c r="I2594" s="6"/>
      <c r="K2594" s="7">
        <f t="shared" si="82"/>
        <v>0</v>
      </c>
      <c r="L2594" s="7"/>
      <c r="M2594" s="7">
        <f>COUNTIF(TB_GSHT!$B$5:$B$4765,Dulieu!F2594)</f>
        <v>0</v>
      </c>
      <c r="N2594" s="7" t="str">
        <f t="shared" ca="1" si="83"/>
        <v/>
      </c>
    </row>
    <row r="2595" spans="1:14" x14ac:dyDescent="0.25">
      <c r="A2595" s="6" t="str">
        <f>IF(F2595&lt;&gt;"",SUBTOTAL(103,F$5:F2595),"")</f>
        <v/>
      </c>
      <c r="B2595" s="7"/>
      <c r="C2595" s="7"/>
      <c r="D2595" s="7"/>
      <c r="E2595" s="7"/>
      <c r="F2595" s="7"/>
      <c r="G2595" s="7"/>
      <c r="H2595" s="6"/>
      <c r="I2595" s="6"/>
      <c r="K2595" s="7">
        <f t="shared" si="82"/>
        <v>0</v>
      </c>
      <c r="L2595" s="7"/>
      <c r="M2595" s="7">
        <f>COUNTIF(TB_GSHT!$B$5:$B$4765,Dulieu!F2595)</f>
        <v>0</v>
      </c>
      <c r="N2595" s="7" t="str">
        <f t="shared" ca="1" si="83"/>
        <v/>
      </c>
    </row>
    <row r="2596" spans="1:14" x14ac:dyDescent="0.25">
      <c r="A2596" s="6" t="str">
        <f>IF(F2596&lt;&gt;"",SUBTOTAL(103,F$5:F2596),"")</f>
        <v/>
      </c>
      <c r="B2596" s="7"/>
      <c r="C2596" s="7"/>
      <c r="D2596" s="7"/>
      <c r="E2596" s="7"/>
      <c r="F2596" s="7"/>
      <c r="G2596" s="7"/>
      <c r="H2596" s="6"/>
      <c r="I2596" s="6"/>
      <c r="K2596" s="7">
        <f t="shared" si="82"/>
        <v>0</v>
      </c>
      <c r="L2596" s="7"/>
      <c r="M2596" s="7">
        <f>COUNTIF(TB_GSHT!$B$5:$B$4765,Dulieu!F2596)</f>
        <v>0</v>
      </c>
      <c r="N2596" s="7" t="str">
        <f t="shared" ca="1" si="83"/>
        <v/>
      </c>
    </row>
    <row r="2597" spans="1:14" x14ac:dyDescent="0.25">
      <c r="A2597" s="6" t="str">
        <f>IF(F2597&lt;&gt;"",SUBTOTAL(103,F$5:F2597),"")</f>
        <v/>
      </c>
      <c r="B2597" s="7"/>
      <c r="C2597" s="7"/>
      <c r="D2597" s="7"/>
      <c r="E2597" s="7"/>
      <c r="F2597" s="7"/>
      <c r="G2597" s="7"/>
      <c r="H2597" s="6"/>
      <c r="I2597" s="6"/>
      <c r="K2597" s="7">
        <f t="shared" si="82"/>
        <v>0</v>
      </c>
      <c r="L2597" s="7"/>
      <c r="M2597" s="7">
        <f>COUNTIF(TB_GSHT!$B$5:$B$4765,Dulieu!F2597)</f>
        <v>0</v>
      </c>
      <c r="N2597" s="7" t="str">
        <f t="shared" ca="1" si="83"/>
        <v/>
      </c>
    </row>
    <row r="2598" spans="1:14" x14ac:dyDescent="0.25">
      <c r="A2598" s="6" t="str">
        <f>IF(F2598&lt;&gt;"",SUBTOTAL(103,F$5:F2598),"")</f>
        <v/>
      </c>
      <c r="B2598" s="7"/>
      <c r="C2598" s="7"/>
      <c r="D2598" s="7"/>
      <c r="E2598" s="7"/>
      <c r="F2598" s="7"/>
      <c r="G2598" s="7"/>
      <c r="H2598" s="6"/>
      <c r="I2598" s="6"/>
      <c r="K2598" s="7">
        <f t="shared" si="82"/>
        <v>0</v>
      </c>
      <c r="L2598" s="7"/>
      <c r="M2598" s="7">
        <f>COUNTIF(TB_GSHT!$B$5:$B$4765,Dulieu!F2598)</f>
        <v>0</v>
      </c>
      <c r="N2598" s="7" t="str">
        <f t="shared" ca="1" si="83"/>
        <v/>
      </c>
    </row>
    <row r="2599" spans="1:14" x14ac:dyDescent="0.25">
      <c r="A2599" s="6" t="str">
        <f>IF(F2599&lt;&gt;"",SUBTOTAL(103,F$5:F2599),"")</f>
        <v/>
      </c>
      <c r="B2599" s="7"/>
      <c r="C2599" s="7"/>
      <c r="D2599" s="7"/>
      <c r="E2599" s="7"/>
      <c r="F2599" s="7"/>
      <c r="G2599" s="7"/>
      <c r="H2599" s="6"/>
      <c r="I2599" s="6"/>
      <c r="K2599" s="7">
        <f t="shared" si="82"/>
        <v>0</v>
      </c>
      <c r="L2599" s="7"/>
      <c r="M2599" s="7">
        <f>COUNTIF(TB_GSHT!$B$5:$B$4765,Dulieu!F2599)</f>
        <v>0</v>
      </c>
      <c r="N2599" s="7" t="str">
        <f t="shared" ca="1" si="83"/>
        <v/>
      </c>
    </row>
    <row r="2600" spans="1:14" x14ac:dyDescent="0.25">
      <c r="A2600" s="6" t="str">
        <f>IF(F2600&lt;&gt;"",SUBTOTAL(103,F$5:F2600),"")</f>
        <v/>
      </c>
      <c r="B2600" s="7"/>
      <c r="C2600" s="7"/>
      <c r="D2600" s="7"/>
      <c r="E2600" s="7"/>
      <c r="F2600" s="7"/>
      <c r="G2600" s="7"/>
      <c r="H2600" s="6"/>
      <c r="I2600" s="6"/>
      <c r="K2600" s="7">
        <f t="shared" si="82"/>
        <v>0</v>
      </c>
      <c r="L2600" s="7"/>
      <c r="M2600" s="7">
        <f>COUNTIF(TB_GSHT!$B$5:$B$4765,Dulieu!F2600)</f>
        <v>0</v>
      </c>
      <c r="N2600" s="7" t="str">
        <f t="shared" ca="1" si="83"/>
        <v/>
      </c>
    </row>
    <row r="2601" spans="1:14" x14ac:dyDescent="0.25">
      <c r="A2601" s="6" t="str">
        <f>IF(F2601&lt;&gt;"",SUBTOTAL(103,F$5:F2601),"")</f>
        <v/>
      </c>
      <c r="B2601" s="7"/>
      <c r="C2601" s="7"/>
      <c r="D2601" s="7"/>
      <c r="E2601" s="7"/>
      <c r="F2601" s="7"/>
      <c r="G2601" s="7"/>
      <c r="H2601" s="6"/>
      <c r="I2601" s="6"/>
      <c r="K2601" s="7">
        <f t="shared" si="82"/>
        <v>0</v>
      </c>
      <c r="L2601" s="7"/>
      <c r="M2601" s="7">
        <f>COUNTIF(TB_GSHT!$B$5:$B$4765,Dulieu!F2601)</f>
        <v>0</v>
      </c>
      <c r="N2601" s="7" t="str">
        <f t="shared" ca="1" si="83"/>
        <v/>
      </c>
    </row>
    <row r="2602" spans="1:14" x14ac:dyDescent="0.25">
      <c r="A2602" s="6" t="str">
        <f>IF(F2602&lt;&gt;"",SUBTOTAL(103,F$5:F2602),"")</f>
        <v/>
      </c>
      <c r="B2602" s="7"/>
      <c r="C2602" s="7"/>
      <c r="D2602" s="7"/>
      <c r="E2602" s="7"/>
      <c r="F2602" s="7"/>
      <c r="G2602" s="7"/>
      <c r="H2602" s="6"/>
      <c r="I2602" s="6"/>
      <c r="K2602" s="7">
        <f t="shared" si="82"/>
        <v>0</v>
      </c>
      <c r="L2602" s="7"/>
      <c r="M2602" s="7">
        <f>COUNTIF(TB_GSHT!$B$5:$B$4765,Dulieu!F2602)</f>
        <v>0</v>
      </c>
      <c r="N2602" s="7" t="str">
        <f t="shared" ca="1" si="83"/>
        <v/>
      </c>
    </row>
    <row r="2603" spans="1:14" x14ac:dyDescent="0.25">
      <c r="A2603" s="6" t="str">
        <f>IF(F2603&lt;&gt;"",SUBTOTAL(103,F$5:F2603),"")</f>
        <v/>
      </c>
      <c r="B2603" s="7"/>
      <c r="C2603" s="7"/>
      <c r="D2603" s="7"/>
      <c r="E2603" s="7"/>
      <c r="F2603" s="7"/>
      <c r="G2603" s="7"/>
      <c r="H2603" s="6"/>
      <c r="I2603" s="6"/>
      <c r="K2603" s="7">
        <f t="shared" si="82"/>
        <v>0</v>
      </c>
      <c r="L2603" s="7"/>
      <c r="M2603" s="7">
        <f>COUNTIF(TB_GSHT!$B$5:$B$4765,Dulieu!F2603)</f>
        <v>0</v>
      </c>
      <c r="N2603" s="7" t="str">
        <f t="shared" ca="1" si="83"/>
        <v/>
      </c>
    </row>
    <row r="2604" spans="1:14" x14ac:dyDescent="0.25">
      <c r="A2604" s="6" t="str">
        <f>IF(F2604&lt;&gt;"",SUBTOTAL(103,F$5:F2604),"")</f>
        <v/>
      </c>
      <c r="B2604" s="7"/>
      <c r="C2604" s="7"/>
      <c r="D2604" s="7"/>
      <c r="E2604" s="7"/>
      <c r="F2604" s="7"/>
      <c r="G2604" s="7"/>
      <c r="H2604" s="6"/>
      <c r="I2604" s="6"/>
      <c r="K2604" s="7">
        <f t="shared" si="82"/>
        <v>0</v>
      </c>
      <c r="L2604" s="7"/>
      <c r="M2604" s="7">
        <f>COUNTIF(TB_GSHT!$B$5:$B$4765,Dulieu!F2604)</f>
        <v>0</v>
      </c>
      <c r="N2604" s="7" t="str">
        <f t="shared" ca="1" si="83"/>
        <v/>
      </c>
    </row>
    <row r="2605" spans="1:14" x14ac:dyDescent="0.25">
      <c r="A2605" s="6" t="str">
        <f>IF(F2605&lt;&gt;"",SUBTOTAL(103,F$5:F2605),"")</f>
        <v/>
      </c>
      <c r="B2605" s="7"/>
      <c r="C2605" s="7"/>
      <c r="D2605" s="7"/>
      <c r="E2605" s="7"/>
      <c r="F2605" s="7"/>
      <c r="G2605" s="7"/>
      <c r="H2605" s="6"/>
      <c r="I2605" s="6"/>
      <c r="K2605" s="7">
        <f t="shared" si="82"/>
        <v>0</v>
      </c>
      <c r="L2605" s="7"/>
      <c r="M2605" s="7">
        <f>COUNTIF(TB_GSHT!$B$5:$B$4765,Dulieu!F2605)</f>
        <v>0</v>
      </c>
      <c r="N2605" s="7" t="str">
        <f t="shared" ca="1" si="83"/>
        <v/>
      </c>
    </row>
    <row r="2606" spans="1:14" x14ac:dyDescent="0.25">
      <c r="A2606" s="6" t="str">
        <f>IF(F2606&lt;&gt;"",SUBTOTAL(103,F$5:F2606),"")</f>
        <v/>
      </c>
      <c r="B2606" s="7"/>
      <c r="C2606" s="7"/>
      <c r="D2606" s="7"/>
      <c r="E2606" s="7"/>
      <c r="F2606" s="7"/>
      <c r="G2606" s="7"/>
      <c r="H2606" s="6"/>
      <c r="I2606" s="6"/>
      <c r="K2606" s="7">
        <f t="shared" si="82"/>
        <v>0</v>
      </c>
      <c r="L2606" s="7"/>
      <c r="M2606" s="7">
        <f>COUNTIF(TB_GSHT!$B$5:$B$4765,Dulieu!F2606)</f>
        <v>0</v>
      </c>
      <c r="N2606" s="7" t="str">
        <f t="shared" ca="1" si="83"/>
        <v/>
      </c>
    </row>
    <row r="2607" spans="1:14" x14ac:dyDescent="0.25">
      <c r="A2607" s="6" t="str">
        <f>IF(F2607&lt;&gt;"",SUBTOTAL(103,F$5:F2607),"")</f>
        <v/>
      </c>
      <c r="B2607" s="7"/>
      <c r="C2607" s="7"/>
      <c r="D2607" s="7"/>
      <c r="E2607" s="7"/>
      <c r="F2607" s="7"/>
      <c r="G2607" s="7"/>
      <c r="H2607" s="6"/>
      <c r="I2607" s="6"/>
      <c r="K2607" s="7">
        <f t="shared" si="82"/>
        <v>0</v>
      </c>
      <c r="L2607" s="7"/>
      <c r="M2607" s="7">
        <f>COUNTIF(TB_GSHT!$B$5:$B$4765,Dulieu!F2607)</f>
        <v>0</v>
      </c>
      <c r="N2607" s="7" t="str">
        <f t="shared" ca="1" si="83"/>
        <v/>
      </c>
    </row>
    <row r="2608" spans="1:14" x14ac:dyDescent="0.25">
      <c r="A2608" s="6" t="str">
        <f>IF(F2608&lt;&gt;"",SUBTOTAL(103,F$5:F2608),"")</f>
        <v/>
      </c>
      <c r="B2608" s="7"/>
      <c r="C2608" s="7"/>
      <c r="D2608" s="7"/>
      <c r="E2608" s="7"/>
      <c r="F2608" s="7"/>
      <c r="G2608" s="7"/>
      <c r="H2608" s="6"/>
      <c r="I2608" s="6"/>
      <c r="K2608" s="7">
        <f t="shared" si="82"/>
        <v>0</v>
      </c>
      <c r="L2608" s="7"/>
      <c r="M2608" s="7">
        <f>COUNTIF(TB_GSHT!$B$5:$B$4765,Dulieu!F2608)</f>
        <v>0</v>
      </c>
      <c r="N2608" s="7" t="str">
        <f t="shared" ca="1" si="83"/>
        <v/>
      </c>
    </row>
    <row r="2609" spans="1:14" x14ac:dyDescent="0.25">
      <c r="A2609" s="6" t="str">
        <f>IF(F2609&lt;&gt;"",SUBTOTAL(103,F$5:F2609),"")</f>
        <v/>
      </c>
      <c r="B2609" s="7"/>
      <c r="C2609" s="7"/>
      <c r="D2609" s="7"/>
      <c r="E2609" s="7"/>
      <c r="F2609" s="7"/>
      <c r="G2609" s="7"/>
      <c r="H2609" s="6"/>
      <c r="I2609" s="6"/>
      <c r="K2609" s="7">
        <f t="shared" si="82"/>
        <v>0</v>
      </c>
      <c r="L2609" s="7"/>
      <c r="M2609" s="7">
        <f>COUNTIF(TB_GSHT!$B$5:$B$4765,Dulieu!F2609)</f>
        <v>0</v>
      </c>
      <c r="N2609" s="7" t="str">
        <f t="shared" ca="1" si="83"/>
        <v/>
      </c>
    </row>
    <row r="2610" spans="1:14" x14ac:dyDescent="0.25">
      <c r="A2610" s="6" t="str">
        <f>IF(F2610&lt;&gt;"",SUBTOTAL(103,F$5:F2610),"")</f>
        <v/>
      </c>
      <c r="B2610" s="7"/>
      <c r="C2610" s="7"/>
      <c r="D2610" s="7"/>
      <c r="E2610" s="7"/>
      <c r="F2610" s="7"/>
      <c r="G2610" s="7"/>
      <c r="H2610" s="6"/>
      <c r="I2610" s="6"/>
      <c r="K2610" s="7">
        <f t="shared" si="82"/>
        <v>0</v>
      </c>
      <c r="L2610" s="7"/>
      <c r="M2610" s="7">
        <f>COUNTIF(TB_GSHT!$B$5:$B$4765,Dulieu!F2610)</f>
        <v>0</v>
      </c>
      <c r="N2610" s="7" t="str">
        <f t="shared" ca="1" si="83"/>
        <v/>
      </c>
    </row>
    <row r="2611" spans="1:14" x14ac:dyDescent="0.25">
      <c r="A2611" s="6" t="str">
        <f>IF(F2611&lt;&gt;"",SUBTOTAL(103,F$5:F2611),"")</f>
        <v/>
      </c>
      <c r="B2611" s="7"/>
      <c r="C2611" s="7"/>
      <c r="D2611" s="7"/>
      <c r="E2611" s="7"/>
      <c r="F2611" s="7"/>
      <c r="G2611" s="7"/>
      <c r="H2611" s="6"/>
      <c r="I2611" s="6"/>
      <c r="K2611" s="7">
        <f t="shared" si="82"/>
        <v>0</v>
      </c>
      <c r="L2611" s="7"/>
      <c r="M2611" s="7">
        <f>COUNTIF(TB_GSHT!$B$5:$B$4765,Dulieu!F2611)</f>
        <v>0</v>
      </c>
      <c r="N2611" s="7" t="str">
        <f t="shared" ca="1" si="83"/>
        <v/>
      </c>
    </row>
    <row r="2612" spans="1:14" x14ac:dyDescent="0.25">
      <c r="A2612" s="6" t="str">
        <f>IF(F2612&lt;&gt;"",SUBTOTAL(103,F$5:F2612),"")</f>
        <v/>
      </c>
      <c r="B2612" s="7"/>
      <c r="C2612" s="7"/>
      <c r="D2612" s="7"/>
      <c r="E2612" s="7"/>
      <c r="F2612" s="7"/>
      <c r="G2612" s="7"/>
      <c r="H2612" s="6"/>
      <c r="I2612" s="6"/>
      <c r="K2612" s="7">
        <f t="shared" si="82"/>
        <v>0</v>
      </c>
      <c r="L2612" s="7"/>
      <c r="M2612" s="7">
        <f>COUNTIF(TB_GSHT!$B$5:$B$4765,Dulieu!F2612)</f>
        <v>0</v>
      </c>
      <c r="N2612" s="7" t="str">
        <f t="shared" ca="1" si="83"/>
        <v/>
      </c>
    </row>
    <row r="2613" spans="1:14" x14ac:dyDescent="0.25">
      <c r="A2613" s="6" t="str">
        <f>IF(F2613&lt;&gt;"",SUBTOTAL(103,F$5:F2613),"")</f>
        <v/>
      </c>
      <c r="B2613" s="7"/>
      <c r="C2613" s="7"/>
      <c r="D2613" s="7"/>
      <c r="E2613" s="7"/>
      <c r="F2613" s="7"/>
      <c r="G2613" s="7"/>
      <c r="H2613" s="6"/>
      <c r="I2613" s="6"/>
      <c r="K2613" s="7">
        <f t="shared" si="82"/>
        <v>0</v>
      </c>
      <c r="L2613" s="7"/>
      <c r="M2613" s="7">
        <f>COUNTIF(TB_GSHT!$B$5:$B$4765,Dulieu!F2613)</f>
        <v>0</v>
      </c>
      <c r="N2613" s="7" t="str">
        <f t="shared" ca="1" si="83"/>
        <v/>
      </c>
    </row>
    <row r="2614" spans="1:14" x14ac:dyDescent="0.25">
      <c r="A2614" s="6" t="str">
        <f>IF(F2614&lt;&gt;"",SUBTOTAL(103,F$5:F2614),"")</f>
        <v/>
      </c>
      <c r="B2614" s="7"/>
      <c r="C2614" s="7"/>
      <c r="D2614" s="7"/>
      <c r="E2614" s="7"/>
      <c r="F2614" s="7"/>
      <c r="G2614" s="7"/>
      <c r="H2614" s="6"/>
      <c r="I2614" s="6"/>
      <c r="K2614" s="7">
        <f t="shared" si="82"/>
        <v>0</v>
      </c>
      <c r="L2614" s="7"/>
      <c r="M2614" s="7">
        <f>COUNTIF(TB_GSHT!$B$5:$B$4765,Dulieu!F2614)</f>
        <v>0</v>
      </c>
      <c r="N2614" s="7" t="str">
        <f t="shared" ca="1" si="83"/>
        <v/>
      </c>
    </row>
    <row r="2615" spans="1:14" x14ac:dyDescent="0.25">
      <c r="A2615" s="6" t="str">
        <f>IF(F2615&lt;&gt;"",SUBTOTAL(103,F$5:F2615),"")</f>
        <v/>
      </c>
      <c r="B2615" s="7"/>
      <c r="C2615" s="7"/>
      <c r="D2615" s="7"/>
      <c r="E2615" s="7"/>
      <c r="F2615" s="7"/>
      <c r="G2615" s="7"/>
      <c r="H2615" s="6"/>
      <c r="I2615" s="6"/>
      <c r="K2615" s="7">
        <f t="shared" si="82"/>
        <v>0</v>
      </c>
      <c r="L2615" s="7"/>
      <c r="M2615" s="7">
        <f>COUNTIF(TB_GSHT!$B$5:$B$4765,Dulieu!F2615)</f>
        <v>0</v>
      </c>
      <c r="N2615" s="7" t="str">
        <f t="shared" ca="1" si="83"/>
        <v/>
      </c>
    </row>
    <row r="2616" spans="1:14" x14ac:dyDescent="0.25">
      <c r="A2616" s="6" t="str">
        <f>IF(F2616&lt;&gt;"",SUBTOTAL(103,F$5:F2616),"")</f>
        <v/>
      </c>
      <c r="B2616" s="7"/>
      <c r="C2616" s="7"/>
      <c r="D2616" s="7"/>
      <c r="E2616" s="7"/>
      <c r="F2616" s="7"/>
      <c r="G2616" s="7"/>
      <c r="H2616" s="6"/>
      <c r="I2616" s="6"/>
      <c r="K2616" s="7">
        <f t="shared" si="82"/>
        <v>0</v>
      </c>
      <c r="L2616" s="7"/>
      <c r="M2616" s="7">
        <f>COUNTIF(TB_GSHT!$B$5:$B$4765,Dulieu!F2616)</f>
        <v>0</v>
      </c>
      <c r="N2616" s="7" t="str">
        <f t="shared" ca="1" si="83"/>
        <v/>
      </c>
    </row>
    <row r="2617" spans="1:14" x14ac:dyDescent="0.25">
      <c r="A2617" s="6" t="str">
        <f>IF(F2617&lt;&gt;"",SUBTOTAL(103,F$5:F2617),"")</f>
        <v/>
      </c>
      <c r="B2617" s="7"/>
      <c r="C2617" s="7"/>
      <c r="D2617" s="7"/>
      <c r="E2617" s="7"/>
      <c r="F2617" s="7"/>
      <c r="G2617" s="7"/>
      <c r="H2617" s="6"/>
      <c r="I2617" s="6"/>
      <c r="K2617" s="7">
        <f t="shared" si="82"/>
        <v>0</v>
      </c>
      <c r="L2617" s="7"/>
      <c r="M2617" s="7">
        <f>COUNTIF(TB_GSHT!$B$5:$B$4765,Dulieu!F2617)</f>
        <v>0</v>
      </c>
      <c r="N2617" s="7" t="str">
        <f t="shared" ca="1" si="83"/>
        <v/>
      </c>
    </row>
    <row r="2618" spans="1:14" x14ac:dyDescent="0.25">
      <c r="A2618" s="6" t="str">
        <f>IF(F2618&lt;&gt;"",SUBTOTAL(103,F$5:F2618),"")</f>
        <v/>
      </c>
      <c r="B2618" s="7"/>
      <c r="C2618" s="7"/>
      <c r="D2618" s="7"/>
      <c r="E2618" s="7"/>
      <c r="F2618" s="7"/>
      <c r="G2618" s="7"/>
      <c r="H2618" s="6"/>
      <c r="I2618" s="6"/>
      <c r="K2618" s="7">
        <f t="shared" si="82"/>
        <v>0</v>
      </c>
      <c r="L2618" s="7"/>
      <c r="M2618" s="7">
        <f>COUNTIF(TB_GSHT!$B$5:$B$4765,Dulieu!F2618)</f>
        <v>0</v>
      </c>
      <c r="N2618" s="7" t="str">
        <f t="shared" ca="1" si="83"/>
        <v/>
      </c>
    </row>
    <row r="2619" spans="1:14" x14ac:dyDescent="0.25">
      <c r="A2619" s="6" t="str">
        <f>IF(F2619&lt;&gt;"",SUBTOTAL(103,F$5:F2619),"")</f>
        <v/>
      </c>
      <c r="B2619" s="7"/>
      <c r="C2619" s="7"/>
      <c r="D2619" s="7"/>
      <c r="E2619" s="7"/>
      <c r="F2619" s="7"/>
      <c r="G2619" s="7"/>
      <c r="H2619" s="6"/>
      <c r="I2619" s="6"/>
      <c r="K2619" s="7">
        <f t="shared" si="82"/>
        <v>0</v>
      </c>
      <c r="L2619" s="7"/>
      <c r="M2619" s="7">
        <f>COUNTIF(TB_GSHT!$B$5:$B$4765,Dulieu!F2619)</f>
        <v>0</v>
      </c>
      <c r="N2619" s="7" t="str">
        <f t="shared" ca="1" si="83"/>
        <v/>
      </c>
    </row>
    <row r="2620" spans="1:14" x14ac:dyDescent="0.25">
      <c r="A2620" s="6" t="str">
        <f>IF(F2620&lt;&gt;"",SUBTOTAL(103,F$5:F2620),"")</f>
        <v/>
      </c>
      <c r="B2620" s="7"/>
      <c r="C2620" s="7"/>
      <c r="D2620" s="7"/>
      <c r="E2620" s="7"/>
      <c r="F2620" s="7"/>
      <c r="G2620" s="7"/>
      <c r="H2620" s="6"/>
      <c r="I2620" s="6"/>
      <c r="K2620" s="7">
        <f t="shared" si="82"/>
        <v>0</v>
      </c>
      <c r="L2620" s="7"/>
      <c r="M2620" s="7">
        <f>COUNTIF(TB_GSHT!$B$5:$B$4765,Dulieu!F2620)</f>
        <v>0</v>
      </c>
      <c r="N2620" s="7" t="str">
        <f t="shared" ca="1" si="83"/>
        <v/>
      </c>
    </row>
    <row r="2621" spans="1:14" x14ac:dyDescent="0.25">
      <c r="A2621" s="6" t="str">
        <f>IF(F2621&lt;&gt;"",SUBTOTAL(103,F$5:F2621),"")</f>
        <v/>
      </c>
      <c r="B2621" s="7"/>
      <c r="C2621" s="7"/>
      <c r="D2621" s="7"/>
      <c r="E2621" s="7"/>
      <c r="F2621" s="7"/>
      <c r="G2621" s="7"/>
      <c r="H2621" s="6"/>
      <c r="I2621" s="6"/>
      <c r="K2621" s="7">
        <f t="shared" si="82"/>
        <v>0</v>
      </c>
      <c r="L2621" s="7"/>
      <c r="M2621" s="7">
        <f>COUNTIF(TB_GSHT!$B$5:$B$4765,Dulieu!F2621)</f>
        <v>0</v>
      </c>
      <c r="N2621" s="7" t="str">
        <f t="shared" ca="1" si="83"/>
        <v/>
      </c>
    </row>
    <row r="2622" spans="1:14" x14ac:dyDescent="0.25">
      <c r="A2622" s="6" t="str">
        <f>IF(F2622&lt;&gt;"",SUBTOTAL(103,F$5:F2622),"")</f>
        <v/>
      </c>
      <c r="B2622" s="7"/>
      <c r="C2622" s="7"/>
      <c r="D2622" s="7"/>
      <c r="E2622" s="7"/>
      <c r="F2622" s="7"/>
      <c r="G2622" s="7"/>
      <c r="H2622" s="6"/>
      <c r="I2622" s="6"/>
      <c r="K2622" s="7">
        <f t="shared" si="82"/>
        <v>0</v>
      </c>
      <c r="L2622" s="7"/>
      <c r="M2622" s="7">
        <f>COUNTIF(TB_GSHT!$B$5:$B$4765,Dulieu!F2622)</f>
        <v>0</v>
      </c>
      <c r="N2622" s="7" t="str">
        <f t="shared" ca="1" si="83"/>
        <v/>
      </c>
    </row>
    <row r="2623" spans="1:14" x14ac:dyDescent="0.25">
      <c r="A2623" s="6" t="str">
        <f>IF(F2623&lt;&gt;"",SUBTOTAL(103,F$5:F2623),"")</f>
        <v/>
      </c>
      <c r="B2623" s="7"/>
      <c r="C2623" s="7"/>
      <c r="D2623" s="7"/>
      <c r="E2623" s="7"/>
      <c r="F2623" s="7"/>
      <c r="G2623" s="7"/>
      <c r="H2623" s="6"/>
      <c r="I2623" s="6"/>
      <c r="K2623" s="7">
        <f t="shared" si="82"/>
        <v>0</v>
      </c>
      <c r="L2623" s="7"/>
      <c r="M2623" s="7">
        <f>COUNTIF(TB_GSHT!$B$5:$B$4765,Dulieu!F2623)</f>
        <v>0</v>
      </c>
      <c r="N2623" s="7" t="str">
        <f t="shared" ca="1" si="83"/>
        <v/>
      </c>
    </row>
    <row r="2624" spans="1:14" x14ac:dyDescent="0.25">
      <c r="A2624" s="6" t="str">
        <f>IF(F2624&lt;&gt;"",SUBTOTAL(103,F$5:F2624),"")</f>
        <v/>
      </c>
      <c r="B2624" s="7"/>
      <c r="C2624" s="7"/>
      <c r="D2624" s="7"/>
      <c r="E2624" s="7"/>
      <c r="F2624" s="7"/>
      <c r="G2624" s="7"/>
      <c r="H2624" s="6"/>
      <c r="I2624" s="6"/>
      <c r="K2624" s="7">
        <f t="shared" si="82"/>
        <v>0</v>
      </c>
      <c r="L2624" s="7"/>
      <c r="M2624" s="7">
        <f>COUNTIF(TB_GSHT!$B$5:$B$4765,Dulieu!F2624)</f>
        <v>0</v>
      </c>
      <c r="N2624" s="7" t="str">
        <f t="shared" ca="1" si="83"/>
        <v/>
      </c>
    </row>
    <row r="2625" spans="1:14" x14ac:dyDescent="0.25">
      <c r="A2625" s="6" t="str">
        <f>IF(F2625&lt;&gt;"",SUBTOTAL(103,F$5:F2625),"")</f>
        <v/>
      </c>
      <c r="B2625" s="7"/>
      <c r="C2625" s="7"/>
      <c r="D2625" s="7"/>
      <c r="E2625" s="7"/>
      <c r="F2625" s="7"/>
      <c r="G2625" s="7"/>
      <c r="H2625" s="6"/>
      <c r="I2625" s="6"/>
      <c r="K2625" s="7">
        <f t="shared" si="82"/>
        <v>0</v>
      </c>
      <c r="L2625" s="7"/>
      <c r="M2625" s="7">
        <f>COUNTIF(TB_GSHT!$B$5:$B$4765,Dulieu!F2625)</f>
        <v>0</v>
      </c>
      <c r="N2625" s="7" t="str">
        <f t="shared" ca="1" si="83"/>
        <v/>
      </c>
    </row>
    <row r="2626" spans="1:14" x14ac:dyDescent="0.25">
      <c r="A2626" s="6" t="str">
        <f>IF(F2626&lt;&gt;"",SUBTOTAL(103,F$5:F2626),"")</f>
        <v/>
      </c>
      <c r="B2626" s="7"/>
      <c r="C2626" s="7"/>
      <c r="D2626" s="7"/>
      <c r="E2626" s="7"/>
      <c r="F2626" s="7"/>
      <c r="G2626" s="7"/>
      <c r="H2626" s="6"/>
      <c r="I2626" s="6"/>
      <c r="K2626" s="7">
        <f t="shared" si="82"/>
        <v>0</v>
      </c>
      <c r="L2626" s="7"/>
      <c r="M2626" s="7">
        <f>COUNTIF(TB_GSHT!$B$5:$B$4765,Dulieu!F2626)</f>
        <v>0</v>
      </c>
      <c r="N2626" s="7" t="str">
        <f t="shared" ca="1" si="83"/>
        <v/>
      </c>
    </row>
    <row r="2627" spans="1:14" x14ac:dyDescent="0.25">
      <c r="A2627" s="6" t="str">
        <f>IF(F2627&lt;&gt;"",SUBTOTAL(103,F$5:F2627),"")</f>
        <v/>
      </c>
      <c r="B2627" s="7"/>
      <c r="C2627" s="7"/>
      <c r="D2627" s="7"/>
      <c r="E2627" s="7"/>
      <c r="F2627" s="7"/>
      <c r="G2627" s="7"/>
      <c r="H2627" s="6"/>
      <c r="I2627" s="6"/>
      <c r="K2627" s="7">
        <f t="shared" si="82"/>
        <v>0</v>
      </c>
      <c r="L2627" s="7"/>
      <c r="M2627" s="7">
        <f>COUNTIF(TB_GSHT!$B$5:$B$4765,Dulieu!F2627)</f>
        <v>0</v>
      </c>
      <c r="N2627" s="7" t="str">
        <f t="shared" ca="1" si="83"/>
        <v/>
      </c>
    </row>
    <row r="2628" spans="1:14" x14ac:dyDescent="0.25">
      <c r="A2628" s="6" t="str">
        <f>IF(F2628&lt;&gt;"",SUBTOTAL(103,F$5:F2628),"")</f>
        <v/>
      </c>
      <c r="B2628" s="7"/>
      <c r="C2628" s="7"/>
      <c r="D2628" s="7"/>
      <c r="E2628" s="7"/>
      <c r="F2628" s="7"/>
      <c r="G2628" s="7"/>
      <c r="H2628" s="6"/>
      <c r="I2628" s="6"/>
      <c r="K2628" s="7">
        <f t="shared" si="82"/>
        <v>0</v>
      </c>
      <c r="L2628" s="7"/>
      <c r="M2628" s="7">
        <f>COUNTIF(TB_GSHT!$B$5:$B$4765,Dulieu!F2628)</f>
        <v>0</v>
      </c>
      <c r="N2628" s="7" t="str">
        <f t="shared" ca="1" si="83"/>
        <v/>
      </c>
    </row>
    <row r="2629" spans="1:14" x14ac:dyDescent="0.25">
      <c r="A2629" s="6" t="str">
        <f>IF(F2629&lt;&gt;"",SUBTOTAL(103,F$5:F2629),"")</f>
        <v/>
      </c>
      <c r="B2629" s="7"/>
      <c r="C2629" s="7"/>
      <c r="D2629" s="7"/>
      <c r="E2629" s="7"/>
      <c r="F2629" s="7"/>
      <c r="G2629" s="7"/>
      <c r="H2629" s="6"/>
      <c r="I2629" s="6"/>
      <c r="K2629" s="7">
        <f t="shared" ref="K2629:K2692" si="84">COUNTIF($F$5:$F$7775,F2629)</f>
        <v>0</v>
      </c>
      <c r="L2629" s="7"/>
      <c r="M2629" s="7">
        <f>COUNTIF(TB_GSHT!$B$5:$B$4765,Dulieu!F2629)</f>
        <v>0</v>
      </c>
      <c r="N2629" s="7" t="str">
        <f t="shared" ref="N2629:N2692" ca="1" si="85">IF(E2629&lt;&gt;"",YEAR(E2629)-YEAR(TODAY()),"")</f>
        <v/>
      </c>
    </row>
    <row r="2630" spans="1:14" x14ac:dyDescent="0.25">
      <c r="A2630" s="6" t="str">
        <f>IF(F2630&lt;&gt;"",SUBTOTAL(103,F$5:F2630),"")</f>
        <v/>
      </c>
      <c r="B2630" s="7"/>
      <c r="C2630" s="7"/>
      <c r="D2630" s="7"/>
      <c r="E2630" s="7"/>
      <c r="F2630" s="7"/>
      <c r="G2630" s="7"/>
      <c r="H2630" s="6"/>
      <c r="I2630" s="6"/>
      <c r="K2630" s="7">
        <f t="shared" si="84"/>
        <v>0</v>
      </c>
      <c r="L2630" s="7"/>
      <c r="M2630" s="7">
        <f>COUNTIF(TB_GSHT!$B$5:$B$4765,Dulieu!F2630)</f>
        <v>0</v>
      </c>
      <c r="N2630" s="7" t="str">
        <f t="shared" ca="1" si="85"/>
        <v/>
      </c>
    </row>
    <row r="2631" spans="1:14" x14ac:dyDescent="0.25">
      <c r="A2631" s="6" t="str">
        <f>IF(F2631&lt;&gt;"",SUBTOTAL(103,F$5:F2631),"")</f>
        <v/>
      </c>
      <c r="B2631" s="7"/>
      <c r="C2631" s="7"/>
      <c r="D2631" s="7"/>
      <c r="E2631" s="7"/>
      <c r="F2631" s="7"/>
      <c r="G2631" s="7"/>
      <c r="H2631" s="6"/>
      <c r="I2631" s="6"/>
      <c r="K2631" s="7">
        <f t="shared" si="84"/>
        <v>0</v>
      </c>
      <c r="L2631" s="7"/>
      <c r="M2631" s="7">
        <f>COUNTIF(TB_GSHT!$B$5:$B$4765,Dulieu!F2631)</f>
        <v>0</v>
      </c>
      <c r="N2631" s="7" t="str">
        <f t="shared" ca="1" si="85"/>
        <v/>
      </c>
    </row>
    <row r="2632" spans="1:14" x14ac:dyDescent="0.25">
      <c r="A2632" s="6" t="str">
        <f>IF(F2632&lt;&gt;"",SUBTOTAL(103,F$5:F2632),"")</f>
        <v/>
      </c>
      <c r="B2632" s="7"/>
      <c r="C2632" s="7"/>
      <c r="D2632" s="7"/>
      <c r="E2632" s="7"/>
      <c r="F2632" s="7"/>
      <c r="G2632" s="7"/>
      <c r="H2632" s="6"/>
      <c r="I2632" s="6"/>
      <c r="K2632" s="7">
        <f t="shared" si="84"/>
        <v>0</v>
      </c>
      <c r="L2632" s="7"/>
      <c r="M2632" s="7">
        <f>COUNTIF(TB_GSHT!$B$5:$B$4765,Dulieu!F2632)</f>
        <v>0</v>
      </c>
      <c r="N2632" s="7" t="str">
        <f t="shared" ca="1" si="85"/>
        <v/>
      </c>
    </row>
    <row r="2633" spans="1:14" x14ac:dyDescent="0.25">
      <c r="A2633" s="6" t="str">
        <f>IF(F2633&lt;&gt;"",SUBTOTAL(103,F$5:F2633),"")</f>
        <v/>
      </c>
      <c r="B2633" s="7"/>
      <c r="C2633" s="7"/>
      <c r="D2633" s="7"/>
      <c r="E2633" s="7"/>
      <c r="F2633" s="7"/>
      <c r="G2633" s="7"/>
      <c r="H2633" s="6"/>
      <c r="I2633" s="6"/>
      <c r="K2633" s="7">
        <f t="shared" si="84"/>
        <v>0</v>
      </c>
      <c r="L2633" s="7"/>
      <c r="M2633" s="7">
        <f>COUNTIF(TB_GSHT!$B$5:$B$4765,Dulieu!F2633)</f>
        <v>0</v>
      </c>
      <c r="N2633" s="7" t="str">
        <f t="shared" ca="1" si="85"/>
        <v/>
      </c>
    </row>
    <row r="2634" spans="1:14" x14ac:dyDescent="0.25">
      <c r="A2634" s="6" t="str">
        <f>IF(F2634&lt;&gt;"",SUBTOTAL(103,F$5:F2634),"")</f>
        <v/>
      </c>
      <c r="B2634" s="7"/>
      <c r="C2634" s="7"/>
      <c r="D2634" s="7"/>
      <c r="E2634" s="7"/>
      <c r="F2634" s="7"/>
      <c r="G2634" s="7"/>
      <c r="H2634" s="6"/>
      <c r="I2634" s="6"/>
      <c r="K2634" s="7">
        <f t="shared" si="84"/>
        <v>0</v>
      </c>
      <c r="L2634" s="7"/>
      <c r="M2634" s="7">
        <f>COUNTIF(TB_GSHT!$B$5:$B$4765,Dulieu!F2634)</f>
        <v>0</v>
      </c>
      <c r="N2634" s="7" t="str">
        <f t="shared" ca="1" si="85"/>
        <v/>
      </c>
    </row>
    <row r="2635" spans="1:14" x14ac:dyDescent="0.25">
      <c r="A2635" s="6" t="str">
        <f>IF(F2635&lt;&gt;"",SUBTOTAL(103,F$5:F2635),"")</f>
        <v/>
      </c>
      <c r="B2635" s="7"/>
      <c r="C2635" s="7"/>
      <c r="D2635" s="7"/>
      <c r="E2635" s="7"/>
      <c r="F2635" s="7"/>
      <c r="G2635" s="7"/>
      <c r="H2635" s="6"/>
      <c r="I2635" s="6"/>
      <c r="K2635" s="7">
        <f t="shared" si="84"/>
        <v>0</v>
      </c>
      <c r="L2635" s="7"/>
      <c r="M2635" s="7">
        <f>COUNTIF(TB_GSHT!$B$5:$B$4765,Dulieu!F2635)</f>
        <v>0</v>
      </c>
      <c r="N2635" s="7" t="str">
        <f t="shared" ca="1" si="85"/>
        <v/>
      </c>
    </row>
    <row r="2636" spans="1:14" x14ac:dyDescent="0.25">
      <c r="A2636" s="6" t="str">
        <f>IF(F2636&lt;&gt;"",SUBTOTAL(103,F$5:F2636),"")</f>
        <v/>
      </c>
      <c r="B2636" s="7"/>
      <c r="C2636" s="7"/>
      <c r="D2636" s="7"/>
      <c r="E2636" s="7"/>
      <c r="F2636" s="7"/>
      <c r="G2636" s="7"/>
      <c r="H2636" s="6"/>
      <c r="I2636" s="6"/>
      <c r="K2636" s="7">
        <f t="shared" si="84"/>
        <v>0</v>
      </c>
      <c r="L2636" s="7"/>
      <c r="M2636" s="7">
        <f>COUNTIF(TB_GSHT!$B$5:$B$4765,Dulieu!F2636)</f>
        <v>0</v>
      </c>
      <c r="N2636" s="7" t="str">
        <f t="shared" ca="1" si="85"/>
        <v/>
      </c>
    </row>
    <row r="2637" spans="1:14" x14ac:dyDescent="0.25">
      <c r="A2637" s="6" t="str">
        <f>IF(F2637&lt;&gt;"",SUBTOTAL(103,F$5:F2637),"")</f>
        <v/>
      </c>
      <c r="B2637" s="7"/>
      <c r="C2637" s="7"/>
      <c r="D2637" s="7"/>
      <c r="E2637" s="7"/>
      <c r="F2637" s="7"/>
      <c r="G2637" s="7"/>
      <c r="H2637" s="6"/>
      <c r="I2637" s="6"/>
      <c r="K2637" s="7">
        <f t="shared" si="84"/>
        <v>0</v>
      </c>
      <c r="L2637" s="7"/>
      <c r="M2637" s="7">
        <f>COUNTIF(TB_GSHT!$B$5:$B$4765,Dulieu!F2637)</f>
        <v>0</v>
      </c>
      <c r="N2637" s="7" t="str">
        <f t="shared" ca="1" si="85"/>
        <v/>
      </c>
    </row>
    <row r="2638" spans="1:14" x14ac:dyDescent="0.25">
      <c r="A2638" s="6" t="str">
        <f>IF(F2638&lt;&gt;"",SUBTOTAL(103,F$5:F2638),"")</f>
        <v/>
      </c>
      <c r="B2638" s="7"/>
      <c r="C2638" s="7"/>
      <c r="D2638" s="7"/>
      <c r="E2638" s="7"/>
      <c r="F2638" s="7"/>
      <c r="G2638" s="7"/>
      <c r="H2638" s="6"/>
      <c r="I2638" s="6"/>
      <c r="K2638" s="7">
        <f t="shared" si="84"/>
        <v>0</v>
      </c>
      <c r="L2638" s="7"/>
      <c r="M2638" s="7">
        <f>COUNTIF(TB_GSHT!$B$5:$B$4765,Dulieu!F2638)</f>
        <v>0</v>
      </c>
      <c r="N2638" s="7" t="str">
        <f t="shared" ca="1" si="85"/>
        <v/>
      </c>
    </row>
    <row r="2639" spans="1:14" x14ac:dyDescent="0.25">
      <c r="A2639" s="6" t="str">
        <f>IF(F2639&lt;&gt;"",SUBTOTAL(103,F$5:F2639),"")</f>
        <v/>
      </c>
      <c r="B2639" s="7"/>
      <c r="C2639" s="7"/>
      <c r="D2639" s="7"/>
      <c r="E2639" s="7"/>
      <c r="F2639" s="7"/>
      <c r="G2639" s="7"/>
      <c r="H2639" s="6"/>
      <c r="I2639" s="6"/>
      <c r="K2639" s="7">
        <f t="shared" si="84"/>
        <v>0</v>
      </c>
      <c r="L2639" s="7"/>
      <c r="M2639" s="7">
        <f>COUNTIF(TB_GSHT!$B$5:$B$4765,Dulieu!F2639)</f>
        <v>0</v>
      </c>
      <c r="N2639" s="7" t="str">
        <f t="shared" ca="1" si="85"/>
        <v/>
      </c>
    </row>
    <row r="2640" spans="1:14" x14ac:dyDescent="0.25">
      <c r="A2640" s="6" t="str">
        <f>IF(F2640&lt;&gt;"",SUBTOTAL(103,F$5:F2640),"")</f>
        <v/>
      </c>
      <c r="B2640" s="7"/>
      <c r="C2640" s="7"/>
      <c r="D2640" s="7"/>
      <c r="E2640" s="7"/>
      <c r="F2640" s="7"/>
      <c r="G2640" s="7"/>
      <c r="H2640" s="6"/>
      <c r="I2640" s="6"/>
      <c r="K2640" s="7">
        <f t="shared" si="84"/>
        <v>0</v>
      </c>
      <c r="L2640" s="7"/>
      <c r="M2640" s="7">
        <f>COUNTIF(TB_GSHT!$B$5:$B$4765,Dulieu!F2640)</f>
        <v>0</v>
      </c>
      <c r="N2640" s="7" t="str">
        <f t="shared" ca="1" si="85"/>
        <v/>
      </c>
    </row>
    <row r="2641" spans="1:14" x14ac:dyDescent="0.25">
      <c r="A2641" s="6" t="str">
        <f>IF(F2641&lt;&gt;"",SUBTOTAL(103,F$5:F2641),"")</f>
        <v/>
      </c>
      <c r="B2641" s="7"/>
      <c r="C2641" s="7"/>
      <c r="D2641" s="7"/>
      <c r="E2641" s="7"/>
      <c r="F2641" s="7"/>
      <c r="G2641" s="7"/>
      <c r="H2641" s="6"/>
      <c r="I2641" s="6"/>
      <c r="K2641" s="7">
        <f t="shared" si="84"/>
        <v>0</v>
      </c>
      <c r="L2641" s="7"/>
      <c r="M2641" s="7">
        <f>COUNTIF(TB_GSHT!$B$5:$B$4765,Dulieu!F2641)</f>
        <v>0</v>
      </c>
      <c r="N2641" s="7" t="str">
        <f t="shared" ca="1" si="85"/>
        <v/>
      </c>
    </row>
    <row r="2642" spans="1:14" x14ac:dyDescent="0.25">
      <c r="A2642" s="6" t="str">
        <f>IF(F2642&lt;&gt;"",SUBTOTAL(103,F$5:F2642),"")</f>
        <v/>
      </c>
      <c r="B2642" s="7"/>
      <c r="C2642" s="7"/>
      <c r="D2642" s="7"/>
      <c r="E2642" s="7"/>
      <c r="F2642" s="7"/>
      <c r="G2642" s="7"/>
      <c r="H2642" s="6"/>
      <c r="I2642" s="6"/>
      <c r="K2642" s="7">
        <f t="shared" si="84"/>
        <v>0</v>
      </c>
      <c r="L2642" s="7"/>
      <c r="M2642" s="7">
        <f>COUNTIF(TB_GSHT!$B$5:$B$4765,Dulieu!F2642)</f>
        <v>0</v>
      </c>
      <c r="N2642" s="7" t="str">
        <f t="shared" ca="1" si="85"/>
        <v/>
      </c>
    </row>
    <row r="2643" spans="1:14" x14ac:dyDescent="0.25">
      <c r="A2643" s="6" t="str">
        <f>IF(F2643&lt;&gt;"",SUBTOTAL(103,F$5:F2643),"")</f>
        <v/>
      </c>
      <c r="B2643" s="7"/>
      <c r="C2643" s="7"/>
      <c r="D2643" s="7"/>
      <c r="E2643" s="7"/>
      <c r="F2643" s="7"/>
      <c r="G2643" s="7"/>
      <c r="H2643" s="6"/>
      <c r="I2643" s="6"/>
      <c r="K2643" s="7">
        <f t="shared" si="84"/>
        <v>0</v>
      </c>
      <c r="L2643" s="7"/>
      <c r="M2643" s="7">
        <f>COUNTIF(TB_GSHT!$B$5:$B$4765,Dulieu!F2643)</f>
        <v>0</v>
      </c>
      <c r="N2643" s="7" t="str">
        <f t="shared" ca="1" si="85"/>
        <v/>
      </c>
    </row>
    <row r="2644" spans="1:14" x14ac:dyDescent="0.25">
      <c r="A2644" s="6" t="str">
        <f>IF(F2644&lt;&gt;"",SUBTOTAL(103,F$5:F2644),"")</f>
        <v/>
      </c>
      <c r="B2644" s="7"/>
      <c r="C2644" s="7"/>
      <c r="D2644" s="7"/>
      <c r="E2644" s="7"/>
      <c r="F2644" s="7"/>
      <c r="G2644" s="7"/>
      <c r="H2644" s="6"/>
      <c r="I2644" s="6"/>
      <c r="K2644" s="7">
        <f t="shared" si="84"/>
        <v>0</v>
      </c>
      <c r="L2644" s="7"/>
      <c r="M2644" s="7">
        <f>COUNTIF(TB_GSHT!$B$5:$B$4765,Dulieu!F2644)</f>
        <v>0</v>
      </c>
      <c r="N2644" s="7" t="str">
        <f t="shared" ca="1" si="85"/>
        <v/>
      </c>
    </row>
    <row r="2645" spans="1:14" x14ac:dyDescent="0.25">
      <c r="A2645" s="6" t="str">
        <f>IF(F2645&lt;&gt;"",SUBTOTAL(103,F$5:F2645),"")</f>
        <v/>
      </c>
      <c r="B2645" s="7"/>
      <c r="C2645" s="7"/>
      <c r="D2645" s="7"/>
      <c r="E2645" s="7"/>
      <c r="F2645" s="7"/>
      <c r="G2645" s="7"/>
      <c r="H2645" s="6"/>
      <c r="I2645" s="6"/>
      <c r="K2645" s="7">
        <f t="shared" si="84"/>
        <v>0</v>
      </c>
      <c r="L2645" s="7"/>
      <c r="M2645" s="7">
        <f>COUNTIF(TB_GSHT!$B$5:$B$4765,Dulieu!F2645)</f>
        <v>0</v>
      </c>
      <c r="N2645" s="7" t="str">
        <f t="shared" ca="1" si="85"/>
        <v/>
      </c>
    </row>
    <row r="2646" spans="1:14" x14ac:dyDescent="0.25">
      <c r="A2646" s="6" t="str">
        <f>IF(F2646&lt;&gt;"",SUBTOTAL(103,F$5:F2646),"")</f>
        <v/>
      </c>
      <c r="B2646" s="7"/>
      <c r="C2646" s="7"/>
      <c r="D2646" s="7"/>
      <c r="E2646" s="7"/>
      <c r="F2646" s="7"/>
      <c r="G2646" s="7"/>
      <c r="H2646" s="6"/>
      <c r="I2646" s="6"/>
      <c r="K2646" s="7">
        <f t="shared" si="84"/>
        <v>0</v>
      </c>
      <c r="L2646" s="7"/>
      <c r="M2646" s="7">
        <f>COUNTIF(TB_GSHT!$B$5:$B$4765,Dulieu!F2646)</f>
        <v>0</v>
      </c>
      <c r="N2646" s="7" t="str">
        <f t="shared" ca="1" si="85"/>
        <v/>
      </c>
    </row>
    <row r="2647" spans="1:14" x14ac:dyDescent="0.25">
      <c r="A2647" s="6" t="str">
        <f>IF(F2647&lt;&gt;"",SUBTOTAL(103,F$5:F2647),"")</f>
        <v/>
      </c>
      <c r="B2647" s="7"/>
      <c r="C2647" s="7"/>
      <c r="D2647" s="7"/>
      <c r="E2647" s="7"/>
      <c r="F2647" s="7"/>
      <c r="G2647" s="7"/>
      <c r="H2647" s="6"/>
      <c r="I2647" s="6"/>
      <c r="K2647" s="7">
        <f t="shared" si="84"/>
        <v>0</v>
      </c>
      <c r="L2647" s="7"/>
      <c r="M2647" s="7">
        <f>COUNTIF(TB_GSHT!$B$5:$B$4765,Dulieu!F2647)</f>
        <v>0</v>
      </c>
      <c r="N2647" s="7" t="str">
        <f t="shared" ca="1" si="85"/>
        <v/>
      </c>
    </row>
    <row r="2648" spans="1:14" x14ac:dyDescent="0.25">
      <c r="A2648" s="6" t="str">
        <f>IF(F2648&lt;&gt;"",SUBTOTAL(103,F$5:F2648),"")</f>
        <v/>
      </c>
      <c r="B2648" s="7"/>
      <c r="C2648" s="7"/>
      <c r="D2648" s="7"/>
      <c r="E2648" s="7"/>
      <c r="F2648" s="7"/>
      <c r="G2648" s="7"/>
      <c r="H2648" s="6"/>
      <c r="I2648" s="6"/>
      <c r="K2648" s="7">
        <f t="shared" si="84"/>
        <v>0</v>
      </c>
      <c r="L2648" s="7"/>
      <c r="M2648" s="7">
        <f>COUNTIF(TB_GSHT!$B$5:$B$4765,Dulieu!F2648)</f>
        <v>0</v>
      </c>
      <c r="N2648" s="7" t="str">
        <f t="shared" ca="1" si="85"/>
        <v/>
      </c>
    </row>
    <row r="2649" spans="1:14" x14ac:dyDescent="0.25">
      <c r="A2649" s="6" t="str">
        <f>IF(F2649&lt;&gt;"",SUBTOTAL(103,F$5:F2649),"")</f>
        <v/>
      </c>
      <c r="B2649" s="7"/>
      <c r="C2649" s="7"/>
      <c r="D2649" s="7"/>
      <c r="E2649" s="7"/>
      <c r="F2649" s="7"/>
      <c r="G2649" s="7"/>
      <c r="H2649" s="6"/>
      <c r="I2649" s="6"/>
      <c r="K2649" s="7">
        <f t="shared" si="84"/>
        <v>0</v>
      </c>
      <c r="L2649" s="7"/>
      <c r="M2649" s="7">
        <f>COUNTIF(TB_GSHT!$B$5:$B$4765,Dulieu!F2649)</f>
        <v>0</v>
      </c>
      <c r="N2649" s="7" t="str">
        <f t="shared" ca="1" si="85"/>
        <v/>
      </c>
    </row>
    <row r="2650" spans="1:14" x14ac:dyDescent="0.25">
      <c r="A2650" s="6" t="str">
        <f>IF(F2650&lt;&gt;"",SUBTOTAL(103,F$5:F2650),"")</f>
        <v/>
      </c>
      <c r="B2650" s="7"/>
      <c r="C2650" s="7"/>
      <c r="D2650" s="7"/>
      <c r="E2650" s="7"/>
      <c r="F2650" s="7"/>
      <c r="G2650" s="7"/>
      <c r="H2650" s="6"/>
      <c r="I2650" s="6"/>
      <c r="K2650" s="7">
        <f t="shared" si="84"/>
        <v>0</v>
      </c>
      <c r="L2650" s="7"/>
      <c r="M2650" s="7">
        <f>COUNTIF(TB_GSHT!$B$5:$B$4765,Dulieu!F2650)</f>
        <v>0</v>
      </c>
      <c r="N2650" s="7" t="str">
        <f t="shared" ca="1" si="85"/>
        <v/>
      </c>
    </row>
    <row r="2651" spans="1:14" x14ac:dyDescent="0.25">
      <c r="A2651" s="6" t="str">
        <f>IF(F2651&lt;&gt;"",SUBTOTAL(103,F$5:F2651),"")</f>
        <v/>
      </c>
      <c r="B2651" s="7"/>
      <c r="C2651" s="7"/>
      <c r="D2651" s="7"/>
      <c r="E2651" s="7"/>
      <c r="F2651" s="7"/>
      <c r="G2651" s="7"/>
      <c r="H2651" s="6"/>
      <c r="I2651" s="6"/>
      <c r="K2651" s="7">
        <f t="shared" si="84"/>
        <v>0</v>
      </c>
      <c r="L2651" s="7"/>
      <c r="M2651" s="7">
        <f>COUNTIF(TB_GSHT!$B$5:$B$4765,Dulieu!F2651)</f>
        <v>0</v>
      </c>
      <c r="N2651" s="7" t="str">
        <f t="shared" ca="1" si="85"/>
        <v/>
      </c>
    </row>
    <row r="2652" spans="1:14" x14ac:dyDescent="0.25">
      <c r="A2652" s="6" t="str">
        <f>IF(F2652&lt;&gt;"",SUBTOTAL(103,F$5:F2652),"")</f>
        <v/>
      </c>
      <c r="B2652" s="7"/>
      <c r="C2652" s="7"/>
      <c r="D2652" s="7"/>
      <c r="E2652" s="7"/>
      <c r="F2652" s="7"/>
      <c r="G2652" s="7"/>
      <c r="H2652" s="6"/>
      <c r="I2652" s="6"/>
      <c r="K2652" s="7">
        <f t="shared" si="84"/>
        <v>0</v>
      </c>
      <c r="L2652" s="7"/>
      <c r="M2652" s="7">
        <f>COUNTIF(TB_GSHT!$B$5:$B$4765,Dulieu!F2652)</f>
        <v>0</v>
      </c>
      <c r="N2652" s="7" t="str">
        <f t="shared" ca="1" si="85"/>
        <v/>
      </c>
    </row>
    <row r="2653" spans="1:14" x14ac:dyDescent="0.25">
      <c r="A2653" s="6" t="str">
        <f>IF(F2653&lt;&gt;"",SUBTOTAL(103,F$5:F2653),"")</f>
        <v/>
      </c>
      <c r="B2653" s="7"/>
      <c r="C2653" s="7"/>
      <c r="D2653" s="7"/>
      <c r="E2653" s="7"/>
      <c r="F2653" s="7"/>
      <c r="G2653" s="7"/>
      <c r="H2653" s="6"/>
      <c r="I2653" s="6"/>
      <c r="K2653" s="7">
        <f t="shared" si="84"/>
        <v>0</v>
      </c>
      <c r="L2653" s="7"/>
      <c r="M2653" s="7">
        <f>COUNTIF(TB_GSHT!$B$5:$B$4765,Dulieu!F2653)</f>
        <v>0</v>
      </c>
      <c r="N2653" s="7" t="str">
        <f t="shared" ca="1" si="85"/>
        <v/>
      </c>
    </row>
    <row r="2654" spans="1:14" x14ac:dyDescent="0.25">
      <c r="A2654" s="6" t="str">
        <f>IF(F2654&lt;&gt;"",SUBTOTAL(103,F$5:F2654),"")</f>
        <v/>
      </c>
      <c r="B2654" s="7"/>
      <c r="C2654" s="7"/>
      <c r="D2654" s="7"/>
      <c r="E2654" s="7"/>
      <c r="F2654" s="7"/>
      <c r="G2654" s="7"/>
      <c r="H2654" s="6"/>
      <c r="I2654" s="6"/>
      <c r="K2654" s="7">
        <f t="shared" si="84"/>
        <v>0</v>
      </c>
      <c r="L2654" s="7"/>
      <c r="M2654" s="7">
        <f>COUNTIF(TB_GSHT!$B$5:$B$4765,Dulieu!F2654)</f>
        <v>0</v>
      </c>
      <c r="N2654" s="7" t="str">
        <f t="shared" ca="1" si="85"/>
        <v/>
      </c>
    </row>
    <row r="2655" spans="1:14" x14ac:dyDescent="0.25">
      <c r="A2655" s="6" t="str">
        <f>IF(F2655&lt;&gt;"",SUBTOTAL(103,F$5:F2655),"")</f>
        <v/>
      </c>
      <c r="B2655" s="7"/>
      <c r="C2655" s="7"/>
      <c r="D2655" s="7"/>
      <c r="E2655" s="7"/>
      <c r="F2655" s="7"/>
      <c r="G2655" s="7"/>
      <c r="H2655" s="6"/>
      <c r="I2655" s="6"/>
      <c r="K2655" s="7">
        <f t="shared" si="84"/>
        <v>0</v>
      </c>
      <c r="L2655" s="7"/>
      <c r="M2655" s="7">
        <f>COUNTIF(TB_GSHT!$B$5:$B$4765,Dulieu!F2655)</f>
        <v>0</v>
      </c>
      <c r="N2655" s="7" t="str">
        <f t="shared" ca="1" si="85"/>
        <v/>
      </c>
    </row>
    <row r="2656" spans="1:14" x14ac:dyDescent="0.25">
      <c r="A2656" s="6" t="str">
        <f>IF(F2656&lt;&gt;"",SUBTOTAL(103,F$5:F2656),"")</f>
        <v/>
      </c>
      <c r="B2656" s="7"/>
      <c r="C2656" s="7"/>
      <c r="D2656" s="7"/>
      <c r="E2656" s="7"/>
      <c r="F2656" s="7"/>
      <c r="G2656" s="7"/>
      <c r="H2656" s="6"/>
      <c r="I2656" s="6"/>
      <c r="K2656" s="7">
        <f t="shared" si="84"/>
        <v>0</v>
      </c>
      <c r="L2656" s="7"/>
      <c r="M2656" s="7">
        <f>COUNTIF(TB_GSHT!$B$5:$B$4765,Dulieu!F2656)</f>
        <v>0</v>
      </c>
      <c r="N2656" s="7" t="str">
        <f t="shared" ca="1" si="85"/>
        <v/>
      </c>
    </row>
    <row r="2657" spans="1:14" x14ac:dyDescent="0.25">
      <c r="A2657" s="6" t="str">
        <f>IF(F2657&lt;&gt;"",SUBTOTAL(103,F$5:F2657),"")</f>
        <v/>
      </c>
      <c r="B2657" s="7"/>
      <c r="C2657" s="7"/>
      <c r="D2657" s="7"/>
      <c r="E2657" s="7"/>
      <c r="F2657" s="7"/>
      <c r="G2657" s="7"/>
      <c r="H2657" s="6"/>
      <c r="I2657" s="6"/>
      <c r="K2657" s="7">
        <f t="shared" si="84"/>
        <v>0</v>
      </c>
      <c r="L2657" s="7"/>
      <c r="M2657" s="7">
        <f>COUNTIF(TB_GSHT!$B$5:$B$4765,Dulieu!F2657)</f>
        <v>0</v>
      </c>
      <c r="N2657" s="7" t="str">
        <f t="shared" ca="1" si="85"/>
        <v/>
      </c>
    </row>
    <row r="2658" spans="1:14" x14ac:dyDescent="0.25">
      <c r="A2658" s="6" t="str">
        <f>IF(F2658&lt;&gt;"",SUBTOTAL(103,F$5:F2658),"")</f>
        <v/>
      </c>
      <c r="B2658" s="7"/>
      <c r="C2658" s="7"/>
      <c r="D2658" s="7"/>
      <c r="E2658" s="7"/>
      <c r="F2658" s="7"/>
      <c r="G2658" s="7"/>
      <c r="H2658" s="6"/>
      <c r="I2658" s="6"/>
      <c r="K2658" s="7">
        <f t="shared" si="84"/>
        <v>0</v>
      </c>
      <c r="L2658" s="7"/>
      <c r="M2658" s="7">
        <f>COUNTIF(TB_GSHT!$B$5:$B$4765,Dulieu!F2658)</f>
        <v>0</v>
      </c>
      <c r="N2658" s="7" t="str">
        <f t="shared" ca="1" si="85"/>
        <v/>
      </c>
    </row>
    <row r="2659" spans="1:14" x14ac:dyDescent="0.25">
      <c r="A2659" s="6" t="str">
        <f>IF(F2659&lt;&gt;"",SUBTOTAL(103,F$5:F2659),"")</f>
        <v/>
      </c>
      <c r="B2659" s="7"/>
      <c r="C2659" s="7"/>
      <c r="D2659" s="7"/>
      <c r="E2659" s="7"/>
      <c r="F2659" s="7"/>
      <c r="G2659" s="7"/>
      <c r="H2659" s="6"/>
      <c r="I2659" s="6"/>
      <c r="K2659" s="7">
        <f t="shared" si="84"/>
        <v>0</v>
      </c>
      <c r="L2659" s="7"/>
      <c r="M2659" s="7">
        <f>COUNTIF(TB_GSHT!$B$5:$B$4765,Dulieu!F2659)</f>
        <v>0</v>
      </c>
      <c r="N2659" s="7" t="str">
        <f t="shared" ca="1" si="85"/>
        <v/>
      </c>
    </row>
    <row r="2660" spans="1:14" x14ac:dyDescent="0.25">
      <c r="A2660" s="6" t="str">
        <f>IF(F2660&lt;&gt;"",SUBTOTAL(103,F$5:F2660),"")</f>
        <v/>
      </c>
      <c r="B2660" s="7"/>
      <c r="C2660" s="7"/>
      <c r="D2660" s="7"/>
      <c r="E2660" s="7"/>
      <c r="F2660" s="7"/>
      <c r="G2660" s="7"/>
      <c r="H2660" s="6"/>
      <c r="I2660" s="6"/>
      <c r="K2660" s="7">
        <f t="shared" si="84"/>
        <v>0</v>
      </c>
      <c r="L2660" s="7"/>
      <c r="M2660" s="7">
        <f>COUNTIF(TB_GSHT!$B$5:$B$4765,Dulieu!F2660)</f>
        <v>0</v>
      </c>
      <c r="N2660" s="7" t="str">
        <f t="shared" ca="1" si="85"/>
        <v/>
      </c>
    </row>
    <row r="2661" spans="1:14" x14ac:dyDescent="0.25">
      <c r="A2661" s="6" t="str">
        <f>IF(F2661&lt;&gt;"",SUBTOTAL(103,F$5:F2661),"")</f>
        <v/>
      </c>
      <c r="B2661" s="7"/>
      <c r="C2661" s="7"/>
      <c r="D2661" s="7"/>
      <c r="E2661" s="7"/>
      <c r="F2661" s="7"/>
      <c r="G2661" s="7"/>
      <c r="H2661" s="6"/>
      <c r="I2661" s="6"/>
      <c r="K2661" s="7">
        <f t="shared" si="84"/>
        <v>0</v>
      </c>
      <c r="L2661" s="7"/>
      <c r="M2661" s="7">
        <f>COUNTIF(TB_GSHT!$B$5:$B$4765,Dulieu!F2661)</f>
        <v>0</v>
      </c>
      <c r="N2661" s="7" t="str">
        <f t="shared" ca="1" si="85"/>
        <v/>
      </c>
    </row>
    <row r="2662" spans="1:14" x14ac:dyDescent="0.25">
      <c r="A2662" s="6" t="str">
        <f>IF(F2662&lt;&gt;"",SUBTOTAL(103,F$5:F2662),"")</f>
        <v/>
      </c>
      <c r="B2662" s="7"/>
      <c r="C2662" s="7"/>
      <c r="D2662" s="7"/>
      <c r="E2662" s="7"/>
      <c r="F2662" s="7"/>
      <c r="G2662" s="7"/>
      <c r="H2662" s="6"/>
      <c r="I2662" s="6"/>
      <c r="K2662" s="7">
        <f t="shared" si="84"/>
        <v>0</v>
      </c>
      <c r="L2662" s="7"/>
      <c r="M2662" s="7">
        <f>COUNTIF(TB_GSHT!$B$5:$B$4765,Dulieu!F2662)</f>
        <v>0</v>
      </c>
      <c r="N2662" s="7" t="str">
        <f t="shared" ca="1" si="85"/>
        <v/>
      </c>
    </row>
    <row r="2663" spans="1:14" x14ac:dyDescent="0.25">
      <c r="A2663" s="6" t="str">
        <f>IF(F2663&lt;&gt;"",SUBTOTAL(103,F$5:F2663),"")</f>
        <v/>
      </c>
      <c r="B2663" s="7"/>
      <c r="C2663" s="7"/>
      <c r="D2663" s="7"/>
      <c r="E2663" s="7"/>
      <c r="F2663" s="7"/>
      <c r="G2663" s="7"/>
      <c r="H2663" s="6"/>
      <c r="I2663" s="6"/>
      <c r="K2663" s="7">
        <f t="shared" si="84"/>
        <v>0</v>
      </c>
      <c r="L2663" s="7"/>
      <c r="M2663" s="7">
        <f>COUNTIF(TB_GSHT!$B$5:$B$4765,Dulieu!F2663)</f>
        <v>0</v>
      </c>
      <c r="N2663" s="7" t="str">
        <f t="shared" ca="1" si="85"/>
        <v/>
      </c>
    </row>
    <row r="2664" spans="1:14" x14ac:dyDescent="0.25">
      <c r="A2664" s="6" t="str">
        <f>IF(F2664&lt;&gt;"",SUBTOTAL(103,F$5:F2664),"")</f>
        <v/>
      </c>
      <c r="B2664" s="7"/>
      <c r="C2664" s="7"/>
      <c r="D2664" s="7"/>
      <c r="E2664" s="7"/>
      <c r="F2664" s="7"/>
      <c r="G2664" s="7"/>
      <c r="H2664" s="6"/>
      <c r="I2664" s="6"/>
      <c r="K2664" s="7">
        <f t="shared" si="84"/>
        <v>0</v>
      </c>
      <c r="L2664" s="7"/>
      <c r="M2664" s="7">
        <f>COUNTIF(TB_GSHT!$B$5:$B$4765,Dulieu!F2664)</f>
        <v>0</v>
      </c>
      <c r="N2664" s="7" t="str">
        <f t="shared" ca="1" si="85"/>
        <v/>
      </c>
    </row>
    <row r="2665" spans="1:14" x14ac:dyDescent="0.25">
      <c r="A2665" s="6" t="str">
        <f>IF(F2665&lt;&gt;"",SUBTOTAL(103,F$5:F2665),"")</f>
        <v/>
      </c>
      <c r="B2665" s="7"/>
      <c r="C2665" s="7"/>
      <c r="D2665" s="7"/>
      <c r="E2665" s="7"/>
      <c r="F2665" s="7"/>
      <c r="G2665" s="7"/>
      <c r="H2665" s="6"/>
      <c r="I2665" s="6"/>
      <c r="K2665" s="7">
        <f t="shared" si="84"/>
        <v>0</v>
      </c>
      <c r="L2665" s="7"/>
      <c r="M2665" s="7">
        <f>COUNTIF(TB_GSHT!$B$5:$B$4765,Dulieu!F2665)</f>
        <v>0</v>
      </c>
      <c r="N2665" s="7" t="str">
        <f t="shared" ca="1" si="85"/>
        <v/>
      </c>
    </row>
    <row r="2666" spans="1:14" x14ac:dyDescent="0.25">
      <c r="A2666" s="6" t="str">
        <f>IF(F2666&lt;&gt;"",SUBTOTAL(103,F$5:F2666),"")</f>
        <v/>
      </c>
      <c r="B2666" s="7"/>
      <c r="C2666" s="7"/>
      <c r="D2666" s="7"/>
      <c r="E2666" s="7"/>
      <c r="F2666" s="7"/>
      <c r="G2666" s="7"/>
      <c r="H2666" s="6"/>
      <c r="I2666" s="6"/>
      <c r="K2666" s="7">
        <f t="shared" si="84"/>
        <v>0</v>
      </c>
      <c r="L2666" s="7"/>
      <c r="M2666" s="7">
        <f>COUNTIF(TB_GSHT!$B$5:$B$4765,Dulieu!F2666)</f>
        <v>0</v>
      </c>
      <c r="N2666" s="7" t="str">
        <f t="shared" ca="1" si="85"/>
        <v/>
      </c>
    </row>
    <row r="2667" spans="1:14" x14ac:dyDescent="0.25">
      <c r="A2667" s="6" t="str">
        <f>IF(F2667&lt;&gt;"",SUBTOTAL(103,F$5:F2667),"")</f>
        <v/>
      </c>
      <c r="B2667" s="7"/>
      <c r="C2667" s="7"/>
      <c r="D2667" s="7"/>
      <c r="E2667" s="7"/>
      <c r="F2667" s="7"/>
      <c r="G2667" s="7"/>
      <c r="H2667" s="6"/>
      <c r="I2667" s="6"/>
      <c r="K2667" s="7">
        <f t="shared" si="84"/>
        <v>0</v>
      </c>
      <c r="L2667" s="7"/>
      <c r="M2667" s="7">
        <f>COUNTIF(TB_GSHT!$B$5:$B$4765,Dulieu!F2667)</f>
        <v>0</v>
      </c>
      <c r="N2667" s="7" t="str">
        <f t="shared" ca="1" si="85"/>
        <v/>
      </c>
    </row>
    <row r="2668" spans="1:14" x14ac:dyDescent="0.25">
      <c r="A2668" s="6" t="str">
        <f>IF(F2668&lt;&gt;"",SUBTOTAL(103,F$5:F2668),"")</f>
        <v/>
      </c>
      <c r="B2668" s="7"/>
      <c r="C2668" s="7"/>
      <c r="D2668" s="7"/>
      <c r="E2668" s="7"/>
      <c r="F2668" s="7"/>
      <c r="G2668" s="7"/>
      <c r="H2668" s="6"/>
      <c r="I2668" s="6"/>
      <c r="K2668" s="7">
        <f t="shared" si="84"/>
        <v>0</v>
      </c>
      <c r="L2668" s="7"/>
      <c r="M2668" s="7">
        <f>COUNTIF(TB_GSHT!$B$5:$B$4765,Dulieu!F2668)</f>
        <v>0</v>
      </c>
      <c r="N2668" s="7" t="str">
        <f t="shared" ca="1" si="85"/>
        <v/>
      </c>
    </row>
    <row r="2669" spans="1:14" x14ac:dyDescent="0.25">
      <c r="A2669" s="6" t="str">
        <f>IF(F2669&lt;&gt;"",SUBTOTAL(103,F$5:F2669),"")</f>
        <v/>
      </c>
      <c r="B2669" s="7"/>
      <c r="C2669" s="7"/>
      <c r="D2669" s="7"/>
      <c r="E2669" s="7"/>
      <c r="F2669" s="7"/>
      <c r="G2669" s="7"/>
      <c r="H2669" s="6"/>
      <c r="I2669" s="6"/>
      <c r="K2669" s="7">
        <f t="shared" si="84"/>
        <v>0</v>
      </c>
      <c r="L2669" s="7"/>
      <c r="M2669" s="7">
        <f>COUNTIF(TB_GSHT!$B$5:$B$4765,Dulieu!F2669)</f>
        <v>0</v>
      </c>
      <c r="N2669" s="7" t="str">
        <f t="shared" ca="1" si="85"/>
        <v/>
      </c>
    </row>
    <row r="2670" spans="1:14" x14ac:dyDescent="0.25">
      <c r="A2670" s="6" t="str">
        <f>IF(F2670&lt;&gt;"",SUBTOTAL(103,F$5:F2670),"")</f>
        <v/>
      </c>
      <c r="B2670" s="7"/>
      <c r="C2670" s="7"/>
      <c r="D2670" s="7"/>
      <c r="E2670" s="7"/>
      <c r="F2670" s="7"/>
      <c r="G2670" s="7"/>
      <c r="H2670" s="6"/>
      <c r="I2670" s="6"/>
      <c r="K2670" s="7">
        <f t="shared" si="84"/>
        <v>0</v>
      </c>
      <c r="L2670" s="7"/>
      <c r="M2670" s="7">
        <f>COUNTIF(TB_GSHT!$B$5:$B$4765,Dulieu!F2670)</f>
        <v>0</v>
      </c>
      <c r="N2670" s="7" t="str">
        <f t="shared" ca="1" si="85"/>
        <v/>
      </c>
    </row>
    <row r="2671" spans="1:14" x14ac:dyDescent="0.25">
      <c r="A2671" s="6" t="str">
        <f>IF(F2671&lt;&gt;"",SUBTOTAL(103,F$5:F2671),"")</f>
        <v/>
      </c>
      <c r="B2671" s="7"/>
      <c r="C2671" s="7"/>
      <c r="D2671" s="7"/>
      <c r="E2671" s="7"/>
      <c r="F2671" s="7"/>
      <c r="G2671" s="7"/>
      <c r="H2671" s="6"/>
      <c r="I2671" s="6"/>
      <c r="K2671" s="7">
        <f t="shared" si="84"/>
        <v>0</v>
      </c>
      <c r="L2671" s="7"/>
      <c r="M2671" s="7">
        <f>COUNTIF(TB_GSHT!$B$5:$B$4765,Dulieu!F2671)</f>
        <v>0</v>
      </c>
      <c r="N2671" s="7" t="str">
        <f t="shared" ca="1" si="85"/>
        <v/>
      </c>
    </row>
    <row r="2672" spans="1:14" x14ac:dyDescent="0.25">
      <c r="A2672" s="6" t="str">
        <f>IF(F2672&lt;&gt;"",SUBTOTAL(103,F$5:F2672),"")</f>
        <v/>
      </c>
      <c r="B2672" s="7"/>
      <c r="C2672" s="7"/>
      <c r="D2672" s="7"/>
      <c r="E2672" s="7"/>
      <c r="F2672" s="7"/>
      <c r="G2672" s="7"/>
      <c r="H2672" s="6"/>
      <c r="I2672" s="6"/>
      <c r="K2672" s="7">
        <f t="shared" si="84"/>
        <v>0</v>
      </c>
      <c r="L2672" s="7"/>
      <c r="M2672" s="7">
        <f>COUNTIF(TB_GSHT!$B$5:$B$4765,Dulieu!F2672)</f>
        <v>0</v>
      </c>
      <c r="N2672" s="7" t="str">
        <f t="shared" ca="1" si="85"/>
        <v/>
      </c>
    </row>
    <row r="2673" spans="1:14" x14ac:dyDescent="0.25">
      <c r="A2673" s="6" t="str">
        <f>IF(F2673&lt;&gt;"",SUBTOTAL(103,F$5:F2673),"")</f>
        <v/>
      </c>
      <c r="B2673" s="7"/>
      <c r="C2673" s="7"/>
      <c r="D2673" s="7"/>
      <c r="E2673" s="7"/>
      <c r="F2673" s="7"/>
      <c r="G2673" s="7"/>
      <c r="H2673" s="6"/>
      <c r="I2673" s="6"/>
      <c r="K2673" s="7">
        <f t="shared" si="84"/>
        <v>0</v>
      </c>
      <c r="L2673" s="7"/>
      <c r="M2673" s="7">
        <f>COUNTIF(TB_GSHT!$B$5:$B$4765,Dulieu!F2673)</f>
        <v>0</v>
      </c>
      <c r="N2673" s="7" t="str">
        <f t="shared" ca="1" si="85"/>
        <v/>
      </c>
    </row>
    <row r="2674" spans="1:14" x14ac:dyDescent="0.25">
      <c r="A2674" s="6" t="str">
        <f>IF(F2674&lt;&gt;"",SUBTOTAL(103,F$5:F2674),"")</f>
        <v/>
      </c>
      <c r="B2674" s="7"/>
      <c r="C2674" s="7"/>
      <c r="D2674" s="7"/>
      <c r="E2674" s="7"/>
      <c r="F2674" s="7"/>
      <c r="G2674" s="7"/>
      <c r="H2674" s="6"/>
      <c r="I2674" s="6"/>
      <c r="K2674" s="7">
        <f t="shared" si="84"/>
        <v>0</v>
      </c>
      <c r="L2674" s="7"/>
      <c r="M2674" s="7">
        <f>COUNTIF(TB_GSHT!$B$5:$B$4765,Dulieu!F2674)</f>
        <v>0</v>
      </c>
      <c r="N2674" s="7" t="str">
        <f t="shared" ca="1" si="85"/>
        <v/>
      </c>
    </row>
    <row r="2675" spans="1:14" x14ac:dyDescent="0.25">
      <c r="A2675" s="6" t="str">
        <f>IF(F2675&lt;&gt;"",SUBTOTAL(103,F$5:F2675),"")</f>
        <v/>
      </c>
      <c r="B2675" s="7"/>
      <c r="C2675" s="7"/>
      <c r="D2675" s="7"/>
      <c r="E2675" s="7"/>
      <c r="F2675" s="7"/>
      <c r="G2675" s="7"/>
      <c r="H2675" s="6"/>
      <c r="I2675" s="6"/>
      <c r="K2675" s="7">
        <f t="shared" si="84"/>
        <v>0</v>
      </c>
      <c r="L2675" s="7"/>
      <c r="M2675" s="7">
        <f>COUNTIF(TB_GSHT!$B$5:$B$4765,Dulieu!F2675)</f>
        <v>0</v>
      </c>
      <c r="N2675" s="7" t="str">
        <f t="shared" ca="1" si="85"/>
        <v/>
      </c>
    </row>
    <row r="2676" spans="1:14" x14ac:dyDescent="0.25">
      <c r="A2676" s="6" t="str">
        <f>IF(F2676&lt;&gt;"",SUBTOTAL(103,F$5:F2676),"")</f>
        <v/>
      </c>
      <c r="B2676" s="7"/>
      <c r="C2676" s="7"/>
      <c r="D2676" s="7"/>
      <c r="E2676" s="7"/>
      <c r="F2676" s="7"/>
      <c r="G2676" s="7"/>
      <c r="H2676" s="6"/>
      <c r="I2676" s="6"/>
      <c r="K2676" s="7">
        <f t="shared" si="84"/>
        <v>0</v>
      </c>
      <c r="L2676" s="7"/>
      <c r="M2676" s="7">
        <f>COUNTIF(TB_GSHT!$B$5:$B$4765,Dulieu!F2676)</f>
        <v>0</v>
      </c>
      <c r="N2676" s="7" t="str">
        <f t="shared" ca="1" si="85"/>
        <v/>
      </c>
    </row>
    <row r="2677" spans="1:14" x14ac:dyDescent="0.25">
      <c r="A2677" s="6" t="str">
        <f>IF(F2677&lt;&gt;"",SUBTOTAL(103,F$5:F2677),"")</f>
        <v/>
      </c>
      <c r="B2677" s="7"/>
      <c r="C2677" s="7"/>
      <c r="D2677" s="7"/>
      <c r="E2677" s="7"/>
      <c r="F2677" s="7"/>
      <c r="G2677" s="7"/>
      <c r="H2677" s="6"/>
      <c r="I2677" s="6"/>
      <c r="K2677" s="7">
        <f t="shared" si="84"/>
        <v>0</v>
      </c>
      <c r="L2677" s="7"/>
      <c r="M2677" s="7">
        <f>COUNTIF(TB_GSHT!$B$5:$B$4765,Dulieu!F2677)</f>
        <v>0</v>
      </c>
      <c r="N2677" s="7" t="str">
        <f t="shared" ca="1" si="85"/>
        <v/>
      </c>
    </row>
    <row r="2678" spans="1:14" x14ac:dyDescent="0.25">
      <c r="A2678" s="6" t="str">
        <f>IF(F2678&lt;&gt;"",SUBTOTAL(103,F$5:F2678),"")</f>
        <v/>
      </c>
      <c r="B2678" s="7"/>
      <c r="C2678" s="7"/>
      <c r="D2678" s="7"/>
      <c r="E2678" s="7"/>
      <c r="F2678" s="7"/>
      <c r="G2678" s="7"/>
      <c r="H2678" s="6"/>
      <c r="I2678" s="6"/>
      <c r="K2678" s="7">
        <f t="shared" si="84"/>
        <v>0</v>
      </c>
      <c r="L2678" s="7"/>
      <c r="M2678" s="7">
        <f>COUNTIF(TB_GSHT!$B$5:$B$4765,Dulieu!F2678)</f>
        <v>0</v>
      </c>
      <c r="N2678" s="7" t="str">
        <f t="shared" ca="1" si="85"/>
        <v/>
      </c>
    </row>
    <row r="2679" spans="1:14" x14ac:dyDescent="0.25">
      <c r="A2679" s="6" t="str">
        <f>IF(F2679&lt;&gt;"",SUBTOTAL(103,F$5:F2679),"")</f>
        <v/>
      </c>
      <c r="B2679" s="7"/>
      <c r="C2679" s="7"/>
      <c r="D2679" s="7"/>
      <c r="E2679" s="7"/>
      <c r="F2679" s="7"/>
      <c r="G2679" s="7"/>
      <c r="H2679" s="6"/>
      <c r="I2679" s="6"/>
      <c r="K2679" s="7">
        <f t="shared" si="84"/>
        <v>0</v>
      </c>
      <c r="L2679" s="7"/>
      <c r="M2679" s="7">
        <f>COUNTIF(TB_GSHT!$B$5:$B$4765,Dulieu!F2679)</f>
        <v>0</v>
      </c>
      <c r="N2679" s="7" t="str">
        <f t="shared" ca="1" si="85"/>
        <v/>
      </c>
    </row>
    <row r="2680" spans="1:14" x14ac:dyDescent="0.25">
      <c r="A2680" s="6" t="str">
        <f>IF(F2680&lt;&gt;"",SUBTOTAL(103,F$5:F2680),"")</f>
        <v/>
      </c>
      <c r="B2680" s="7"/>
      <c r="C2680" s="7"/>
      <c r="D2680" s="7"/>
      <c r="E2680" s="7"/>
      <c r="F2680" s="7"/>
      <c r="G2680" s="7"/>
      <c r="H2680" s="6"/>
      <c r="I2680" s="6"/>
      <c r="K2680" s="7">
        <f t="shared" si="84"/>
        <v>0</v>
      </c>
      <c r="L2680" s="7"/>
      <c r="M2680" s="7">
        <f>COUNTIF(TB_GSHT!$B$5:$B$4765,Dulieu!F2680)</f>
        <v>0</v>
      </c>
      <c r="N2680" s="7" t="str">
        <f t="shared" ca="1" si="85"/>
        <v/>
      </c>
    </row>
    <row r="2681" spans="1:14" x14ac:dyDescent="0.25">
      <c r="A2681" s="6" t="str">
        <f>IF(F2681&lt;&gt;"",SUBTOTAL(103,F$5:F2681),"")</f>
        <v/>
      </c>
      <c r="B2681" s="7"/>
      <c r="C2681" s="7"/>
      <c r="D2681" s="7"/>
      <c r="E2681" s="7"/>
      <c r="F2681" s="7"/>
      <c r="G2681" s="7"/>
      <c r="H2681" s="6"/>
      <c r="I2681" s="6"/>
      <c r="K2681" s="7">
        <f t="shared" si="84"/>
        <v>0</v>
      </c>
      <c r="L2681" s="7"/>
      <c r="M2681" s="7">
        <f>COUNTIF(TB_GSHT!$B$5:$B$4765,Dulieu!F2681)</f>
        <v>0</v>
      </c>
      <c r="N2681" s="7" t="str">
        <f t="shared" ca="1" si="85"/>
        <v/>
      </c>
    </row>
    <row r="2682" spans="1:14" x14ac:dyDescent="0.25">
      <c r="A2682" s="6" t="str">
        <f>IF(F2682&lt;&gt;"",SUBTOTAL(103,F$5:F2682),"")</f>
        <v/>
      </c>
      <c r="B2682" s="7"/>
      <c r="C2682" s="7"/>
      <c r="D2682" s="7"/>
      <c r="E2682" s="7"/>
      <c r="F2682" s="7"/>
      <c r="G2682" s="7"/>
      <c r="H2682" s="6"/>
      <c r="I2682" s="6"/>
      <c r="K2682" s="7">
        <f t="shared" si="84"/>
        <v>0</v>
      </c>
      <c r="L2682" s="7"/>
      <c r="M2682" s="7">
        <f>COUNTIF(TB_GSHT!$B$5:$B$4765,Dulieu!F2682)</f>
        <v>0</v>
      </c>
      <c r="N2682" s="7" t="str">
        <f t="shared" ca="1" si="85"/>
        <v/>
      </c>
    </row>
    <row r="2683" spans="1:14" x14ac:dyDescent="0.25">
      <c r="A2683" s="6" t="str">
        <f>IF(F2683&lt;&gt;"",SUBTOTAL(103,F$5:F2683),"")</f>
        <v/>
      </c>
      <c r="B2683" s="7"/>
      <c r="C2683" s="7"/>
      <c r="D2683" s="7"/>
      <c r="E2683" s="7"/>
      <c r="F2683" s="7"/>
      <c r="G2683" s="7"/>
      <c r="H2683" s="6"/>
      <c r="I2683" s="6"/>
      <c r="K2683" s="7">
        <f t="shared" si="84"/>
        <v>0</v>
      </c>
      <c r="L2683" s="7"/>
      <c r="M2683" s="7">
        <f>COUNTIF(TB_GSHT!$B$5:$B$4765,Dulieu!F2683)</f>
        <v>0</v>
      </c>
      <c r="N2683" s="7" t="str">
        <f t="shared" ca="1" si="85"/>
        <v/>
      </c>
    </row>
    <row r="2684" spans="1:14" x14ac:dyDescent="0.25">
      <c r="A2684" s="6" t="str">
        <f>IF(F2684&lt;&gt;"",SUBTOTAL(103,F$5:F2684),"")</f>
        <v/>
      </c>
      <c r="B2684" s="7"/>
      <c r="C2684" s="7"/>
      <c r="D2684" s="7"/>
      <c r="E2684" s="7"/>
      <c r="F2684" s="7"/>
      <c r="G2684" s="7"/>
      <c r="H2684" s="6"/>
      <c r="I2684" s="6"/>
      <c r="K2684" s="7">
        <f t="shared" si="84"/>
        <v>0</v>
      </c>
      <c r="L2684" s="7"/>
      <c r="M2684" s="7">
        <f>COUNTIF(TB_GSHT!$B$5:$B$4765,Dulieu!F2684)</f>
        <v>0</v>
      </c>
      <c r="N2684" s="7" t="str">
        <f t="shared" ca="1" si="85"/>
        <v/>
      </c>
    </row>
    <row r="2685" spans="1:14" x14ac:dyDescent="0.25">
      <c r="A2685" s="6" t="str">
        <f>IF(F2685&lt;&gt;"",SUBTOTAL(103,F$5:F2685),"")</f>
        <v/>
      </c>
      <c r="B2685" s="7"/>
      <c r="C2685" s="7"/>
      <c r="D2685" s="7"/>
      <c r="E2685" s="7"/>
      <c r="F2685" s="7"/>
      <c r="G2685" s="7"/>
      <c r="H2685" s="6"/>
      <c r="I2685" s="6"/>
      <c r="K2685" s="7">
        <f t="shared" si="84"/>
        <v>0</v>
      </c>
      <c r="L2685" s="7"/>
      <c r="M2685" s="7">
        <f>COUNTIF(TB_GSHT!$B$5:$B$4765,Dulieu!F2685)</f>
        <v>0</v>
      </c>
      <c r="N2685" s="7" t="str">
        <f t="shared" ca="1" si="85"/>
        <v/>
      </c>
    </row>
    <row r="2686" spans="1:14" x14ac:dyDescent="0.25">
      <c r="A2686" s="6" t="str">
        <f>IF(F2686&lt;&gt;"",SUBTOTAL(103,F$5:F2686),"")</f>
        <v/>
      </c>
      <c r="B2686" s="7"/>
      <c r="C2686" s="7"/>
      <c r="D2686" s="7"/>
      <c r="E2686" s="7"/>
      <c r="F2686" s="7"/>
      <c r="G2686" s="7"/>
      <c r="H2686" s="6"/>
      <c r="I2686" s="6"/>
      <c r="K2686" s="7">
        <f t="shared" si="84"/>
        <v>0</v>
      </c>
      <c r="L2686" s="7"/>
      <c r="M2686" s="7">
        <f>COUNTIF(TB_GSHT!$B$5:$B$4765,Dulieu!F2686)</f>
        <v>0</v>
      </c>
      <c r="N2686" s="7" t="str">
        <f t="shared" ca="1" si="85"/>
        <v/>
      </c>
    </row>
    <row r="2687" spans="1:14" x14ac:dyDescent="0.25">
      <c r="A2687" s="6" t="str">
        <f>IF(F2687&lt;&gt;"",SUBTOTAL(103,F$5:F2687),"")</f>
        <v/>
      </c>
      <c r="B2687" s="7"/>
      <c r="C2687" s="7"/>
      <c r="D2687" s="7"/>
      <c r="E2687" s="7"/>
      <c r="F2687" s="7"/>
      <c r="G2687" s="7"/>
      <c r="H2687" s="6"/>
      <c r="I2687" s="6"/>
      <c r="K2687" s="7">
        <f t="shared" si="84"/>
        <v>0</v>
      </c>
      <c r="L2687" s="7"/>
      <c r="M2687" s="7">
        <f>COUNTIF(TB_GSHT!$B$5:$B$4765,Dulieu!F2687)</f>
        <v>0</v>
      </c>
      <c r="N2687" s="7" t="str">
        <f t="shared" ca="1" si="85"/>
        <v/>
      </c>
    </row>
    <row r="2688" spans="1:14" x14ac:dyDescent="0.25">
      <c r="A2688" s="6" t="str">
        <f>IF(F2688&lt;&gt;"",SUBTOTAL(103,F$5:F2688),"")</f>
        <v/>
      </c>
      <c r="B2688" s="7"/>
      <c r="C2688" s="7"/>
      <c r="D2688" s="7"/>
      <c r="E2688" s="7"/>
      <c r="F2688" s="7"/>
      <c r="G2688" s="7"/>
      <c r="H2688" s="6"/>
      <c r="I2688" s="6"/>
      <c r="K2688" s="7">
        <f t="shared" si="84"/>
        <v>0</v>
      </c>
      <c r="L2688" s="7"/>
      <c r="M2688" s="7">
        <f>COUNTIF(TB_GSHT!$B$5:$B$4765,Dulieu!F2688)</f>
        <v>0</v>
      </c>
      <c r="N2688" s="7" t="str">
        <f t="shared" ca="1" si="85"/>
        <v/>
      </c>
    </row>
    <row r="2689" spans="1:14" x14ac:dyDescent="0.25">
      <c r="A2689" s="6" t="str">
        <f>IF(F2689&lt;&gt;"",SUBTOTAL(103,F$5:F2689),"")</f>
        <v/>
      </c>
      <c r="B2689" s="7"/>
      <c r="C2689" s="7"/>
      <c r="D2689" s="7"/>
      <c r="E2689" s="7"/>
      <c r="F2689" s="7"/>
      <c r="G2689" s="7"/>
      <c r="H2689" s="6"/>
      <c r="I2689" s="6"/>
      <c r="K2689" s="7">
        <f t="shared" si="84"/>
        <v>0</v>
      </c>
      <c r="L2689" s="7"/>
      <c r="M2689" s="7">
        <f>COUNTIF(TB_GSHT!$B$5:$B$4765,Dulieu!F2689)</f>
        <v>0</v>
      </c>
      <c r="N2689" s="7" t="str">
        <f t="shared" ca="1" si="85"/>
        <v/>
      </c>
    </row>
    <row r="2690" spans="1:14" x14ac:dyDescent="0.25">
      <c r="A2690" s="6" t="str">
        <f>IF(F2690&lt;&gt;"",SUBTOTAL(103,F$5:F2690),"")</f>
        <v/>
      </c>
      <c r="B2690" s="7"/>
      <c r="C2690" s="7"/>
      <c r="D2690" s="7"/>
      <c r="E2690" s="7"/>
      <c r="F2690" s="7"/>
      <c r="G2690" s="7"/>
      <c r="H2690" s="6"/>
      <c r="I2690" s="6"/>
      <c r="K2690" s="7">
        <f t="shared" si="84"/>
        <v>0</v>
      </c>
      <c r="L2690" s="7"/>
      <c r="M2690" s="7">
        <f>COUNTIF(TB_GSHT!$B$5:$B$4765,Dulieu!F2690)</f>
        <v>0</v>
      </c>
      <c r="N2690" s="7" t="str">
        <f t="shared" ca="1" si="85"/>
        <v/>
      </c>
    </row>
    <row r="2691" spans="1:14" x14ac:dyDescent="0.25">
      <c r="A2691" s="6" t="str">
        <f>IF(F2691&lt;&gt;"",SUBTOTAL(103,F$5:F2691),"")</f>
        <v/>
      </c>
      <c r="B2691" s="7"/>
      <c r="C2691" s="7"/>
      <c r="D2691" s="7"/>
      <c r="E2691" s="7"/>
      <c r="F2691" s="7"/>
      <c r="G2691" s="7"/>
      <c r="H2691" s="6"/>
      <c r="I2691" s="6"/>
      <c r="K2691" s="7">
        <f t="shared" si="84"/>
        <v>0</v>
      </c>
      <c r="L2691" s="7"/>
      <c r="M2691" s="7">
        <f>COUNTIF(TB_GSHT!$B$5:$B$4765,Dulieu!F2691)</f>
        <v>0</v>
      </c>
      <c r="N2691" s="7" t="str">
        <f t="shared" ca="1" si="85"/>
        <v/>
      </c>
    </row>
    <row r="2692" spans="1:14" x14ac:dyDescent="0.25">
      <c r="A2692" s="6" t="str">
        <f>IF(F2692&lt;&gt;"",SUBTOTAL(103,F$5:F2692),"")</f>
        <v/>
      </c>
      <c r="B2692" s="7"/>
      <c r="C2692" s="7"/>
      <c r="D2692" s="7"/>
      <c r="E2692" s="7"/>
      <c r="F2692" s="7"/>
      <c r="G2692" s="7"/>
      <c r="H2692" s="6"/>
      <c r="I2692" s="6"/>
      <c r="K2692" s="7">
        <f t="shared" si="84"/>
        <v>0</v>
      </c>
      <c r="L2692" s="7"/>
      <c r="M2692" s="7">
        <f>COUNTIF(TB_GSHT!$B$5:$B$4765,Dulieu!F2692)</f>
        <v>0</v>
      </c>
      <c r="N2692" s="7" t="str">
        <f t="shared" ca="1" si="85"/>
        <v/>
      </c>
    </row>
    <row r="2693" spans="1:14" x14ac:dyDescent="0.25">
      <c r="A2693" s="6" t="str">
        <f>IF(F2693&lt;&gt;"",SUBTOTAL(103,F$5:F2693),"")</f>
        <v/>
      </c>
      <c r="B2693" s="7"/>
      <c r="C2693" s="7"/>
      <c r="D2693" s="7"/>
      <c r="E2693" s="7"/>
      <c r="F2693" s="7"/>
      <c r="G2693" s="7"/>
      <c r="H2693" s="6"/>
      <c r="I2693" s="6"/>
      <c r="K2693" s="7">
        <f t="shared" ref="K2693:K2756" si="86">COUNTIF($F$5:$F$7775,F2693)</f>
        <v>0</v>
      </c>
      <c r="L2693" s="7"/>
      <c r="M2693" s="7">
        <f>COUNTIF(TB_GSHT!$B$5:$B$4765,Dulieu!F2693)</f>
        <v>0</v>
      </c>
      <c r="N2693" s="7" t="str">
        <f t="shared" ref="N2693:N2756" ca="1" si="87">IF(E2693&lt;&gt;"",YEAR(E2693)-YEAR(TODAY()),"")</f>
        <v/>
      </c>
    </row>
    <row r="2694" spans="1:14" x14ac:dyDescent="0.25">
      <c r="A2694" s="6" t="str">
        <f>IF(F2694&lt;&gt;"",SUBTOTAL(103,F$5:F2694),"")</f>
        <v/>
      </c>
      <c r="B2694" s="7"/>
      <c r="C2694" s="7"/>
      <c r="D2694" s="7"/>
      <c r="E2694" s="7"/>
      <c r="F2694" s="7"/>
      <c r="G2694" s="7"/>
      <c r="H2694" s="6"/>
      <c r="I2694" s="6"/>
      <c r="K2694" s="7">
        <f t="shared" si="86"/>
        <v>0</v>
      </c>
      <c r="L2694" s="7"/>
      <c r="M2694" s="7">
        <f>COUNTIF(TB_GSHT!$B$5:$B$4765,Dulieu!F2694)</f>
        <v>0</v>
      </c>
      <c r="N2694" s="7" t="str">
        <f t="shared" ca="1" si="87"/>
        <v/>
      </c>
    </row>
    <row r="2695" spans="1:14" x14ac:dyDescent="0.25">
      <c r="A2695" s="6" t="str">
        <f>IF(F2695&lt;&gt;"",SUBTOTAL(103,F$5:F2695),"")</f>
        <v/>
      </c>
      <c r="B2695" s="7"/>
      <c r="C2695" s="7"/>
      <c r="D2695" s="7"/>
      <c r="E2695" s="7"/>
      <c r="F2695" s="7"/>
      <c r="G2695" s="7"/>
      <c r="H2695" s="6"/>
      <c r="I2695" s="6"/>
      <c r="K2695" s="7">
        <f t="shared" si="86"/>
        <v>0</v>
      </c>
      <c r="L2695" s="7"/>
      <c r="M2695" s="7">
        <f>COUNTIF(TB_GSHT!$B$5:$B$4765,Dulieu!F2695)</f>
        <v>0</v>
      </c>
      <c r="N2695" s="7" t="str">
        <f t="shared" ca="1" si="87"/>
        <v/>
      </c>
    </row>
    <row r="2696" spans="1:14" x14ac:dyDescent="0.25">
      <c r="A2696" s="6" t="str">
        <f>IF(F2696&lt;&gt;"",SUBTOTAL(103,F$5:F2696),"")</f>
        <v/>
      </c>
      <c r="B2696" s="7"/>
      <c r="C2696" s="7"/>
      <c r="D2696" s="7"/>
      <c r="E2696" s="7"/>
      <c r="F2696" s="7"/>
      <c r="G2696" s="7"/>
      <c r="H2696" s="6"/>
      <c r="I2696" s="6"/>
      <c r="K2696" s="7">
        <f t="shared" si="86"/>
        <v>0</v>
      </c>
      <c r="L2696" s="7"/>
      <c r="M2696" s="7">
        <f>COUNTIF(TB_GSHT!$B$5:$B$4765,Dulieu!F2696)</f>
        <v>0</v>
      </c>
      <c r="N2696" s="7" t="str">
        <f t="shared" ca="1" si="87"/>
        <v/>
      </c>
    </row>
    <row r="2697" spans="1:14" x14ac:dyDescent="0.25">
      <c r="A2697" s="6" t="str">
        <f>IF(F2697&lt;&gt;"",SUBTOTAL(103,F$5:F2697),"")</f>
        <v/>
      </c>
      <c r="B2697" s="7"/>
      <c r="C2697" s="7"/>
      <c r="D2697" s="7"/>
      <c r="E2697" s="7"/>
      <c r="F2697" s="7"/>
      <c r="G2697" s="7"/>
      <c r="H2697" s="6"/>
      <c r="I2697" s="6"/>
      <c r="K2697" s="7">
        <f t="shared" si="86"/>
        <v>0</v>
      </c>
      <c r="L2697" s="7"/>
      <c r="M2697" s="7">
        <f>COUNTIF(TB_GSHT!$B$5:$B$4765,Dulieu!F2697)</f>
        <v>0</v>
      </c>
      <c r="N2697" s="7" t="str">
        <f t="shared" ca="1" si="87"/>
        <v/>
      </c>
    </row>
    <row r="2698" spans="1:14" x14ac:dyDescent="0.25">
      <c r="A2698" s="6" t="str">
        <f>IF(F2698&lt;&gt;"",SUBTOTAL(103,F$5:F2698),"")</f>
        <v/>
      </c>
      <c r="B2698" s="7"/>
      <c r="C2698" s="7"/>
      <c r="D2698" s="7"/>
      <c r="E2698" s="7"/>
      <c r="F2698" s="7"/>
      <c r="G2698" s="7"/>
      <c r="H2698" s="6"/>
      <c r="I2698" s="6"/>
      <c r="K2698" s="7">
        <f t="shared" si="86"/>
        <v>0</v>
      </c>
      <c r="L2698" s="7"/>
      <c r="M2698" s="7">
        <f>COUNTIF(TB_GSHT!$B$5:$B$4765,Dulieu!F2698)</f>
        <v>0</v>
      </c>
      <c r="N2698" s="7" t="str">
        <f t="shared" ca="1" si="87"/>
        <v/>
      </c>
    </row>
    <row r="2699" spans="1:14" x14ac:dyDescent="0.25">
      <c r="A2699" s="6" t="str">
        <f>IF(F2699&lt;&gt;"",SUBTOTAL(103,F$5:F2699),"")</f>
        <v/>
      </c>
      <c r="B2699" s="7"/>
      <c r="C2699" s="7"/>
      <c r="D2699" s="7"/>
      <c r="E2699" s="7"/>
      <c r="F2699" s="7"/>
      <c r="G2699" s="7"/>
      <c r="H2699" s="6"/>
      <c r="I2699" s="6"/>
      <c r="K2699" s="7">
        <f t="shared" si="86"/>
        <v>0</v>
      </c>
      <c r="L2699" s="7"/>
      <c r="M2699" s="7">
        <f>COUNTIF(TB_GSHT!$B$5:$B$4765,Dulieu!F2699)</f>
        <v>0</v>
      </c>
      <c r="N2699" s="7" t="str">
        <f t="shared" ca="1" si="87"/>
        <v/>
      </c>
    </row>
    <row r="2700" spans="1:14" x14ac:dyDescent="0.25">
      <c r="A2700" s="6" t="str">
        <f>IF(F2700&lt;&gt;"",SUBTOTAL(103,F$5:F2700),"")</f>
        <v/>
      </c>
      <c r="B2700" s="7"/>
      <c r="C2700" s="7"/>
      <c r="D2700" s="7"/>
      <c r="E2700" s="7"/>
      <c r="F2700" s="7"/>
      <c r="G2700" s="7"/>
      <c r="H2700" s="6"/>
      <c r="I2700" s="6"/>
      <c r="K2700" s="7">
        <f t="shared" si="86"/>
        <v>0</v>
      </c>
      <c r="L2700" s="7"/>
      <c r="M2700" s="7">
        <f>COUNTIF(TB_GSHT!$B$5:$B$4765,Dulieu!F2700)</f>
        <v>0</v>
      </c>
      <c r="N2700" s="7" t="str">
        <f t="shared" ca="1" si="87"/>
        <v/>
      </c>
    </row>
    <row r="2701" spans="1:14" x14ac:dyDescent="0.25">
      <c r="A2701" s="6" t="str">
        <f>IF(F2701&lt;&gt;"",SUBTOTAL(103,F$5:F2701),"")</f>
        <v/>
      </c>
      <c r="B2701" s="7"/>
      <c r="C2701" s="7"/>
      <c r="D2701" s="7"/>
      <c r="E2701" s="7"/>
      <c r="F2701" s="7"/>
      <c r="G2701" s="7"/>
      <c r="H2701" s="6"/>
      <c r="I2701" s="6"/>
      <c r="K2701" s="7">
        <f t="shared" si="86"/>
        <v>0</v>
      </c>
      <c r="L2701" s="7"/>
      <c r="M2701" s="7">
        <f>COUNTIF(TB_GSHT!$B$5:$B$4765,Dulieu!F2701)</f>
        <v>0</v>
      </c>
      <c r="N2701" s="7" t="str">
        <f t="shared" ca="1" si="87"/>
        <v/>
      </c>
    </row>
    <row r="2702" spans="1:14" x14ac:dyDescent="0.25">
      <c r="A2702" s="6" t="str">
        <f>IF(F2702&lt;&gt;"",SUBTOTAL(103,F$5:F2702),"")</f>
        <v/>
      </c>
      <c r="B2702" s="7"/>
      <c r="C2702" s="7"/>
      <c r="D2702" s="7"/>
      <c r="E2702" s="7"/>
      <c r="F2702" s="7"/>
      <c r="G2702" s="7"/>
      <c r="H2702" s="6"/>
      <c r="I2702" s="6"/>
      <c r="K2702" s="7">
        <f t="shared" si="86"/>
        <v>0</v>
      </c>
      <c r="L2702" s="7"/>
      <c r="M2702" s="7">
        <f>COUNTIF(TB_GSHT!$B$5:$B$4765,Dulieu!F2702)</f>
        <v>0</v>
      </c>
      <c r="N2702" s="7" t="str">
        <f t="shared" ca="1" si="87"/>
        <v/>
      </c>
    </row>
    <row r="2703" spans="1:14" x14ac:dyDescent="0.25">
      <c r="A2703" s="6" t="str">
        <f>IF(F2703&lt;&gt;"",SUBTOTAL(103,F$5:F2703),"")</f>
        <v/>
      </c>
      <c r="B2703" s="7"/>
      <c r="C2703" s="7"/>
      <c r="D2703" s="7"/>
      <c r="E2703" s="7"/>
      <c r="F2703" s="7"/>
      <c r="G2703" s="7"/>
      <c r="H2703" s="6"/>
      <c r="I2703" s="6"/>
      <c r="K2703" s="7">
        <f t="shared" si="86"/>
        <v>0</v>
      </c>
      <c r="L2703" s="7"/>
      <c r="M2703" s="7">
        <f>COUNTIF(TB_GSHT!$B$5:$B$4765,Dulieu!F2703)</f>
        <v>0</v>
      </c>
      <c r="N2703" s="7" t="str">
        <f t="shared" ca="1" si="87"/>
        <v/>
      </c>
    </row>
    <row r="2704" spans="1:14" x14ac:dyDescent="0.25">
      <c r="A2704" s="6" t="str">
        <f>IF(F2704&lt;&gt;"",SUBTOTAL(103,F$5:F2704),"")</f>
        <v/>
      </c>
      <c r="B2704" s="7"/>
      <c r="C2704" s="7"/>
      <c r="D2704" s="7"/>
      <c r="E2704" s="7"/>
      <c r="F2704" s="7"/>
      <c r="G2704" s="7"/>
      <c r="H2704" s="6"/>
      <c r="I2704" s="6"/>
      <c r="K2704" s="7">
        <f t="shared" si="86"/>
        <v>0</v>
      </c>
      <c r="L2704" s="7"/>
      <c r="M2704" s="7">
        <f>COUNTIF(TB_GSHT!$B$5:$B$4765,Dulieu!F2704)</f>
        <v>0</v>
      </c>
      <c r="N2704" s="7" t="str">
        <f t="shared" ca="1" si="87"/>
        <v/>
      </c>
    </row>
    <row r="2705" spans="1:14" x14ac:dyDescent="0.25">
      <c r="A2705" s="6" t="str">
        <f>IF(F2705&lt;&gt;"",SUBTOTAL(103,F$5:F2705),"")</f>
        <v/>
      </c>
      <c r="B2705" s="7"/>
      <c r="C2705" s="7"/>
      <c r="D2705" s="7"/>
      <c r="E2705" s="7"/>
      <c r="F2705" s="7"/>
      <c r="G2705" s="7"/>
      <c r="H2705" s="6"/>
      <c r="I2705" s="6"/>
      <c r="K2705" s="7">
        <f t="shared" si="86"/>
        <v>0</v>
      </c>
      <c r="L2705" s="7"/>
      <c r="M2705" s="7">
        <f>COUNTIF(TB_GSHT!$B$5:$B$4765,Dulieu!F2705)</f>
        <v>0</v>
      </c>
      <c r="N2705" s="7" t="str">
        <f t="shared" ca="1" si="87"/>
        <v/>
      </c>
    </row>
    <row r="2706" spans="1:14" x14ac:dyDescent="0.25">
      <c r="A2706" s="6" t="str">
        <f>IF(F2706&lt;&gt;"",SUBTOTAL(103,F$5:F2706),"")</f>
        <v/>
      </c>
      <c r="B2706" s="7"/>
      <c r="C2706" s="7"/>
      <c r="D2706" s="7"/>
      <c r="E2706" s="7"/>
      <c r="F2706" s="7"/>
      <c r="G2706" s="7"/>
      <c r="H2706" s="6"/>
      <c r="I2706" s="6"/>
      <c r="K2706" s="7">
        <f t="shared" si="86"/>
        <v>0</v>
      </c>
      <c r="L2706" s="7"/>
      <c r="M2706" s="7">
        <f>COUNTIF(TB_GSHT!$B$5:$B$4765,Dulieu!F2706)</f>
        <v>0</v>
      </c>
      <c r="N2706" s="7" t="str">
        <f t="shared" ca="1" si="87"/>
        <v/>
      </c>
    </row>
    <row r="2707" spans="1:14" x14ac:dyDescent="0.25">
      <c r="A2707" s="6" t="str">
        <f>IF(F2707&lt;&gt;"",SUBTOTAL(103,F$5:F2707),"")</f>
        <v/>
      </c>
      <c r="B2707" s="7"/>
      <c r="C2707" s="7"/>
      <c r="D2707" s="7"/>
      <c r="E2707" s="7"/>
      <c r="F2707" s="7"/>
      <c r="G2707" s="7"/>
      <c r="H2707" s="6"/>
      <c r="I2707" s="6"/>
      <c r="K2707" s="7">
        <f t="shared" si="86"/>
        <v>0</v>
      </c>
      <c r="L2707" s="7"/>
      <c r="M2707" s="7">
        <f>COUNTIF(TB_GSHT!$B$5:$B$4765,Dulieu!F2707)</f>
        <v>0</v>
      </c>
      <c r="N2707" s="7" t="str">
        <f t="shared" ca="1" si="87"/>
        <v/>
      </c>
    </row>
    <row r="2708" spans="1:14" x14ac:dyDescent="0.25">
      <c r="A2708" s="6" t="str">
        <f>IF(F2708&lt;&gt;"",SUBTOTAL(103,F$5:F2708),"")</f>
        <v/>
      </c>
      <c r="B2708" s="7"/>
      <c r="C2708" s="7"/>
      <c r="D2708" s="7"/>
      <c r="E2708" s="7"/>
      <c r="F2708" s="7"/>
      <c r="G2708" s="7"/>
      <c r="H2708" s="6"/>
      <c r="I2708" s="6"/>
      <c r="K2708" s="7">
        <f t="shared" si="86"/>
        <v>0</v>
      </c>
      <c r="L2708" s="7"/>
      <c r="M2708" s="7">
        <f>COUNTIF(TB_GSHT!$B$5:$B$4765,Dulieu!F2708)</f>
        <v>0</v>
      </c>
      <c r="N2708" s="7" t="str">
        <f t="shared" ca="1" si="87"/>
        <v/>
      </c>
    </row>
    <row r="2709" spans="1:14" x14ac:dyDescent="0.25">
      <c r="A2709" s="6" t="str">
        <f>IF(F2709&lt;&gt;"",SUBTOTAL(103,F$5:F2709),"")</f>
        <v/>
      </c>
      <c r="B2709" s="7"/>
      <c r="C2709" s="7"/>
      <c r="D2709" s="7"/>
      <c r="E2709" s="7"/>
      <c r="F2709" s="7"/>
      <c r="G2709" s="7"/>
      <c r="H2709" s="6"/>
      <c r="I2709" s="6"/>
      <c r="K2709" s="7">
        <f t="shared" si="86"/>
        <v>0</v>
      </c>
      <c r="L2709" s="7"/>
      <c r="M2709" s="7">
        <f>COUNTIF(TB_GSHT!$B$5:$B$4765,Dulieu!F2709)</f>
        <v>0</v>
      </c>
      <c r="N2709" s="7" t="str">
        <f t="shared" ca="1" si="87"/>
        <v/>
      </c>
    </row>
    <row r="2710" spans="1:14" x14ac:dyDescent="0.25">
      <c r="A2710" s="6" t="str">
        <f>IF(F2710&lt;&gt;"",SUBTOTAL(103,F$5:F2710),"")</f>
        <v/>
      </c>
      <c r="B2710" s="7"/>
      <c r="C2710" s="7"/>
      <c r="D2710" s="7"/>
      <c r="E2710" s="7"/>
      <c r="F2710" s="7"/>
      <c r="G2710" s="7"/>
      <c r="H2710" s="6"/>
      <c r="I2710" s="6"/>
      <c r="K2710" s="7">
        <f t="shared" si="86"/>
        <v>0</v>
      </c>
      <c r="L2710" s="7"/>
      <c r="M2710" s="7">
        <f>COUNTIF(TB_GSHT!$B$5:$B$4765,Dulieu!F2710)</f>
        <v>0</v>
      </c>
      <c r="N2710" s="7" t="str">
        <f t="shared" ca="1" si="87"/>
        <v/>
      </c>
    </row>
    <row r="2711" spans="1:14" x14ac:dyDescent="0.25">
      <c r="A2711" s="6" t="str">
        <f>IF(F2711&lt;&gt;"",SUBTOTAL(103,F$5:F2711),"")</f>
        <v/>
      </c>
      <c r="B2711" s="7"/>
      <c r="C2711" s="7"/>
      <c r="D2711" s="7"/>
      <c r="E2711" s="7"/>
      <c r="F2711" s="7"/>
      <c r="G2711" s="7"/>
      <c r="H2711" s="6"/>
      <c r="I2711" s="6"/>
      <c r="K2711" s="7">
        <f t="shared" si="86"/>
        <v>0</v>
      </c>
      <c r="L2711" s="7"/>
      <c r="M2711" s="7">
        <f>COUNTIF(TB_GSHT!$B$5:$B$4765,Dulieu!F2711)</f>
        <v>0</v>
      </c>
      <c r="N2711" s="7" t="str">
        <f t="shared" ca="1" si="87"/>
        <v/>
      </c>
    </row>
    <row r="2712" spans="1:14" x14ac:dyDescent="0.25">
      <c r="A2712" s="6" t="str">
        <f>IF(F2712&lt;&gt;"",SUBTOTAL(103,F$5:F2712),"")</f>
        <v/>
      </c>
      <c r="B2712" s="7"/>
      <c r="C2712" s="7"/>
      <c r="D2712" s="7"/>
      <c r="E2712" s="7"/>
      <c r="F2712" s="7"/>
      <c r="G2712" s="7"/>
      <c r="H2712" s="6"/>
      <c r="I2712" s="6"/>
      <c r="K2712" s="7">
        <f t="shared" si="86"/>
        <v>0</v>
      </c>
      <c r="L2712" s="7"/>
      <c r="M2712" s="7">
        <f>COUNTIF(TB_GSHT!$B$5:$B$4765,Dulieu!F2712)</f>
        <v>0</v>
      </c>
      <c r="N2712" s="7" t="str">
        <f t="shared" ca="1" si="87"/>
        <v/>
      </c>
    </row>
    <row r="2713" spans="1:14" x14ac:dyDescent="0.25">
      <c r="A2713" s="6" t="str">
        <f>IF(F2713&lt;&gt;"",SUBTOTAL(103,F$5:F2713),"")</f>
        <v/>
      </c>
      <c r="B2713" s="7"/>
      <c r="C2713" s="7"/>
      <c r="D2713" s="7"/>
      <c r="E2713" s="7"/>
      <c r="F2713" s="7"/>
      <c r="G2713" s="7"/>
      <c r="H2713" s="6"/>
      <c r="I2713" s="6"/>
      <c r="K2713" s="7">
        <f t="shared" si="86"/>
        <v>0</v>
      </c>
      <c r="L2713" s="7"/>
      <c r="M2713" s="7">
        <f>COUNTIF(TB_GSHT!$B$5:$B$4765,Dulieu!F2713)</f>
        <v>0</v>
      </c>
      <c r="N2713" s="7" t="str">
        <f t="shared" ca="1" si="87"/>
        <v/>
      </c>
    </row>
    <row r="2714" spans="1:14" x14ac:dyDescent="0.25">
      <c r="A2714" s="6" t="str">
        <f>IF(F2714&lt;&gt;"",SUBTOTAL(103,F$5:F2714),"")</f>
        <v/>
      </c>
      <c r="B2714" s="7"/>
      <c r="C2714" s="7"/>
      <c r="D2714" s="7"/>
      <c r="E2714" s="7"/>
      <c r="F2714" s="7"/>
      <c r="G2714" s="7"/>
      <c r="H2714" s="6"/>
      <c r="I2714" s="6"/>
      <c r="K2714" s="7">
        <f t="shared" si="86"/>
        <v>0</v>
      </c>
      <c r="L2714" s="7"/>
      <c r="M2714" s="7">
        <f>COUNTIF(TB_GSHT!$B$5:$B$4765,Dulieu!F2714)</f>
        <v>0</v>
      </c>
      <c r="N2714" s="7" t="str">
        <f t="shared" ca="1" si="87"/>
        <v/>
      </c>
    </row>
    <row r="2715" spans="1:14" x14ac:dyDescent="0.25">
      <c r="A2715" s="6" t="str">
        <f>IF(F2715&lt;&gt;"",SUBTOTAL(103,F$5:F2715),"")</f>
        <v/>
      </c>
      <c r="B2715" s="7"/>
      <c r="C2715" s="7"/>
      <c r="D2715" s="7"/>
      <c r="E2715" s="7"/>
      <c r="F2715" s="7"/>
      <c r="G2715" s="7"/>
      <c r="H2715" s="6"/>
      <c r="I2715" s="6"/>
      <c r="K2715" s="7">
        <f t="shared" si="86"/>
        <v>0</v>
      </c>
      <c r="L2715" s="7"/>
      <c r="M2715" s="7">
        <f>COUNTIF(TB_GSHT!$B$5:$B$4765,Dulieu!F2715)</f>
        <v>0</v>
      </c>
      <c r="N2715" s="7" t="str">
        <f t="shared" ca="1" si="87"/>
        <v/>
      </c>
    </row>
    <row r="2716" spans="1:14" x14ac:dyDescent="0.25">
      <c r="A2716" s="6" t="str">
        <f>IF(F2716&lt;&gt;"",SUBTOTAL(103,F$5:F2716),"")</f>
        <v/>
      </c>
      <c r="B2716" s="7"/>
      <c r="C2716" s="7"/>
      <c r="D2716" s="7"/>
      <c r="E2716" s="7"/>
      <c r="F2716" s="7"/>
      <c r="G2716" s="7"/>
      <c r="H2716" s="6"/>
      <c r="I2716" s="6"/>
      <c r="K2716" s="7">
        <f t="shared" si="86"/>
        <v>0</v>
      </c>
      <c r="L2716" s="7"/>
      <c r="M2716" s="7">
        <f>COUNTIF(TB_GSHT!$B$5:$B$4765,Dulieu!F2716)</f>
        <v>0</v>
      </c>
      <c r="N2716" s="7" t="str">
        <f t="shared" ca="1" si="87"/>
        <v/>
      </c>
    </row>
    <row r="2717" spans="1:14" x14ac:dyDescent="0.25">
      <c r="A2717" s="6" t="str">
        <f>IF(F2717&lt;&gt;"",SUBTOTAL(103,F$5:F2717),"")</f>
        <v/>
      </c>
      <c r="B2717" s="7"/>
      <c r="C2717" s="7"/>
      <c r="D2717" s="7"/>
      <c r="E2717" s="7"/>
      <c r="F2717" s="7"/>
      <c r="G2717" s="7"/>
      <c r="H2717" s="6"/>
      <c r="I2717" s="6"/>
      <c r="K2717" s="7">
        <f t="shared" si="86"/>
        <v>0</v>
      </c>
      <c r="L2717" s="7"/>
      <c r="M2717" s="7">
        <f>COUNTIF(TB_GSHT!$B$5:$B$4765,Dulieu!F2717)</f>
        <v>0</v>
      </c>
      <c r="N2717" s="7" t="str">
        <f t="shared" ca="1" si="87"/>
        <v/>
      </c>
    </row>
    <row r="2718" spans="1:14" x14ac:dyDescent="0.25">
      <c r="A2718" s="6" t="str">
        <f>IF(F2718&lt;&gt;"",SUBTOTAL(103,F$5:F2718),"")</f>
        <v/>
      </c>
      <c r="B2718" s="7"/>
      <c r="C2718" s="7"/>
      <c r="D2718" s="7"/>
      <c r="E2718" s="7"/>
      <c r="F2718" s="7"/>
      <c r="G2718" s="7"/>
      <c r="H2718" s="6"/>
      <c r="I2718" s="6"/>
      <c r="K2718" s="7">
        <f t="shared" si="86"/>
        <v>0</v>
      </c>
      <c r="L2718" s="7"/>
      <c r="M2718" s="7">
        <f>COUNTIF(TB_GSHT!$B$5:$B$4765,Dulieu!F2718)</f>
        <v>0</v>
      </c>
      <c r="N2718" s="7" t="str">
        <f t="shared" ca="1" si="87"/>
        <v/>
      </c>
    </row>
    <row r="2719" spans="1:14" x14ac:dyDescent="0.25">
      <c r="A2719" s="6" t="str">
        <f>IF(F2719&lt;&gt;"",SUBTOTAL(103,F$5:F2719),"")</f>
        <v/>
      </c>
      <c r="B2719" s="7"/>
      <c r="C2719" s="7"/>
      <c r="D2719" s="7"/>
      <c r="E2719" s="7"/>
      <c r="F2719" s="7"/>
      <c r="G2719" s="7"/>
      <c r="H2719" s="6"/>
      <c r="I2719" s="6"/>
      <c r="K2719" s="7">
        <f t="shared" si="86"/>
        <v>0</v>
      </c>
      <c r="L2719" s="7"/>
      <c r="M2719" s="7">
        <f>COUNTIF(TB_GSHT!$B$5:$B$4765,Dulieu!F2719)</f>
        <v>0</v>
      </c>
      <c r="N2719" s="7" t="str">
        <f t="shared" ca="1" si="87"/>
        <v/>
      </c>
    </row>
    <row r="2720" spans="1:14" x14ac:dyDescent="0.25">
      <c r="A2720" s="6" t="str">
        <f>IF(F2720&lt;&gt;"",SUBTOTAL(103,F$5:F2720),"")</f>
        <v/>
      </c>
      <c r="B2720" s="7"/>
      <c r="C2720" s="7"/>
      <c r="D2720" s="7"/>
      <c r="E2720" s="7"/>
      <c r="F2720" s="7"/>
      <c r="G2720" s="7"/>
      <c r="H2720" s="6"/>
      <c r="I2720" s="6"/>
      <c r="K2720" s="7">
        <f t="shared" si="86"/>
        <v>0</v>
      </c>
      <c r="L2720" s="7"/>
      <c r="M2720" s="7">
        <f>COUNTIF(TB_GSHT!$B$5:$B$4765,Dulieu!F2720)</f>
        <v>0</v>
      </c>
      <c r="N2720" s="7" t="str">
        <f t="shared" ca="1" si="87"/>
        <v/>
      </c>
    </row>
    <row r="2721" spans="1:14" x14ac:dyDescent="0.25">
      <c r="A2721" s="6" t="str">
        <f>IF(F2721&lt;&gt;"",SUBTOTAL(103,F$5:F2721),"")</f>
        <v/>
      </c>
      <c r="B2721" s="7"/>
      <c r="C2721" s="7"/>
      <c r="D2721" s="7"/>
      <c r="E2721" s="7"/>
      <c r="F2721" s="7"/>
      <c r="G2721" s="7"/>
      <c r="H2721" s="6"/>
      <c r="I2721" s="6"/>
      <c r="K2721" s="7">
        <f t="shared" si="86"/>
        <v>0</v>
      </c>
      <c r="L2721" s="7"/>
      <c r="M2721" s="7">
        <f>COUNTIF(TB_GSHT!$B$5:$B$4765,Dulieu!F2721)</f>
        <v>0</v>
      </c>
      <c r="N2721" s="7" t="str">
        <f t="shared" ca="1" si="87"/>
        <v/>
      </c>
    </row>
    <row r="2722" spans="1:14" x14ac:dyDescent="0.25">
      <c r="A2722" s="6" t="str">
        <f>IF(F2722&lt;&gt;"",SUBTOTAL(103,F$5:F2722),"")</f>
        <v/>
      </c>
      <c r="B2722" s="7"/>
      <c r="C2722" s="7"/>
      <c r="D2722" s="7"/>
      <c r="E2722" s="7"/>
      <c r="F2722" s="7"/>
      <c r="G2722" s="7"/>
      <c r="H2722" s="6"/>
      <c r="I2722" s="6"/>
      <c r="K2722" s="7">
        <f t="shared" si="86"/>
        <v>0</v>
      </c>
      <c r="L2722" s="7"/>
      <c r="M2722" s="7">
        <f>COUNTIF(TB_GSHT!$B$5:$B$4765,Dulieu!F2722)</f>
        <v>0</v>
      </c>
      <c r="N2722" s="7" t="str">
        <f t="shared" ca="1" si="87"/>
        <v/>
      </c>
    </row>
    <row r="2723" spans="1:14" x14ac:dyDescent="0.25">
      <c r="A2723" s="6" t="str">
        <f>IF(F2723&lt;&gt;"",SUBTOTAL(103,F$5:F2723),"")</f>
        <v/>
      </c>
      <c r="B2723" s="7"/>
      <c r="C2723" s="7"/>
      <c r="D2723" s="7"/>
      <c r="E2723" s="7"/>
      <c r="F2723" s="7"/>
      <c r="G2723" s="7"/>
      <c r="H2723" s="6"/>
      <c r="I2723" s="6"/>
      <c r="K2723" s="7">
        <f t="shared" si="86"/>
        <v>0</v>
      </c>
      <c r="L2723" s="7"/>
      <c r="M2723" s="7">
        <f>COUNTIF(TB_GSHT!$B$5:$B$4765,Dulieu!F2723)</f>
        <v>0</v>
      </c>
      <c r="N2723" s="7" t="str">
        <f t="shared" ca="1" si="87"/>
        <v/>
      </c>
    </row>
    <row r="2724" spans="1:14" x14ac:dyDescent="0.25">
      <c r="A2724" s="6" t="str">
        <f>IF(F2724&lt;&gt;"",SUBTOTAL(103,F$5:F2724),"")</f>
        <v/>
      </c>
      <c r="B2724" s="7"/>
      <c r="C2724" s="7"/>
      <c r="D2724" s="7"/>
      <c r="E2724" s="7"/>
      <c r="F2724" s="7"/>
      <c r="G2724" s="7"/>
      <c r="H2724" s="6"/>
      <c r="I2724" s="6"/>
      <c r="K2724" s="7">
        <f t="shared" si="86"/>
        <v>0</v>
      </c>
      <c r="L2724" s="7"/>
      <c r="M2724" s="7">
        <f>COUNTIF(TB_GSHT!$B$5:$B$4765,Dulieu!F2724)</f>
        <v>0</v>
      </c>
      <c r="N2724" s="7" t="str">
        <f t="shared" ca="1" si="87"/>
        <v/>
      </c>
    </row>
    <row r="2725" spans="1:14" x14ac:dyDescent="0.25">
      <c r="A2725" s="6" t="str">
        <f>IF(F2725&lt;&gt;"",SUBTOTAL(103,F$5:F2725),"")</f>
        <v/>
      </c>
      <c r="B2725" s="7"/>
      <c r="C2725" s="7"/>
      <c r="D2725" s="7"/>
      <c r="E2725" s="7"/>
      <c r="F2725" s="7"/>
      <c r="G2725" s="7"/>
      <c r="H2725" s="6"/>
      <c r="I2725" s="6"/>
      <c r="K2725" s="7">
        <f t="shared" si="86"/>
        <v>0</v>
      </c>
      <c r="L2725" s="7"/>
      <c r="M2725" s="7">
        <f>COUNTIF(TB_GSHT!$B$5:$B$4765,Dulieu!F2725)</f>
        <v>0</v>
      </c>
      <c r="N2725" s="7" t="str">
        <f t="shared" ca="1" si="87"/>
        <v/>
      </c>
    </row>
    <row r="2726" spans="1:14" x14ac:dyDescent="0.25">
      <c r="A2726" s="6" t="str">
        <f>IF(F2726&lt;&gt;"",SUBTOTAL(103,F$5:F2726),"")</f>
        <v/>
      </c>
      <c r="B2726" s="7"/>
      <c r="C2726" s="7"/>
      <c r="D2726" s="7"/>
      <c r="E2726" s="7"/>
      <c r="F2726" s="7"/>
      <c r="G2726" s="7"/>
      <c r="H2726" s="6"/>
      <c r="I2726" s="6"/>
      <c r="K2726" s="7">
        <f t="shared" si="86"/>
        <v>0</v>
      </c>
      <c r="L2726" s="7"/>
      <c r="M2726" s="7">
        <f>COUNTIF(TB_GSHT!$B$5:$B$4765,Dulieu!F2726)</f>
        <v>0</v>
      </c>
      <c r="N2726" s="7" t="str">
        <f t="shared" ca="1" si="87"/>
        <v/>
      </c>
    </row>
    <row r="2727" spans="1:14" x14ac:dyDescent="0.25">
      <c r="A2727" s="6" t="str">
        <f>IF(F2727&lt;&gt;"",SUBTOTAL(103,F$5:F2727),"")</f>
        <v/>
      </c>
      <c r="B2727" s="7"/>
      <c r="C2727" s="7"/>
      <c r="D2727" s="7"/>
      <c r="E2727" s="7"/>
      <c r="F2727" s="7"/>
      <c r="G2727" s="7"/>
      <c r="H2727" s="6"/>
      <c r="I2727" s="6"/>
      <c r="K2727" s="7">
        <f t="shared" si="86"/>
        <v>0</v>
      </c>
      <c r="L2727" s="7"/>
      <c r="M2727" s="7">
        <f>COUNTIF(TB_GSHT!$B$5:$B$4765,Dulieu!F2727)</f>
        <v>0</v>
      </c>
      <c r="N2727" s="7" t="str">
        <f t="shared" ca="1" si="87"/>
        <v/>
      </c>
    </row>
    <row r="2728" spans="1:14" x14ac:dyDescent="0.25">
      <c r="A2728" s="6" t="str">
        <f>IF(F2728&lt;&gt;"",SUBTOTAL(103,F$5:F2728),"")</f>
        <v/>
      </c>
      <c r="B2728" s="7"/>
      <c r="C2728" s="7"/>
      <c r="D2728" s="7"/>
      <c r="E2728" s="7"/>
      <c r="F2728" s="7"/>
      <c r="G2728" s="7"/>
      <c r="H2728" s="6"/>
      <c r="I2728" s="6"/>
      <c r="K2728" s="7">
        <f t="shared" si="86"/>
        <v>0</v>
      </c>
      <c r="L2728" s="7"/>
      <c r="M2728" s="7">
        <f>COUNTIF(TB_GSHT!$B$5:$B$4765,Dulieu!F2728)</f>
        <v>0</v>
      </c>
      <c r="N2728" s="7" t="str">
        <f t="shared" ca="1" si="87"/>
        <v/>
      </c>
    </row>
    <row r="2729" spans="1:14" x14ac:dyDescent="0.25">
      <c r="A2729" s="6" t="str">
        <f>IF(F2729&lt;&gt;"",SUBTOTAL(103,F$5:F2729),"")</f>
        <v/>
      </c>
      <c r="B2729" s="7"/>
      <c r="C2729" s="7"/>
      <c r="D2729" s="7"/>
      <c r="E2729" s="7"/>
      <c r="F2729" s="7"/>
      <c r="G2729" s="7"/>
      <c r="H2729" s="6"/>
      <c r="I2729" s="6"/>
      <c r="K2729" s="7">
        <f t="shared" si="86"/>
        <v>0</v>
      </c>
      <c r="L2729" s="7"/>
      <c r="M2729" s="7">
        <f>COUNTIF(TB_GSHT!$B$5:$B$4765,Dulieu!F2729)</f>
        <v>0</v>
      </c>
      <c r="N2729" s="7" t="str">
        <f t="shared" ca="1" si="87"/>
        <v/>
      </c>
    </row>
    <row r="2730" spans="1:14" x14ac:dyDescent="0.25">
      <c r="A2730" s="6" t="str">
        <f>IF(F2730&lt;&gt;"",SUBTOTAL(103,F$5:F2730),"")</f>
        <v/>
      </c>
      <c r="B2730" s="7"/>
      <c r="C2730" s="7"/>
      <c r="D2730" s="7"/>
      <c r="E2730" s="7"/>
      <c r="F2730" s="7"/>
      <c r="G2730" s="7"/>
      <c r="H2730" s="6"/>
      <c r="I2730" s="6"/>
      <c r="K2730" s="7">
        <f t="shared" si="86"/>
        <v>0</v>
      </c>
      <c r="L2730" s="7"/>
      <c r="M2730" s="7">
        <f>COUNTIF(TB_GSHT!$B$5:$B$4765,Dulieu!F2730)</f>
        <v>0</v>
      </c>
      <c r="N2730" s="7" t="str">
        <f t="shared" ca="1" si="87"/>
        <v/>
      </c>
    </row>
    <row r="2731" spans="1:14" x14ac:dyDescent="0.25">
      <c r="A2731" s="6" t="str">
        <f>IF(F2731&lt;&gt;"",SUBTOTAL(103,F$5:F2731),"")</f>
        <v/>
      </c>
      <c r="B2731" s="7"/>
      <c r="C2731" s="7"/>
      <c r="D2731" s="7"/>
      <c r="E2731" s="7"/>
      <c r="F2731" s="7"/>
      <c r="G2731" s="7"/>
      <c r="H2731" s="6"/>
      <c r="I2731" s="6"/>
      <c r="K2731" s="7">
        <f t="shared" si="86"/>
        <v>0</v>
      </c>
      <c r="L2731" s="7"/>
      <c r="M2731" s="7">
        <f>COUNTIF(TB_GSHT!$B$5:$B$4765,Dulieu!F2731)</f>
        <v>0</v>
      </c>
      <c r="N2731" s="7" t="str">
        <f t="shared" ca="1" si="87"/>
        <v/>
      </c>
    </row>
    <row r="2732" spans="1:14" x14ac:dyDescent="0.25">
      <c r="A2732" s="6" t="str">
        <f>IF(F2732&lt;&gt;"",SUBTOTAL(103,F$5:F2732),"")</f>
        <v/>
      </c>
      <c r="B2732" s="7"/>
      <c r="C2732" s="7"/>
      <c r="D2732" s="7"/>
      <c r="E2732" s="7"/>
      <c r="F2732" s="7"/>
      <c r="G2732" s="7"/>
      <c r="H2732" s="6"/>
      <c r="I2732" s="6"/>
      <c r="K2732" s="7">
        <f t="shared" si="86"/>
        <v>0</v>
      </c>
      <c r="L2732" s="7"/>
      <c r="M2732" s="7">
        <f>COUNTIF(TB_GSHT!$B$5:$B$4765,Dulieu!F2732)</f>
        <v>0</v>
      </c>
      <c r="N2732" s="7" t="str">
        <f t="shared" ca="1" si="87"/>
        <v/>
      </c>
    </row>
    <row r="2733" spans="1:14" x14ac:dyDescent="0.25">
      <c r="A2733" s="6" t="str">
        <f>IF(F2733&lt;&gt;"",SUBTOTAL(103,F$5:F2733),"")</f>
        <v/>
      </c>
      <c r="B2733" s="7"/>
      <c r="C2733" s="7"/>
      <c r="D2733" s="7"/>
      <c r="E2733" s="7"/>
      <c r="F2733" s="7"/>
      <c r="G2733" s="7"/>
      <c r="H2733" s="6"/>
      <c r="I2733" s="6"/>
      <c r="K2733" s="7">
        <f t="shared" si="86"/>
        <v>0</v>
      </c>
      <c r="L2733" s="7"/>
      <c r="M2733" s="7">
        <f>COUNTIF(TB_GSHT!$B$5:$B$4765,Dulieu!F2733)</f>
        <v>0</v>
      </c>
      <c r="N2733" s="7" t="str">
        <f t="shared" ca="1" si="87"/>
        <v/>
      </c>
    </row>
    <row r="2734" spans="1:14" x14ac:dyDescent="0.25">
      <c r="A2734" s="6" t="str">
        <f>IF(F2734&lt;&gt;"",SUBTOTAL(103,F$5:F2734),"")</f>
        <v/>
      </c>
      <c r="B2734" s="7"/>
      <c r="C2734" s="7"/>
      <c r="D2734" s="7"/>
      <c r="E2734" s="7"/>
      <c r="F2734" s="7"/>
      <c r="G2734" s="7"/>
      <c r="H2734" s="6"/>
      <c r="I2734" s="6"/>
      <c r="K2734" s="7">
        <f t="shared" si="86"/>
        <v>0</v>
      </c>
      <c r="L2734" s="7"/>
      <c r="M2734" s="7">
        <f>COUNTIF(TB_GSHT!$B$5:$B$4765,Dulieu!F2734)</f>
        <v>0</v>
      </c>
      <c r="N2734" s="7" t="str">
        <f t="shared" ca="1" si="87"/>
        <v/>
      </c>
    </row>
    <row r="2735" spans="1:14" x14ac:dyDescent="0.25">
      <c r="A2735" s="6" t="str">
        <f>IF(F2735&lt;&gt;"",SUBTOTAL(103,F$5:F2735),"")</f>
        <v/>
      </c>
      <c r="B2735" s="7"/>
      <c r="C2735" s="7"/>
      <c r="D2735" s="7"/>
      <c r="E2735" s="7"/>
      <c r="F2735" s="7"/>
      <c r="G2735" s="7"/>
      <c r="H2735" s="6"/>
      <c r="I2735" s="6"/>
      <c r="K2735" s="7">
        <f t="shared" si="86"/>
        <v>0</v>
      </c>
      <c r="L2735" s="7"/>
      <c r="M2735" s="7">
        <f>COUNTIF(TB_GSHT!$B$5:$B$4765,Dulieu!F2735)</f>
        <v>0</v>
      </c>
      <c r="N2735" s="7" t="str">
        <f t="shared" ca="1" si="87"/>
        <v/>
      </c>
    </row>
    <row r="2736" spans="1:14" x14ac:dyDescent="0.25">
      <c r="A2736" s="6" t="str">
        <f>IF(F2736&lt;&gt;"",SUBTOTAL(103,F$5:F2736),"")</f>
        <v/>
      </c>
      <c r="B2736" s="7"/>
      <c r="C2736" s="7"/>
      <c r="D2736" s="7"/>
      <c r="E2736" s="7"/>
      <c r="F2736" s="7"/>
      <c r="G2736" s="7"/>
      <c r="H2736" s="6"/>
      <c r="I2736" s="6"/>
      <c r="K2736" s="7">
        <f t="shared" si="86"/>
        <v>0</v>
      </c>
      <c r="L2736" s="7"/>
      <c r="M2736" s="7">
        <f>COUNTIF(TB_GSHT!$B$5:$B$4765,Dulieu!F2736)</f>
        <v>0</v>
      </c>
      <c r="N2736" s="7" t="str">
        <f t="shared" ca="1" si="87"/>
        <v/>
      </c>
    </row>
    <row r="2737" spans="1:14" x14ac:dyDescent="0.25">
      <c r="A2737" s="6" t="str">
        <f>IF(F2737&lt;&gt;"",SUBTOTAL(103,F$5:F2737),"")</f>
        <v/>
      </c>
      <c r="B2737" s="7"/>
      <c r="C2737" s="7"/>
      <c r="D2737" s="7"/>
      <c r="E2737" s="7"/>
      <c r="F2737" s="7"/>
      <c r="G2737" s="7"/>
      <c r="H2737" s="6"/>
      <c r="I2737" s="6"/>
      <c r="K2737" s="7">
        <f t="shared" si="86"/>
        <v>0</v>
      </c>
      <c r="L2737" s="7"/>
      <c r="M2737" s="7">
        <f>COUNTIF(TB_GSHT!$B$5:$B$4765,Dulieu!F2737)</f>
        <v>0</v>
      </c>
      <c r="N2737" s="7" t="str">
        <f t="shared" ca="1" si="87"/>
        <v/>
      </c>
    </row>
    <row r="2738" spans="1:14" x14ac:dyDescent="0.25">
      <c r="A2738" s="6" t="str">
        <f>IF(F2738&lt;&gt;"",SUBTOTAL(103,F$5:F2738),"")</f>
        <v/>
      </c>
      <c r="B2738" s="7"/>
      <c r="C2738" s="7"/>
      <c r="D2738" s="7"/>
      <c r="E2738" s="7"/>
      <c r="F2738" s="7"/>
      <c r="G2738" s="7"/>
      <c r="H2738" s="6"/>
      <c r="I2738" s="6"/>
      <c r="K2738" s="7">
        <f t="shared" si="86"/>
        <v>0</v>
      </c>
      <c r="L2738" s="7"/>
      <c r="M2738" s="7">
        <f>COUNTIF(TB_GSHT!$B$5:$B$4765,Dulieu!F2738)</f>
        <v>0</v>
      </c>
      <c r="N2738" s="7" t="str">
        <f t="shared" ca="1" si="87"/>
        <v/>
      </c>
    </row>
    <row r="2739" spans="1:14" x14ac:dyDescent="0.25">
      <c r="A2739" s="6" t="str">
        <f>IF(F2739&lt;&gt;"",SUBTOTAL(103,F$5:F2739),"")</f>
        <v/>
      </c>
      <c r="B2739" s="7"/>
      <c r="C2739" s="7"/>
      <c r="D2739" s="7"/>
      <c r="E2739" s="7"/>
      <c r="F2739" s="7"/>
      <c r="G2739" s="7"/>
      <c r="H2739" s="6"/>
      <c r="I2739" s="6"/>
      <c r="K2739" s="7">
        <f t="shared" si="86"/>
        <v>0</v>
      </c>
      <c r="L2739" s="7"/>
      <c r="M2739" s="7">
        <f>COUNTIF(TB_GSHT!$B$5:$B$4765,Dulieu!F2739)</f>
        <v>0</v>
      </c>
      <c r="N2739" s="7" t="str">
        <f t="shared" ca="1" si="87"/>
        <v/>
      </c>
    </row>
    <row r="2740" spans="1:14" x14ac:dyDescent="0.25">
      <c r="A2740" s="6" t="str">
        <f>IF(F2740&lt;&gt;"",SUBTOTAL(103,F$5:F2740),"")</f>
        <v/>
      </c>
      <c r="B2740" s="7"/>
      <c r="C2740" s="7"/>
      <c r="D2740" s="7"/>
      <c r="E2740" s="7"/>
      <c r="F2740" s="7"/>
      <c r="G2740" s="7"/>
      <c r="H2740" s="6"/>
      <c r="I2740" s="6"/>
      <c r="K2740" s="7">
        <f t="shared" si="86"/>
        <v>0</v>
      </c>
      <c r="L2740" s="7"/>
      <c r="M2740" s="7">
        <f>COUNTIF(TB_GSHT!$B$5:$B$4765,Dulieu!F2740)</f>
        <v>0</v>
      </c>
      <c r="N2740" s="7" t="str">
        <f t="shared" ca="1" si="87"/>
        <v/>
      </c>
    </row>
    <row r="2741" spans="1:14" x14ac:dyDescent="0.25">
      <c r="A2741" s="6" t="str">
        <f>IF(F2741&lt;&gt;"",SUBTOTAL(103,F$5:F2741),"")</f>
        <v/>
      </c>
      <c r="B2741" s="7"/>
      <c r="C2741" s="7"/>
      <c r="D2741" s="7"/>
      <c r="E2741" s="7"/>
      <c r="F2741" s="7"/>
      <c r="G2741" s="7"/>
      <c r="H2741" s="6"/>
      <c r="I2741" s="6"/>
      <c r="K2741" s="7">
        <f t="shared" si="86"/>
        <v>0</v>
      </c>
      <c r="L2741" s="7"/>
      <c r="M2741" s="7">
        <f>COUNTIF(TB_GSHT!$B$5:$B$4765,Dulieu!F2741)</f>
        <v>0</v>
      </c>
      <c r="N2741" s="7" t="str">
        <f t="shared" ca="1" si="87"/>
        <v/>
      </c>
    </row>
    <row r="2742" spans="1:14" x14ac:dyDescent="0.25">
      <c r="A2742" s="6" t="str">
        <f>IF(F2742&lt;&gt;"",SUBTOTAL(103,F$5:F2742),"")</f>
        <v/>
      </c>
      <c r="B2742" s="7"/>
      <c r="C2742" s="7"/>
      <c r="D2742" s="7"/>
      <c r="E2742" s="7"/>
      <c r="F2742" s="7"/>
      <c r="G2742" s="7"/>
      <c r="H2742" s="6"/>
      <c r="I2742" s="6"/>
      <c r="K2742" s="7">
        <f t="shared" si="86"/>
        <v>0</v>
      </c>
      <c r="L2742" s="7"/>
      <c r="M2742" s="7">
        <f>COUNTIF(TB_GSHT!$B$5:$B$4765,Dulieu!F2742)</f>
        <v>0</v>
      </c>
      <c r="N2742" s="7" t="str">
        <f t="shared" ca="1" si="87"/>
        <v/>
      </c>
    </row>
    <row r="2743" spans="1:14" x14ac:dyDescent="0.25">
      <c r="A2743" s="6" t="str">
        <f>IF(F2743&lt;&gt;"",SUBTOTAL(103,F$5:F2743),"")</f>
        <v/>
      </c>
      <c r="B2743" s="7"/>
      <c r="C2743" s="7"/>
      <c r="D2743" s="7"/>
      <c r="E2743" s="7"/>
      <c r="F2743" s="7"/>
      <c r="G2743" s="7"/>
      <c r="H2743" s="6"/>
      <c r="I2743" s="6"/>
      <c r="K2743" s="7">
        <f t="shared" si="86"/>
        <v>0</v>
      </c>
      <c r="L2743" s="7"/>
      <c r="M2743" s="7">
        <f>COUNTIF(TB_GSHT!$B$5:$B$4765,Dulieu!F2743)</f>
        <v>0</v>
      </c>
      <c r="N2743" s="7" t="str">
        <f t="shared" ca="1" si="87"/>
        <v/>
      </c>
    </row>
    <row r="2744" spans="1:14" x14ac:dyDescent="0.25">
      <c r="A2744" s="6" t="str">
        <f>IF(F2744&lt;&gt;"",SUBTOTAL(103,F$5:F2744),"")</f>
        <v/>
      </c>
      <c r="B2744" s="7"/>
      <c r="C2744" s="7"/>
      <c r="D2744" s="7"/>
      <c r="E2744" s="7"/>
      <c r="F2744" s="7"/>
      <c r="G2744" s="7"/>
      <c r="H2744" s="6"/>
      <c r="I2744" s="6"/>
      <c r="K2744" s="7">
        <f t="shared" si="86"/>
        <v>0</v>
      </c>
      <c r="L2744" s="7"/>
      <c r="M2744" s="7">
        <f>COUNTIF(TB_GSHT!$B$5:$B$4765,Dulieu!F2744)</f>
        <v>0</v>
      </c>
      <c r="N2744" s="7" t="str">
        <f t="shared" ca="1" si="87"/>
        <v/>
      </c>
    </row>
    <row r="2745" spans="1:14" x14ac:dyDescent="0.25">
      <c r="A2745" s="6" t="str">
        <f>IF(F2745&lt;&gt;"",SUBTOTAL(103,F$5:F2745),"")</f>
        <v/>
      </c>
      <c r="B2745" s="7"/>
      <c r="C2745" s="7"/>
      <c r="D2745" s="7"/>
      <c r="E2745" s="7"/>
      <c r="F2745" s="7"/>
      <c r="G2745" s="7"/>
      <c r="H2745" s="6"/>
      <c r="I2745" s="6"/>
      <c r="K2745" s="7">
        <f t="shared" si="86"/>
        <v>0</v>
      </c>
      <c r="L2745" s="7"/>
      <c r="M2745" s="7">
        <f>COUNTIF(TB_GSHT!$B$5:$B$4765,Dulieu!F2745)</f>
        <v>0</v>
      </c>
      <c r="N2745" s="7" t="str">
        <f t="shared" ca="1" si="87"/>
        <v/>
      </c>
    </row>
    <row r="2746" spans="1:14" x14ac:dyDescent="0.25">
      <c r="A2746" s="6" t="str">
        <f>IF(F2746&lt;&gt;"",SUBTOTAL(103,F$5:F2746),"")</f>
        <v/>
      </c>
      <c r="B2746" s="7"/>
      <c r="C2746" s="7"/>
      <c r="D2746" s="7"/>
      <c r="E2746" s="7"/>
      <c r="F2746" s="7"/>
      <c r="G2746" s="7"/>
      <c r="H2746" s="6"/>
      <c r="I2746" s="6"/>
      <c r="K2746" s="7">
        <f t="shared" si="86"/>
        <v>0</v>
      </c>
      <c r="L2746" s="7"/>
      <c r="M2746" s="7">
        <f>COUNTIF(TB_GSHT!$B$5:$B$4765,Dulieu!F2746)</f>
        <v>0</v>
      </c>
      <c r="N2746" s="7" t="str">
        <f t="shared" ca="1" si="87"/>
        <v/>
      </c>
    </row>
    <row r="2747" spans="1:14" x14ac:dyDescent="0.25">
      <c r="A2747" s="6" t="str">
        <f>IF(F2747&lt;&gt;"",SUBTOTAL(103,F$5:F2747),"")</f>
        <v/>
      </c>
      <c r="B2747" s="7"/>
      <c r="C2747" s="7"/>
      <c r="D2747" s="7"/>
      <c r="E2747" s="7"/>
      <c r="F2747" s="7"/>
      <c r="G2747" s="7"/>
      <c r="H2747" s="6"/>
      <c r="I2747" s="6"/>
      <c r="K2747" s="7">
        <f t="shared" si="86"/>
        <v>0</v>
      </c>
      <c r="L2747" s="7"/>
      <c r="M2747" s="7">
        <f>COUNTIF(TB_GSHT!$B$5:$B$4765,Dulieu!F2747)</f>
        <v>0</v>
      </c>
      <c r="N2747" s="7" t="str">
        <f t="shared" ca="1" si="87"/>
        <v/>
      </c>
    </row>
    <row r="2748" spans="1:14" x14ac:dyDescent="0.25">
      <c r="A2748" s="6" t="str">
        <f>IF(F2748&lt;&gt;"",SUBTOTAL(103,F$5:F2748),"")</f>
        <v/>
      </c>
      <c r="B2748" s="7"/>
      <c r="C2748" s="7"/>
      <c r="D2748" s="7"/>
      <c r="E2748" s="7"/>
      <c r="F2748" s="7"/>
      <c r="G2748" s="7"/>
      <c r="H2748" s="6"/>
      <c r="I2748" s="6"/>
      <c r="K2748" s="7">
        <f t="shared" si="86"/>
        <v>0</v>
      </c>
      <c r="L2748" s="7"/>
      <c r="M2748" s="7">
        <f>COUNTIF(TB_GSHT!$B$5:$B$4765,Dulieu!F2748)</f>
        <v>0</v>
      </c>
      <c r="N2748" s="7" t="str">
        <f t="shared" ca="1" si="87"/>
        <v/>
      </c>
    </row>
    <row r="2749" spans="1:14" x14ac:dyDescent="0.25">
      <c r="A2749" s="6" t="str">
        <f>IF(F2749&lt;&gt;"",SUBTOTAL(103,F$5:F2749),"")</f>
        <v/>
      </c>
      <c r="B2749" s="7"/>
      <c r="C2749" s="7"/>
      <c r="D2749" s="7"/>
      <c r="E2749" s="7"/>
      <c r="F2749" s="7"/>
      <c r="G2749" s="7"/>
      <c r="H2749" s="6"/>
      <c r="I2749" s="6"/>
      <c r="K2749" s="7">
        <f t="shared" si="86"/>
        <v>0</v>
      </c>
      <c r="L2749" s="7"/>
      <c r="M2749" s="7">
        <f>COUNTIF(TB_GSHT!$B$5:$B$4765,Dulieu!F2749)</f>
        <v>0</v>
      </c>
      <c r="N2749" s="7" t="str">
        <f t="shared" ca="1" si="87"/>
        <v/>
      </c>
    </row>
    <row r="2750" spans="1:14" x14ac:dyDescent="0.25">
      <c r="A2750" s="6" t="str">
        <f>IF(F2750&lt;&gt;"",SUBTOTAL(103,F$5:F2750),"")</f>
        <v/>
      </c>
      <c r="B2750" s="7"/>
      <c r="C2750" s="7"/>
      <c r="D2750" s="7"/>
      <c r="E2750" s="7"/>
      <c r="F2750" s="7"/>
      <c r="G2750" s="7"/>
      <c r="H2750" s="6"/>
      <c r="I2750" s="6"/>
      <c r="K2750" s="7">
        <f t="shared" si="86"/>
        <v>0</v>
      </c>
      <c r="L2750" s="7"/>
      <c r="M2750" s="7">
        <f>COUNTIF(TB_GSHT!$B$5:$B$4765,Dulieu!F2750)</f>
        <v>0</v>
      </c>
      <c r="N2750" s="7" t="str">
        <f t="shared" ca="1" si="87"/>
        <v/>
      </c>
    </row>
    <row r="2751" spans="1:14" x14ac:dyDescent="0.25">
      <c r="A2751" s="6" t="str">
        <f>IF(F2751&lt;&gt;"",SUBTOTAL(103,F$5:F2751),"")</f>
        <v/>
      </c>
      <c r="B2751" s="7"/>
      <c r="C2751" s="7"/>
      <c r="D2751" s="7"/>
      <c r="E2751" s="7"/>
      <c r="F2751" s="7"/>
      <c r="G2751" s="7"/>
      <c r="H2751" s="6"/>
      <c r="I2751" s="6"/>
      <c r="K2751" s="7">
        <f t="shared" si="86"/>
        <v>0</v>
      </c>
      <c r="L2751" s="7"/>
      <c r="M2751" s="7">
        <f>COUNTIF(TB_GSHT!$B$5:$B$4765,Dulieu!F2751)</f>
        <v>0</v>
      </c>
      <c r="N2751" s="7" t="str">
        <f t="shared" ca="1" si="87"/>
        <v/>
      </c>
    </row>
    <row r="2752" spans="1:14" x14ac:dyDescent="0.25">
      <c r="A2752" s="6" t="str">
        <f>IF(F2752&lt;&gt;"",SUBTOTAL(103,F$5:F2752),"")</f>
        <v/>
      </c>
      <c r="B2752" s="7"/>
      <c r="C2752" s="7"/>
      <c r="D2752" s="7"/>
      <c r="E2752" s="7"/>
      <c r="F2752" s="7"/>
      <c r="G2752" s="7"/>
      <c r="H2752" s="6"/>
      <c r="I2752" s="6"/>
      <c r="K2752" s="7">
        <f t="shared" si="86"/>
        <v>0</v>
      </c>
      <c r="L2752" s="7"/>
      <c r="M2752" s="7">
        <f>COUNTIF(TB_GSHT!$B$5:$B$4765,Dulieu!F2752)</f>
        <v>0</v>
      </c>
      <c r="N2752" s="7" t="str">
        <f t="shared" ca="1" si="87"/>
        <v/>
      </c>
    </row>
    <row r="2753" spans="1:14" x14ac:dyDescent="0.25">
      <c r="A2753" s="6" t="str">
        <f>IF(F2753&lt;&gt;"",SUBTOTAL(103,F$5:F2753),"")</f>
        <v/>
      </c>
      <c r="B2753" s="7"/>
      <c r="C2753" s="7"/>
      <c r="D2753" s="7"/>
      <c r="E2753" s="7"/>
      <c r="F2753" s="7"/>
      <c r="G2753" s="7"/>
      <c r="H2753" s="6"/>
      <c r="I2753" s="6"/>
      <c r="K2753" s="7">
        <f t="shared" si="86"/>
        <v>0</v>
      </c>
      <c r="L2753" s="7"/>
      <c r="M2753" s="7">
        <f>COUNTIF(TB_GSHT!$B$5:$B$4765,Dulieu!F2753)</f>
        <v>0</v>
      </c>
      <c r="N2753" s="7" t="str">
        <f t="shared" ca="1" si="87"/>
        <v/>
      </c>
    </row>
    <row r="2754" spans="1:14" x14ac:dyDescent="0.25">
      <c r="A2754" s="6" t="str">
        <f>IF(F2754&lt;&gt;"",SUBTOTAL(103,F$5:F2754),"")</f>
        <v/>
      </c>
      <c r="B2754" s="7"/>
      <c r="C2754" s="7"/>
      <c r="D2754" s="7"/>
      <c r="E2754" s="7"/>
      <c r="F2754" s="7"/>
      <c r="G2754" s="7"/>
      <c r="H2754" s="6"/>
      <c r="I2754" s="6"/>
      <c r="K2754" s="7">
        <f t="shared" si="86"/>
        <v>0</v>
      </c>
      <c r="L2754" s="7"/>
      <c r="M2754" s="7">
        <f>COUNTIF(TB_GSHT!$B$5:$B$4765,Dulieu!F2754)</f>
        <v>0</v>
      </c>
      <c r="N2754" s="7" t="str">
        <f t="shared" ca="1" si="87"/>
        <v/>
      </c>
    </row>
    <row r="2755" spans="1:14" x14ac:dyDescent="0.25">
      <c r="A2755" s="6" t="str">
        <f>IF(F2755&lt;&gt;"",SUBTOTAL(103,F$5:F2755),"")</f>
        <v/>
      </c>
      <c r="B2755" s="7"/>
      <c r="C2755" s="7"/>
      <c r="D2755" s="7"/>
      <c r="E2755" s="7"/>
      <c r="F2755" s="7"/>
      <c r="G2755" s="7"/>
      <c r="H2755" s="6"/>
      <c r="I2755" s="6"/>
      <c r="K2755" s="7">
        <f t="shared" si="86"/>
        <v>0</v>
      </c>
      <c r="L2755" s="7"/>
      <c r="M2755" s="7">
        <f>COUNTIF(TB_GSHT!$B$5:$B$4765,Dulieu!F2755)</f>
        <v>0</v>
      </c>
      <c r="N2755" s="7" t="str">
        <f t="shared" ca="1" si="87"/>
        <v/>
      </c>
    </row>
    <row r="2756" spans="1:14" x14ac:dyDescent="0.25">
      <c r="A2756" s="6" t="str">
        <f>IF(F2756&lt;&gt;"",SUBTOTAL(103,F$5:F2756),"")</f>
        <v/>
      </c>
      <c r="B2756" s="7"/>
      <c r="C2756" s="7"/>
      <c r="D2756" s="7"/>
      <c r="E2756" s="7"/>
      <c r="F2756" s="7"/>
      <c r="G2756" s="7"/>
      <c r="H2756" s="6"/>
      <c r="I2756" s="6"/>
      <c r="K2756" s="7">
        <f t="shared" si="86"/>
        <v>0</v>
      </c>
      <c r="L2756" s="7"/>
      <c r="M2756" s="7">
        <f>COUNTIF(TB_GSHT!$B$5:$B$4765,Dulieu!F2756)</f>
        <v>0</v>
      </c>
      <c r="N2756" s="7" t="str">
        <f t="shared" ca="1" si="87"/>
        <v/>
      </c>
    </row>
    <row r="2757" spans="1:14" x14ac:dyDescent="0.25">
      <c r="A2757" s="6" t="str">
        <f>IF(F2757&lt;&gt;"",SUBTOTAL(103,F$5:F2757),"")</f>
        <v/>
      </c>
      <c r="B2757" s="7"/>
      <c r="C2757" s="7"/>
      <c r="D2757" s="7"/>
      <c r="E2757" s="7"/>
      <c r="F2757" s="7"/>
      <c r="G2757" s="7"/>
      <c r="H2757" s="6"/>
      <c r="I2757" s="6"/>
      <c r="K2757" s="7">
        <f t="shared" ref="K2757:K2820" si="88">COUNTIF($F$5:$F$7775,F2757)</f>
        <v>0</v>
      </c>
      <c r="L2757" s="7"/>
      <c r="M2757" s="7">
        <f>COUNTIF(TB_GSHT!$B$5:$B$4765,Dulieu!F2757)</f>
        <v>0</v>
      </c>
      <c r="N2757" s="7" t="str">
        <f t="shared" ref="N2757:N2820" ca="1" si="89">IF(E2757&lt;&gt;"",YEAR(E2757)-YEAR(TODAY()),"")</f>
        <v/>
      </c>
    </row>
    <row r="2758" spans="1:14" x14ac:dyDescent="0.25">
      <c r="A2758" s="6" t="str">
        <f>IF(F2758&lt;&gt;"",SUBTOTAL(103,F$5:F2758),"")</f>
        <v/>
      </c>
      <c r="B2758" s="7"/>
      <c r="C2758" s="7"/>
      <c r="D2758" s="7"/>
      <c r="E2758" s="7"/>
      <c r="F2758" s="7"/>
      <c r="G2758" s="7"/>
      <c r="H2758" s="6"/>
      <c r="I2758" s="6"/>
      <c r="K2758" s="7">
        <f t="shared" si="88"/>
        <v>0</v>
      </c>
      <c r="L2758" s="7"/>
      <c r="M2758" s="7">
        <f>COUNTIF(TB_GSHT!$B$5:$B$4765,Dulieu!F2758)</f>
        <v>0</v>
      </c>
      <c r="N2758" s="7" t="str">
        <f t="shared" ca="1" si="89"/>
        <v/>
      </c>
    </row>
    <row r="2759" spans="1:14" x14ac:dyDescent="0.25">
      <c r="A2759" s="6" t="str">
        <f>IF(F2759&lt;&gt;"",SUBTOTAL(103,F$5:F2759),"")</f>
        <v/>
      </c>
      <c r="B2759" s="7"/>
      <c r="C2759" s="7"/>
      <c r="D2759" s="7"/>
      <c r="E2759" s="7"/>
      <c r="F2759" s="7"/>
      <c r="G2759" s="7"/>
      <c r="H2759" s="6"/>
      <c r="I2759" s="6"/>
      <c r="K2759" s="7">
        <f t="shared" si="88"/>
        <v>0</v>
      </c>
      <c r="L2759" s="7"/>
      <c r="M2759" s="7">
        <f>COUNTIF(TB_GSHT!$B$5:$B$4765,Dulieu!F2759)</f>
        <v>0</v>
      </c>
      <c r="N2759" s="7" t="str">
        <f t="shared" ca="1" si="89"/>
        <v/>
      </c>
    </row>
    <row r="2760" spans="1:14" x14ac:dyDescent="0.25">
      <c r="A2760" s="6" t="str">
        <f>IF(F2760&lt;&gt;"",SUBTOTAL(103,F$5:F2760),"")</f>
        <v/>
      </c>
      <c r="B2760" s="7"/>
      <c r="C2760" s="7"/>
      <c r="D2760" s="7"/>
      <c r="E2760" s="7"/>
      <c r="F2760" s="7"/>
      <c r="G2760" s="7"/>
      <c r="H2760" s="6"/>
      <c r="I2760" s="6"/>
      <c r="K2760" s="7">
        <f t="shared" si="88"/>
        <v>0</v>
      </c>
      <c r="L2760" s="7"/>
      <c r="M2760" s="7">
        <f>COUNTIF(TB_GSHT!$B$5:$B$4765,Dulieu!F2760)</f>
        <v>0</v>
      </c>
      <c r="N2760" s="7" t="str">
        <f t="shared" ca="1" si="89"/>
        <v/>
      </c>
    </row>
    <row r="2761" spans="1:14" x14ac:dyDescent="0.25">
      <c r="A2761" s="6" t="str">
        <f>IF(F2761&lt;&gt;"",SUBTOTAL(103,F$5:F2761),"")</f>
        <v/>
      </c>
      <c r="B2761" s="7"/>
      <c r="C2761" s="7"/>
      <c r="D2761" s="7"/>
      <c r="E2761" s="7"/>
      <c r="F2761" s="7"/>
      <c r="G2761" s="7"/>
      <c r="H2761" s="6"/>
      <c r="I2761" s="6"/>
      <c r="K2761" s="7">
        <f t="shared" si="88"/>
        <v>0</v>
      </c>
      <c r="L2761" s="7"/>
      <c r="M2761" s="7">
        <f>COUNTIF(TB_GSHT!$B$5:$B$4765,Dulieu!F2761)</f>
        <v>0</v>
      </c>
      <c r="N2761" s="7" t="str">
        <f t="shared" ca="1" si="89"/>
        <v/>
      </c>
    </row>
    <row r="2762" spans="1:14" x14ac:dyDescent="0.25">
      <c r="A2762" s="6" t="str">
        <f>IF(F2762&lt;&gt;"",SUBTOTAL(103,F$5:F2762),"")</f>
        <v/>
      </c>
      <c r="B2762" s="7"/>
      <c r="C2762" s="7"/>
      <c r="D2762" s="7"/>
      <c r="E2762" s="7"/>
      <c r="F2762" s="7"/>
      <c r="G2762" s="7"/>
      <c r="H2762" s="6"/>
      <c r="I2762" s="6"/>
      <c r="K2762" s="7">
        <f t="shared" si="88"/>
        <v>0</v>
      </c>
      <c r="L2762" s="7"/>
      <c r="M2762" s="7">
        <f>COUNTIF(TB_GSHT!$B$5:$B$4765,Dulieu!F2762)</f>
        <v>0</v>
      </c>
      <c r="N2762" s="7" t="str">
        <f t="shared" ca="1" si="89"/>
        <v/>
      </c>
    </row>
    <row r="2763" spans="1:14" x14ac:dyDescent="0.25">
      <c r="A2763" s="6" t="str">
        <f>IF(F2763&lt;&gt;"",SUBTOTAL(103,F$5:F2763),"")</f>
        <v/>
      </c>
      <c r="B2763" s="7"/>
      <c r="C2763" s="7"/>
      <c r="D2763" s="7"/>
      <c r="E2763" s="7"/>
      <c r="F2763" s="7"/>
      <c r="G2763" s="7"/>
      <c r="H2763" s="6"/>
      <c r="I2763" s="6"/>
      <c r="K2763" s="7">
        <f t="shared" si="88"/>
        <v>0</v>
      </c>
      <c r="L2763" s="7"/>
      <c r="M2763" s="7">
        <f>COUNTIF(TB_GSHT!$B$5:$B$4765,Dulieu!F2763)</f>
        <v>0</v>
      </c>
      <c r="N2763" s="7" t="str">
        <f t="shared" ca="1" si="89"/>
        <v/>
      </c>
    </row>
    <row r="2764" spans="1:14" x14ac:dyDescent="0.25">
      <c r="A2764" s="6" t="str">
        <f>IF(F2764&lt;&gt;"",SUBTOTAL(103,F$5:F2764),"")</f>
        <v/>
      </c>
      <c r="B2764" s="7"/>
      <c r="C2764" s="7"/>
      <c r="D2764" s="7"/>
      <c r="E2764" s="7"/>
      <c r="F2764" s="7"/>
      <c r="G2764" s="7"/>
      <c r="H2764" s="6"/>
      <c r="I2764" s="6"/>
      <c r="K2764" s="7">
        <f t="shared" si="88"/>
        <v>0</v>
      </c>
      <c r="L2764" s="7"/>
      <c r="M2764" s="7">
        <f>COUNTIF(TB_GSHT!$B$5:$B$4765,Dulieu!F2764)</f>
        <v>0</v>
      </c>
      <c r="N2764" s="7" t="str">
        <f t="shared" ca="1" si="89"/>
        <v/>
      </c>
    </row>
    <row r="2765" spans="1:14" x14ac:dyDescent="0.25">
      <c r="A2765" s="6" t="str">
        <f>IF(F2765&lt;&gt;"",SUBTOTAL(103,F$5:F2765),"")</f>
        <v/>
      </c>
      <c r="B2765" s="7"/>
      <c r="C2765" s="7"/>
      <c r="D2765" s="7"/>
      <c r="E2765" s="7"/>
      <c r="F2765" s="7"/>
      <c r="G2765" s="7"/>
      <c r="H2765" s="6"/>
      <c r="I2765" s="6"/>
      <c r="K2765" s="7">
        <f t="shared" si="88"/>
        <v>0</v>
      </c>
      <c r="L2765" s="7"/>
      <c r="M2765" s="7">
        <f>COUNTIF(TB_GSHT!$B$5:$B$4765,Dulieu!F2765)</f>
        <v>0</v>
      </c>
      <c r="N2765" s="7" t="str">
        <f t="shared" ca="1" si="89"/>
        <v/>
      </c>
    </row>
    <row r="2766" spans="1:14" x14ac:dyDescent="0.25">
      <c r="A2766" s="6" t="str">
        <f>IF(F2766&lt;&gt;"",SUBTOTAL(103,F$5:F2766),"")</f>
        <v/>
      </c>
      <c r="B2766" s="7"/>
      <c r="C2766" s="7"/>
      <c r="D2766" s="7"/>
      <c r="E2766" s="7"/>
      <c r="F2766" s="7"/>
      <c r="G2766" s="7"/>
      <c r="H2766" s="6"/>
      <c r="I2766" s="6"/>
      <c r="K2766" s="7">
        <f t="shared" si="88"/>
        <v>0</v>
      </c>
      <c r="L2766" s="7"/>
      <c r="M2766" s="7">
        <f>COUNTIF(TB_GSHT!$B$5:$B$4765,Dulieu!F2766)</f>
        <v>0</v>
      </c>
      <c r="N2766" s="7" t="str">
        <f t="shared" ca="1" si="89"/>
        <v/>
      </c>
    </row>
    <row r="2767" spans="1:14" x14ac:dyDescent="0.25">
      <c r="A2767" s="6" t="str">
        <f>IF(F2767&lt;&gt;"",SUBTOTAL(103,F$5:F2767),"")</f>
        <v/>
      </c>
      <c r="B2767" s="7"/>
      <c r="C2767" s="7"/>
      <c r="D2767" s="7"/>
      <c r="E2767" s="7"/>
      <c r="F2767" s="7"/>
      <c r="G2767" s="7"/>
      <c r="H2767" s="6"/>
      <c r="I2767" s="6"/>
      <c r="K2767" s="7">
        <f t="shared" si="88"/>
        <v>0</v>
      </c>
      <c r="L2767" s="7"/>
      <c r="M2767" s="7">
        <f>COUNTIF(TB_GSHT!$B$5:$B$4765,Dulieu!F2767)</f>
        <v>0</v>
      </c>
      <c r="N2767" s="7" t="str">
        <f t="shared" ca="1" si="89"/>
        <v/>
      </c>
    </row>
    <row r="2768" spans="1:14" x14ac:dyDescent="0.25">
      <c r="A2768" s="6" t="str">
        <f>IF(F2768&lt;&gt;"",SUBTOTAL(103,F$5:F2768),"")</f>
        <v/>
      </c>
      <c r="B2768" s="7"/>
      <c r="C2768" s="7"/>
      <c r="D2768" s="7"/>
      <c r="E2768" s="7"/>
      <c r="F2768" s="7"/>
      <c r="G2768" s="7"/>
      <c r="H2768" s="6"/>
      <c r="I2768" s="6"/>
      <c r="K2768" s="7">
        <f t="shared" si="88"/>
        <v>0</v>
      </c>
      <c r="L2768" s="7"/>
      <c r="M2768" s="7">
        <f>COUNTIF(TB_GSHT!$B$5:$B$4765,Dulieu!F2768)</f>
        <v>0</v>
      </c>
      <c r="N2768" s="7" t="str">
        <f t="shared" ca="1" si="89"/>
        <v/>
      </c>
    </row>
    <row r="2769" spans="1:14" x14ac:dyDescent="0.25">
      <c r="A2769" s="6" t="str">
        <f>IF(F2769&lt;&gt;"",SUBTOTAL(103,F$5:F2769),"")</f>
        <v/>
      </c>
      <c r="B2769" s="7"/>
      <c r="C2769" s="7"/>
      <c r="D2769" s="7"/>
      <c r="E2769" s="7"/>
      <c r="F2769" s="7"/>
      <c r="G2769" s="7"/>
      <c r="H2769" s="6"/>
      <c r="I2769" s="6"/>
      <c r="K2769" s="7">
        <f t="shared" si="88"/>
        <v>0</v>
      </c>
      <c r="L2769" s="7"/>
      <c r="M2769" s="7">
        <f>COUNTIF(TB_GSHT!$B$5:$B$4765,Dulieu!F2769)</f>
        <v>0</v>
      </c>
      <c r="N2769" s="7" t="str">
        <f t="shared" ca="1" si="89"/>
        <v/>
      </c>
    </row>
    <row r="2770" spans="1:14" x14ac:dyDescent="0.25">
      <c r="A2770" s="6" t="str">
        <f>IF(F2770&lt;&gt;"",SUBTOTAL(103,F$5:F2770),"")</f>
        <v/>
      </c>
      <c r="B2770" s="7"/>
      <c r="C2770" s="7"/>
      <c r="D2770" s="7"/>
      <c r="E2770" s="7"/>
      <c r="F2770" s="7"/>
      <c r="G2770" s="7"/>
      <c r="H2770" s="6"/>
      <c r="I2770" s="6"/>
      <c r="K2770" s="7">
        <f t="shared" si="88"/>
        <v>0</v>
      </c>
      <c r="L2770" s="7"/>
      <c r="M2770" s="7">
        <f>COUNTIF(TB_GSHT!$B$5:$B$4765,Dulieu!F2770)</f>
        <v>0</v>
      </c>
      <c r="N2770" s="7" t="str">
        <f t="shared" ca="1" si="89"/>
        <v/>
      </c>
    </row>
    <row r="2771" spans="1:14" x14ac:dyDescent="0.25">
      <c r="A2771" s="6" t="str">
        <f>IF(F2771&lt;&gt;"",SUBTOTAL(103,F$5:F2771),"")</f>
        <v/>
      </c>
      <c r="B2771" s="7"/>
      <c r="C2771" s="7"/>
      <c r="D2771" s="7"/>
      <c r="E2771" s="7"/>
      <c r="F2771" s="7"/>
      <c r="G2771" s="7"/>
      <c r="H2771" s="6"/>
      <c r="I2771" s="6"/>
      <c r="K2771" s="7">
        <f t="shared" si="88"/>
        <v>0</v>
      </c>
      <c r="L2771" s="7"/>
      <c r="M2771" s="7">
        <f>COUNTIF(TB_GSHT!$B$5:$B$4765,Dulieu!F2771)</f>
        <v>0</v>
      </c>
      <c r="N2771" s="7" t="str">
        <f t="shared" ca="1" si="89"/>
        <v/>
      </c>
    </row>
    <row r="2772" spans="1:14" x14ac:dyDescent="0.25">
      <c r="A2772" s="6" t="str">
        <f>IF(F2772&lt;&gt;"",SUBTOTAL(103,F$5:F2772),"")</f>
        <v/>
      </c>
      <c r="B2772" s="7"/>
      <c r="C2772" s="7"/>
      <c r="D2772" s="7"/>
      <c r="E2772" s="7"/>
      <c r="F2772" s="7"/>
      <c r="G2772" s="7"/>
      <c r="H2772" s="6"/>
      <c r="I2772" s="6"/>
      <c r="K2772" s="7">
        <f t="shared" si="88"/>
        <v>0</v>
      </c>
      <c r="L2772" s="7"/>
      <c r="M2772" s="7">
        <f>COUNTIF(TB_GSHT!$B$5:$B$4765,Dulieu!F2772)</f>
        <v>0</v>
      </c>
      <c r="N2772" s="7" t="str">
        <f t="shared" ca="1" si="89"/>
        <v/>
      </c>
    </row>
    <row r="2773" spans="1:14" x14ac:dyDescent="0.25">
      <c r="A2773" s="6" t="str">
        <f>IF(F2773&lt;&gt;"",SUBTOTAL(103,F$5:F2773),"")</f>
        <v/>
      </c>
      <c r="B2773" s="7"/>
      <c r="C2773" s="7"/>
      <c r="D2773" s="7"/>
      <c r="E2773" s="7"/>
      <c r="F2773" s="7"/>
      <c r="G2773" s="7"/>
      <c r="H2773" s="6"/>
      <c r="I2773" s="6"/>
      <c r="K2773" s="7">
        <f t="shared" si="88"/>
        <v>0</v>
      </c>
      <c r="L2773" s="7"/>
      <c r="M2773" s="7">
        <f>COUNTIF(TB_GSHT!$B$5:$B$4765,Dulieu!F2773)</f>
        <v>0</v>
      </c>
      <c r="N2773" s="7" t="str">
        <f t="shared" ca="1" si="89"/>
        <v/>
      </c>
    </row>
    <row r="2774" spans="1:14" x14ac:dyDescent="0.25">
      <c r="A2774" s="6" t="str">
        <f>IF(F2774&lt;&gt;"",SUBTOTAL(103,F$5:F2774),"")</f>
        <v/>
      </c>
      <c r="B2774" s="7"/>
      <c r="C2774" s="7"/>
      <c r="D2774" s="7"/>
      <c r="E2774" s="7"/>
      <c r="F2774" s="7"/>
      <c r="G2774" s="7"/>
      <c r="H2774" s="6"/>
      <c r="I2774" s="6"/>
      <c r="K2774" s="7">
        <f t="shared" si="88"/>
        <v>0</v>
      </c>
      <c r="L2774" s="7"/>
      <c r="M2774" s="7">
        <f>COUNTIF(TB_GSHT!$B$5:$B$4765,Dulieu!F2774)</f>
        <v>0</v>
      </c>
      <c r="N2774" s="7" t="str">
        <f t="shared" ca="1" si="89"/>
        <v/>
      </c>
    </row>
    <row r="2775" spans="1:14" x14ac:dyDescent="0.25">
      <c r="A2775" s="6" t="str">
        <f>IF(F2775&lt;&gt;"",SUBTOTAL(103,F$5:F2775),"")</f>
        <v/>
      </c>
      <c r="B2775" s="7"/>
      <c r="C2775" s="7"/>
      <c r="D2775" s="7"/>
      <c r="E2775" s="7"/>
      <c r="F2775" s="7"/>
      <c r="G2775" s="7"/>
      <c r="H2775" s="6"/>
      <c r="I2775" s="6"/>
      <c r="K2775" s="7">
        <f t="shared" si="88"/>
        <v>0</v>
      </c>
      <c r="L2775" s="7"/>
      <c r="M2775" s="7">
        <f>COUNTIF(TB_GSHT!$B$5:$B$4765,Dulieu!F2775)</f>
        <v>0</v>
      </c>
      <c r="N2775" s="7" t="str">
        <f t="shared" ca="1" si="89"/>
        <v/>
      </c>
    </row>
    <row r="2776" spans="1:14" x14ac:dyDescent="0.25">
      <c r="A2776" s="6" t="str">
        <f>IF(F2776&lt;&gt;"",SUBTOTAL(103,F$5:F2776),"")</f>
        <v/>
      </c>
      <c r="B2776" s="7"/>
      <c r="C2776" s="7"/>
      <c r="D2776" s="7"/>
      <c r="E2776" s="7"/>
      <c r="F2776" s="7"/>
      <c r="G2776" s="7"/>
      <c r="H2776" s="6"/>
      <c r="I2776" s="6"/>
      <c r="K2776" s="7">
        <f t="shared" si="88"/>
        <v>0</v>
      </c>
      <c r="L2776" s="7"/>
      <c r="M2776" s="7">
        <f>COUNTIF(TB_GSHT!$B$5:$B$4765,Dulieu!F2776)</f>
        <v>0</v>
      </c>
      <c r="N2776" s="7" t="str">
        <f t="shared" ca="1" si="89"/>
        <v/>
      </c>
    </row>
    <row r="2777" spans="1:14" x14ac:dyDescent="0.25">
      <c r="A2777" s="6" t="str">
        <f>IF(F2777&lt;&gt;"",SUBTOTAL(103,F$5:F2777),"")</f>
        <v/>
      </c>
      <c r="B2777" s="7"/>
      <c r="C2777" s="7"/>
      <c r="D2777" s="7"/>
      <c r="E2777" s="7"/>
      <c r="F2777" s="7"/>
      <c r="G2777" s="7"/>
      <c r="H2777" s="6"/>
      <c r="I2777" s="6"/>
      <c r="K2777" s="7">
        <f t="shared" si="88"/>
        <v>0</v>
      </c>
      <c r="L2777" s="7"/>
      <c r="M2777" s="7">
        <f>COUNTIF(TB_GSHT!$B$5:$B$4765,Dulieu!F2777)</f>
        <v>0</v>
      </c>
      <c r="N2777" s="7" t="str">
        <f t="shared" ca="1" si="89"/>
        <v/>
      </c>
    </row>
    <row r="2778" spans="1:14" x14ac:dyDescent="0.25">
      <c r="A2778" s="6" t="str">
        <f>IF(F2778&lt;&gt;"",SUBTOTAL(103,F$5:F2778),"")</f>
        <v/>
      </c>
      <c r="B2778" s="7"/>
      <c r="C2778" s="7"/>
      <c r="D2778" s="7"/>
      <c r="E2778" s="7"/>
      <c r="F2778" s="7"/>
      <c r="G2778" s="7"/>
      <c r="H2778" s="6"/>
      <c r="I2778" s="6"/>
      <c r="K2778" s="7">
        <f t="shared" si="88"/>
        <v>0</v>
      </c>
      <c r="L2778" s="7"/>
      <c r="M2778" s="7">
        <f>COUNTIF(TB_GSHT!$B$5:$B$4765,Dulieu!F2778)</f>
        <v>0</v>
      </c>
      <c r="N2778" s="7" t="str">
        <f t="shared" ca="1" si="89"/>
        <v/>
      </c>
    </row>
    <row r="2779" spans="1:14" x14ac:dyDescent="0.25">
      <c r="A2779" s="6" t="str">
        <f>IF(F2779&lt;&gt;"",SUBTOTAL(103,F$5:F2779),"")</f>
        <v/>
      </c>
      <c r="B2779" s="7"/>
      <c r="C2779" s="7"/>
      <c r="D2779" s="7"/>
      <c r="E2779" s="7"/>
      <c r="F2779" s="7"/>
      <c r="G2779" s="7"/>
      <c r="H2779" s="6"/>
      <c r="I2779" s="6"/>
      <c r="K2779" s="7">
        <f t="shared" si="88"/>
        <v>0</v>
      </c>
      <c r="L2779" s="7"/>
      <c r="M2779" s="7">
        <f>COUNTIF(TB_GSHT!$B$5:$B$4765,Dulieu!F2779)</f>
        <v>0</v>
      </c>
      <c r="N2779" s="7" t="str">
        <f t="shared" ca="1" si="89"/>
        <v/>
      </c>
    </row>
    <row r="2780" spans="1:14" x14ac:dyDescent="0.25">
      <c r="A2780" s="6" t="str">
        <f>IF(F2780&lt;&gt;"",SUBTOTAL(103,F$5:F2780),"")</f>
        <v/>
      </c>
      <c r="B2780" s="7"/>
      <c r="C2780" s="7"/>
      <c r="D2780" s="7"/>
      <c r="E2780" s="7"/>
      <c r="F2780" s="7"/>
      <c r="G2780" s="7"/>
      <c r="H2780" s="6"/>
      <c r="I2780" s="6"/>
      <c r="K2780" s="7">
        <f t="shared" si="88"/>
        <v>0</v>
      </c>
      <c r="L2780" s="7"/>
      <c r="M2780" s="7">
        <f>COUNTIF(TB_GSHT!$B$5:$B$4765,Dulieu!F2780)</f>
        <v>0</v>
      </c>
      <c r="N2780" s="7" t="str">
        <f t="shared" ca="1" si="89"/>
        <v/>
      </c>
    </row>
    <row r="2781" spans="1:14" x14ac:dyDescent="0.25">
      <c r="A2781" s="6" t="str">
        <f>IF(F2781&lt;&gt;"",SUBTOTAL(103,F$5:F2781),"")</f>
        <v/>
      </c>
      <c r="B2781" s="7"/>
      <c r="C2781" s="7"/>
      <c r="D2781" s="7"/>
      <c r="E2781" s="7"/>
      <c r="F2781" s="7"/>
      <c r="G2781" s="7"/>
      <c r="H2781" s="6"/>
      <c r="I2781" s="6"/>
      <c r="K2781" s="7">
        <f t="shared" si="88"/>
        <v>0</v>
      </c>
      <c r="L2781" s="7"/>
      <c r="M2781" s="7">
        <f>COUNTIF(TB_GSHT!$B$5:$B$4765,Dulieu!F2781)</f>
        <v>0</v>
      </c>
      <c r="N2781" s="7" t="str">
        <f t="shared" ca="1" si="89"/>
        <v/>
      </c>
    </row>
    <row r="2782" spans="1:14" x14ac:dyDescent="0.25">
      <c r="A2782" s="6" t="str">
        <f>IF(F2782&lt;&gt;"",SUBTOTAL(103,F$5:F2782),"")</f>
        <v/>
      </c>
      <c r="B2782" s="7"/>
      <c r="C2782" s="7"/>
      <c r="D2782" s="7"/>
      <c r="E2782" s="7"/>
      <c r="F2782" s="7"/>
      <c r="G2782" s="7"/>
      <c r="H2782" s="6"/>
      <c r="I2782" s="6"/>
      <c r="K2782" s="7">
        <f t="shared" si="88"/>
        <v>0</v>
      </c>
      <c r="L2782" s="7"/>
      <c r="M2782" s="7">
        <f>COUNTIF(TB_GSHT!$B$5:$B$4765,Dulieu!F2782)</f>
        <v>0</v>
      </c>
      <c r="N2782" s="7" t="str">
        <f t="shared" ca="1" si="89"/>
        <v/>
      </c>
    </row>
    <row r="2783" spans="1:14" x14ac:dyDescent="0.25">
      <c r="A2783" s="6" t="str">
        <f>IF(F2783&lt;&gt;"",SUBTOTAL(103,F$5:F2783),"")</f>
        <v/>
      </c>
      <c r="B2783" s="7"/>
      <c r="C2783" s="7"/>
      <c r="D2783" s="7"/>
      <c r="E2783" s="7"/>
      <c r="F2783" s="7"/>
      <c r="G2783" s="7"/>
      <c r="H2783" s="6"/>
      <c r="I2783" s="6"/>
      <c r="K2783" s="7">
        <f t="shared" si="88"/>
        <v>0</v>
      </c>
      <c r="L2783" s="7"/>
      <c r="M2783" s="7">
        <f>COUNTIF(TB_GSHT!$B$5:$B$4765,Dulieu!F2783)</f>
        <v>0</v>
      </c>
      <c r="N2783" s="7" t="str">
        <f t="shared" ca="1" si="89"/>
        <v/>
      </c>
    </row>
    <row r="2784" spans="1:14" x14ac:dyDescent="0.25">
      <c r="A2784" s="6" t="str">
        <f>IF(F2784&lt;&gt;"",SUBTOTAL(103,F$5:F2784),"")</f>
        <v/>
      </c>
      <c r="B2784" s="7"/>
      <c r="C2784" s="7"/>
      <c r="D2784" s="7"/>
      <c r="E2784" s="7"/>
      <c r="F2784" s="7"/>
      <c r="G2784" s="7"/>
      <c r="H2784" s="6"/>
      <c r="I2784" s="6"/>
      <c r="K2784" s="7">
        <f t="shared" si="88"/>
        <v>0</v>
      </c>
      <c r="L2784" s="7"/>
      <c r="M2784" s="7">
        <f>COUNTIF(TB_GSHT!$B$5:$B$4765,Dulieu!F2784)</f>
        <v>0</v>
      </c>
      <c r="N2784" s="7" t="str">
        <f t="shared" ca="1" si="89"/>
        <v/>
      </c>
    </row>
    <row r="2785" spans="1:14" x14ac:dyDescent="0.25">
      <c r="A2785" s="6" t="str">
        <f>IF(F2785&lt;&gt;"",SUBTOTAL(103,F$5:F2785),"")</f>
        <v/>
      </c>
      <c r="B2785" s="7"/>
      <c r="C2785" s="7"/>
      <c r="D2785" s="7"/>
      <c r="E2785" s="7"/>
      <c r="F2785" s="7"/>
      <c r="G2785" s="7"/>
      <c r="H2785" s="6"/>
      <c r="I2785" s="6"/>
      <c r="K2785" s="7">
        <f t="shared" si="88"/>
        <v>0</v>
      </c>
      <c r="L2785" s="7"/>
      <c r="M2785" s="7">
        <f>COUNTIF(TB_GSHT!$B$5:$B$4765,Dulieu!F2785)</f>
        <v>0</v>
      </c>
      <c r="N2785" s="7" t="str">
        <f t="shared" ca="1" si="89"/>
        <v/>
      </c>
    </row>
    <row r="2786" spans="1:14" x14ac:dyDescent="0.25">
      <c r="A2786" s="6" t="str">
        <f>IF(F2786&lt;&gt;"",SUBTOTAL(103,F$5:F2786),"")</f>
        <v/>
      </c>
      <c r="B2786" s="7"/>
      <c r="C2786" s="7"/>
      <c r="D2786" s="7"/>
      <c r="E2786" s="7"/>
      <c r="F2786" s="7"/>
      <c r="G2786" s="7"/>
      <c r="H2786" s="6"/>
      <c r="I2786" s="6"/>
      <c r="K2786" s="7">
        <f t="shared" si="88"/>
        <v>0</v>
      </c>
      <c r="L2786" s="7"/>
      <c r="M2786" s="7">
        <f>COUNTIF(TB_GSHT!$B$5:$B$4765,Dulieu!F2786)</f>
        <v>0</v>
      </c>
      <c r="N2786" s="7" t="str">
        <f t="shared" ca="1" si="89"/>
        <v/>
      </c>
    </row>
    <row r="2787" spans="1:14" x14ac:dyDescent="0.25">
      <c r="A2787" s="6" t="str">
        <f>IF(F2787&lt;&gt;"",SUBTOTAL(103,F$5:F2787),"")</f>
        <v/>
      </c>
      <c r="B2787" s="7"/>
      <c r="C2787" s="7"/>
      <c r="D2787" s="7"/>
      <c r="E2787" s="7"/>
      <c r="F2787" s="7"/>
      <c r="G2787" s="7"/>
      <c r="H2787" s="6"/>
      <c r="I2787" s="6"/>
      <c r="K2787" s="7">
        <f t="shared" si="88"/>
        <v>0</v>
      </c>
      <c r="L2787" s="7"/>
      <c r="M2787" s="7">
        <f>COUNTIF(TB_GSHT!$B$5:$B$4765,Dulieu!F2787)</f>
        <v>0</v>
      </c>
      <c r="N2787" s="7" t="str">
        <f t="shared" ca="1" si="89"/>
        <v/>
      </c>
    </row>
    <row r="2788" spans="1:14" x14ac:dyDescent="0.25">
      <c r="A2788" s="6" t="str">
        <f>IF(F2788&lt;&gt;"",SUBTOTAL(103,F$5:F2788),"")</f>
        <v/>
      </c>
      <c r="B2788" s="7"/>
      <c r="C2788" s="7"/>
      <c r="D2788" s="7"/>
      <c r="E2788" s="7"/>
      <c r="F2788" s="7"/>
      <c r="G2788" s="7"/>
      <c r="H2788" s="6"/>
      <c r="I2788" s="6"/>
      <c r="K2788" s="7">
        <f t="shared" si="88"/>
        <v>0</v>
      </c>
      <c r="L2788" s="7"/>
      <c r="M2788" s="7">
        <f>COUNTIF(TB_GSHT!$B$5:$B$4765,Dulieu!F2788)</f>
        <v>0</v>
      </c>
      <c r="N2788" s="7" t="str">
        <f t="shared" ca="1" si="89"/>
        <v/>
      </c>
    </row>
    <row r="2789" spans="1:14" x14ac:dyDescent="0.25">
      <c r="A2789" s="6" t="str">
        <f>IF(F2789&lt;&gt;"",SUBTOTAL(103,F$5:F2789),"")</f>
        <v/>
      </c>
      <c r="B2789" s="7"/>
      <c r="C2789" s="7"/>
      <c r="D2789" s="7"/>
      <c r="E2789" s="7"/>
      <c r="F2789" s="7"/>
      <c r="G2789" s="7"/>
      <c r="H2789" s="6"/>
      <c r="I2789" s="6"/>
      <c r="K2789" s="7">
        <f t="shared" si="88"/>
        <v>0</v>
      </c>
      <c r="L2789" s="7"/>
      <c r="M2789" s="7">
        <f>COUNTIF(TB_GSHT!$B$5:$B$4765,Dulieu!F2789)</f>
        <v>0</v>
      </c>
      <c r="N2789" s="7" t="str">
        <f t="shared" ca="1" si="89"/>
        <v/>
      </c>
    </row>
    <row r="2790" spans="1:14" x14ac:dyDescent="0.25">
      <c r="A2790" s="6" t="str">
        <f>IF(F2790&lt;&gt;"",SUBTOTAL(103,F$5:F2790),"")</f>
        <v/>
      </c>
      <c r="B2790" s="7"/>
      <c r="C2790" s="7"/>
      <c r="D2790" s="7"/>
      <c r="E2790" s="7"/>
      <c r="F2790" s="7"/>
      <c r="G2790" s="7"/>
      <c r="H2790" s="6"/>
      <c r="I2790" s="6"/>
      <c r="K2790" s="7">
        <f t="shared" si="88"/>
        <v>0</v>
      </c>
      <c r="L2790" s="7"/>
      <c r="M2790" s="7">
        <f>COUNTIF(TB_GSHT!$B$5:$B$4765,Dulieu!F2790)</f>
        <v>0</v>
      </c>
      <c r="N2790" s="7" t="str">
        <f t="shared" ca="1" si="89"/>
        <v/>
      </c>
    </row>
    <row r="2791" spans="1:14" x14ac:dyDescent="0.25">
      <c r="A2791" s="6" t="str">
        <f>IF(F2791&lt;&gt;"",SUBTOTAL(103,F$5:F2791),"")</f>
        <v/>
      </c>
      <c r="B2791" s="7"/>
      <c r="C2791" s="7"/>
      <c r="D2791" s="7"/>
      <c r="E2791" s="7"/>
      <c r="F2791" s="7"/>
      <c r="G2791" s="7"/>
      <c r="H2791" s="6"/>
      <c r="I2791" s="6"/>
      <c r="K2791" s="7">
        <f t="shared" si="88"/>
        <v>0</v>
      </c>
      <c r="L2791" s="7"/>
      <c r="M2791" s="7">
        <f>COUNTIF(TB_GSHT!$B$5:$B$4765,Dulieu!F2791)</f>
        <v>0</v>
      </c>
      <c r="N2791" s="7" t="str">
        <f t="shared" ca="1" si="89"/>
        <v/>
      </c>
    </row>
    <row r="2792" spans="1:14" x14ac:dyDescent="0.25">
      <c r="A2792" s="6" t="str">
        <f>IF(F2792&lt;&gt;"",SUBTOTAL(103,F$5:F2792),"")</f>
        <v/>
      </c>
      <c r="B2792" s="7"/>
      <c r="C2792" s="7"/>
      <c r="D2792" s="7"/>
      <c r="E2792" s="7"/>
      <c r="F2792" s="7"/>
      <c r="G2792" s="7"/>
      <c r="H2792" s="6"/>
      <c r="I2792" s="6"/>
      <c r="K2792" s="7">
        <f t="shared" si="88"/>
        <v>0</v>
      </c>
      <c r="L2792" s="7"/>
      <c r="M2792" s="7">
        <f>COUNTIF(TB_GSHT!$B$5:$B$4765,Dulieu!F2792)</f>
        <v>0</v>
      </c>
      <c r="N2792" s="7" t="str">
        <f t="shared" ca="1" si="89"/>
        <v/>
      </c>
    </row>
    <row r="2793" spans="1:14" x14ac:dyDescent="0.25">
      <c r="A2793" s="6" t="str">
        <f>IF(F2793&lt;&gt;"",SUBTOTAL(103,F$5:F2793),"")</f>
        <v/>
      </c>
      <c r="B2793" s="7"/>
      <c r="C2793" s="7"/>
      <c r="D2793" s="7"/>
      <c r="E2793" s="7"/>
      <c r="F2793" s="7"/>
      <c r="G2793" s="7"/>
      <c r="H2793" s="6"/>
      <c r="I2793" s="6"/>
      <c r="K2793" s="7">
        <f t="shared" si="88"/>
        <v>0</v>
      </c>
      <c r="L2793" s="7"/>
      <c r="M2793" s="7">
        <f>COUNTIF(TB_GSHT!$B$5:$B$4765,Dulieu!F2793)</f>
        <v>0</v>
      </c>
      <c r="N2793" s="7" t="str">
        <f t="shared" ca="1" si="89"/>
        <v/>
      </c>
    </row>
    <row r="2794" spans="1:14" x14ac:dyDescent="0.25">
      <c r="A2794" s="6" t="str">
        <f>IF(F2794&lt;&gt;"",SUBTOTAL(103,F$5:F2794),"")</f>
        <v/>
      </c>
      <c r="B2794" s="7"/>
      <c r="C2794" s="7"/>
      <c r="D2794" s="7"/>
      <c r="E2794" s="7"/>
      <c r="F2794" s="7"/>
      <c r="G2794" s="7"/>
      <c r="H2794" s="6"/>
      <c r="I2794" s="6"/>
      <c r="K2794" s="7">
        <f t="shared" si="88"/>
        <v>0</v>
      </c>
      <c r="L2794" s="7"/>
      <c r="M2794" s="7">
        <f>COUNTIF(TB_GSHT!$B$5:$B$4765,Dulieu!F2794)</f>
        <v>0</v>
      </c>
      <c r="N2794" s="7" t="str">
        <f t="shared" ca="1" si="89"/>
        <v/>
      </c>
    </row>
    <row r="2795" spans="1:14" x14ac:dyDescent="0.25">
      <c r="A2795" s="6" t="str">
        <f>IF(F2795&lt;&gt;"",SUBTOTAL(103,F$5:F2795),"")</f>
        <v/>
      </c>
      <c r="B2795" s="7"/>
      <c r="C2795" s="7"/>
      <c r="D2795" s="7"/>
      <c r="E2795" s="7"/>
      <c r="F2795" s="7"/>
      <c r="G2795" s="7"/>
      <c r="H2795" s="6"/>
      <c r="I2795" s="6"/>
      <c r="K2795" s="7">
        <f t="shared" si="88"/>
        <v>0</v>
      </c>
      <c r="L2795" s="7"/>
      <c r="M2795" s="7">
        <f>COUNTIF(TB_GSHT!$B$5:$B$4765,Dulieu!F2795)</f>
        <v>0</v>
      </c>
      <c r="N2795" s="7" t="str">
        <f t="shared" ca="1" si="89"/>
        <v/>
      </c>
    </row>
    <row r="2796" spans="1:14" x14ac:dyDescent="0.25">
      <c r="A2796" s="6" t="str">
        <f>IF(F2796&lt;&gt;"",SUBTOTAL(103,F$5:F2796),"")</f>
        <v/>
      </c>
      <c r="B2796" s="7"/>
      <c r="C2796" s="7"/>
      <c r="D2796" s="7"/>
      <c r="E2796" s="7"/>
      <c r="F2796" s="7"/>
      <c r="G2796" s="7"/>
      <c r="H2796" s="6"/>
      <c r="I2796" s="6"/>
      <c r="K2796" s="7">
        <f t="shared" si="88"/>
        <v>0</v>
      </c>
      <c r="L2796" s="7"/>
      <c r="M2796" s="7">
        <f>COUNTIF(TB_GSHT!$B$5:$B$4765,Dulieu!F2796)</f>
        <v>0</v>
      </c>
      <c r="N2796" s="7" t="str">
        <f t="shared" ca="1" si="89"/>
        <v/>
      </c>
    </row>
    <row r="2797" spans="1:14" x14ac:dyDescent="0.25">
      <c r="A2797" s="6" t="str">
        <f>IF(F2797&lt;&gt;"",SUBTOTAL(103,F$5:F2797),"")</f>
        <v/>
      </c>
      <c r="B2797" s="7"/>
      <c r="C2797" s="7"/>
      <c r="D2797" s="7"/>
      <c r="E2797" s="7"/>
      <c r="F2797" s="7"/>
      <c r="G2797" s="7"/>
      <c r="H2797" s="6"/>
      <c r="I2797" s="6"/>
      <c r="K2797" s="7">
        <f t="shared" si="88"/>
        <v>0</v>
      </c>
      <c r="L2797" s="7"/>
      <c r="M2797" s="7">
        <f>COUNTIF(TB_GSHT!$B$5:$B$4765,Dulieu!F2797)</f>
        <v>0</v>
      </c>
      <c r="N2797" s="7" t="str">
        <f t="shared" ca="1" si="89"/>
        <v/>
      </c>
    </row>
    <row r="2798" spans="1:14" x14ac:dyDescent="0.25">
      <c r="A2798" s="6" t="str">
        <f>IF(F2798&lt;&gt;"",SUBTOTAL(103,F$5:F2798),"")</f>
        <v/>
      </c>
      <c r="B2798" s="7"/>
      <c r="C2798" s="7"/>
      <c r="D2798" s="7"/>
      <c r="E2798" s="7"/>
      <c r="F2798" s="7"/>
      <c r="G2798" s="7"/>
      <c r="H2798" s="6"/>
      <c r="I2798" s="6"/>
      <c r="K2798" s="7">
        <f t="shared" si="88"/>
        <v>0</v>
      </c>
      <c r="L2798" s="7"/>
      <c r="M2798" s="7">
        <f>COUNTIF(TB_GSHT!$B$5:$B$4765,Dulieu!F2798)</f>
        <v>0</v>
      </c>
      <c r="N2798" s="7" t="str">
        <f t="shared" ca="1" si="89"/>
        <v/>
      </c>
    </row>
    <row r="2799" spans="1:14" x14ac:dyDescent="0.25">
      <c r="A2799" s="6" t="str">
        <f>IF(F2799&lt;&gt;"",SUBTOTAL(103,F$5:F2799),"")</f>
        <v/>
      </c>
      <c r="B2799" s="7"/>
      <c r="C2799" s="7"/>
      <c r="D2799" s="7"/>
      <c r="E2799" s="7"/>
      <c r="F2799" s="7"/>
      <c r="G2799" s="7"/>
      <c r="H2799" s="6"/>
      <c r="I2799" s="6"/>
      <c r="K2799" s="7">
        <f t="shared" si="88"/>
        <v>0</v>
      </c>
      <c r="L2799" s="7"/>
      <c r="M2799" s="7">
        <f>COUNTIF(TB_GSHT!$B$5:$B$4765,Dulieu!F2799)</f>
        <v>0</v>
      </c>
      <c r="N2799" s="7" t="str">
        <f t="shared" ca="1" si="89"/>
        <v/>
      </c>
    </row>
    <row r="2800" spans="1:14" x14ac:dyDescent="0.25">
      <c r="A2800" s="6" t="str">
        <f>IF(F2800&lt;&gt;"",SUBTOTAL(103,F$5:F2800),"")</f>
        <v/>
      </c>
      <c r="B2800" s="7"/>
      <c r="C2800" s="7"/>
      <c r="D2800" s="7"/>
      <c r="E2800" s="7"/>
      <c r="F2800" s="7"/>
      <c r="G2800" s="7"/>
      <c r="H2800" s="6"/>
      <c r="I2800" s="6"/>
      <c r="K2800" s="7">
        <f t="shared" si="88"/>
        <v>0</v>
      </c>
      <c r="L2800" s="7"/>
      <c r="M2800" s="7">
        <f>COUNTIF(TB_GSHT!$B$5:$B$4765,Dulieu!F2800)</f>
        <v>0</v>
      </c>
      <c r="N2800" s="7" t="str">
        <f t="shared" ca="1" si="89"/>
        <v/>
      </c>
    </row>
    <row r="2801" spans="1:14" x14ac:dyDescent="0.25">
      <c r="A2801" s="6" t="str">
        <f>IF(F2801&lt;&gt;"",SUBTOTAL(103,F$5:F2801),"")</f>
        <v/>
      </c>
      <c r="B2801" s="7"/>
      <c r="C2801" s="7"/>
      <c r="D2801" s="7"/>
      <c r="E2801" s="7"/>
      <c r="F2801" s="7"/>
      <c r="G2801" s="7"/>
      <c r="H2801" s="6"/>
      <c r="I2801" s="6"/>
      <c r="K2801" s="7">
        <f t="shared" si="88"/>
        <v>0</v>
      </c>
      <c r="L2801" s="7"/>
      <c r="M2801" s="7">
        <f>COUNTIF(TB_GSHT!$B$5:$B$4765,Dulieu!F2801)</f>
        <v>0</v>
      </c>
      <c r="N2801" s="7" t="str">
        <f t="shared" ca="1" si="89"/>
        <v/>
      </c>
    </row>
    <row r="2802" spans="1:14" x14ac:dyDescent="0.25">
      <c r="A2802" s="6" t="str">
        <f>IF(F2802&lt;&gt;"",SUBTOTAL(103,F$5:F2802),"")</f>
        <v/>
      </c>
      <c r="B2802" s="7"/>
      <c r="C2802" s="7"/>
      <c r="D2802" s="7"/>
      <c r="E2802" s="7"/>
      <c r="F2802" s="7"/>
      <c r="G2802" s="7"/>
      <c r="H2802" s="6"/>
      <c r="I2802" s="6"/>
      <c r="K2802" s="7">
        <f t="shared" si="88"/>
        <v>0</v>
      </c>
      <c r="L2802" s="7"/>
      <c r="M2802" s="7">
        <f>COUNTIF(TB_GSHT!$B$5:$B$4765,Dulieu!F2802)</f>
        <v>0</v>
      </c>
      <c r="N2802" s="7" t="str">
        <f t="shared" ca="1" si="89"/>
        <v/>
      </c>
    </row>
    <row r="2803" spans="1:14" x14ac:dyDescent="0.25">
      <c r="A2803" s="6" t="str">
        <f>IF(F2803&lt;&gt;"",SUBTOTAL(103,F$5:F2803),"")</f>
        <v/>
      </c>
      <c r="B2803" s="7"/>
      <c r="C2803" s="7"/>
      <c r="D2803" s="7"/>
      <c r="E2803" s="7"/>
      <c r="F2803" s="7"/>
      <c r="G2803" s="7"/>
      <c r="H2803" s="6"/>
      <c r="I2803" s="6"/>
      <c r="K2803" s="7">
        <f t="shared" si="88"/>
        <v>0</v>
      </c>
      <c r="L2803" s="7"/>
      <c r="M2803" s="7">
        <f>COUNTIF(TB_GSHT!$B$5:$B$4765,Dulieu!F2803)</f>
        <v>0</v>
      </c>
      <c r="N2803" s="7" t="str">
        <f t="shared" ca="1" si="89"/>
        <v/>
      </c>
    </row>
    <row r="2804" spans="1:14" x14ac:dyDescent="0.25">
      <c r="A2804" s="6" t="str">
        <f>IF(F2804&lt;&gt;"",SUBTOTAL(103,F$5:F2804),"")</f>
        <v/>
      </c>
      <c r="B2804" s="7"/>
      <c r="C2804" s="7"/>
      <c r="D2804" s="7"/>
      <c r="E2804" s="7"/>
      <c r="F2804" s="7"/>
      <c r="G2804" s="7"/>
      <c r="H2804" s="6"/>
      <c r="I2804" s="6"/>
      <c r="K2804" s="7">
        <f t="shared" si="88"/>
        <v>0</v>
      </c>
      <c r="L2804" s="7"/>
      <c r="M2804" s="7">
        <f>COUNTIF(TB_GSHT!$B$5:$B$4765,Dulieu!F2804)</f>
        <v>0</v>
      </c>
      <c r="N2804" s="7" t="str">
        <f t="shared" ca="1" si="89"/>
        <v/>
      </c>
    </row>
    <row r="2805" spans="1:14" x14ac:dyDescent="0.25">
      <c r="A2805" s="6" t="str">
        <f>IF(F2805&lt;&gt;"",SUBTOTAL(103,F$5:F2805),"")</f>
        <v/>
      </c>
      <c r="B2805" s="7"/>
      <c r="C2805" s="7"/>
      <c r="D2805" s="7"/>
      <c r="E2805" s="7"/>
      <c r="F2805" s="7"/>
      <c r="G2805" s="7"/>
      <c r="H2805" s="6"/>
      <c r="I2805" s="6"/>
      <c r="K2805" s="7">
        <f t="shared" si="88"/>
        <v>0</v>
      </c>
      <c r="L2805" s="7"/>
      <c r="M2805" s="7">
        <f>COUNTIF(TB_GSHT!$B$5:$B$4765,Dulieu!F2805)</f>
        <v>0</v>
      </c>
      <c r="N2805" s="7" t="str">
        <f t="shared" ca="1" si="89"/>
        <v/>
      </c>
    </row>
    <row r="2806" spans="1:14" x14ac:dyDescent="0.25">
      <c r="A2806" s="6" t="str">
        <f>IF(F2806&lt;&gt;"",SUBTOTAL(103,F$5:F2806),"")</f>
        <v/>
      </c>
      <c r="B2806" s="7"/>
      <c r="C2806" s="7"/>
      <c r="D2806" s="7"/>
      <c r="E2806" s="7"/>
      <c r="F2806" s="7"/>
      <c r="G2806" s="7"/>
      <c r="H2806" s="6"/>
      <c r="I2806" s="6"/>
      <c r="K2806" s="7">
        <f t="shared" si="88"/>
        <v>0</v>
      </c>
      <c r="L2806" s="7"/>
      <c r="M2806" s="7">
        <f>COUNTIF(TB_GSHT!$B$5:$B$4765,Dulieu!F2806)</f>
        <v>0</v>
      </c>
      <c r="N2806" s="7" t="str">
        <f t="shared" ca="1" si="89"/>
        <v/>
      </c>
    </row>
    <row r="2807" spans="1:14" x14ac:dyDescent="0.25">
      <c r="A2807" s="6" t="str">
        <f>IF(F2807&lt;&gt;"",SUBTOTAL(103,F$5:F2807),"")</f>
        <v/>
      </c>
      <c r="B2807" s="7"/>
      <c r="C2807" s="7"/>
      <c r="D2807" s="7"/>
      <c r="E2807" s="7"/>
      <c r="F2807" s="7"/>
      <c r="G2807" s="7"/>
      <c r="H2807" s="6"/>
      <c r="I2807" s="6"/>
      <c r="K2807" s="7">
        <f t="shared" si="88"/>
        <v>0</v>
      </c>
      <c r="L2807" s="7"/>
      <c r="M2807" s="7">
        <f>COUNTIF(TB_GSHT!$B$5:$B$4765,Dulieu!F2807)</f>
        <v>0</v>
      </c>
      <c r="N2807" s="7" t="str">
        <f t="shared" ca="1" si="89"/>
        <v/>
      </c>
    </row>
    <row r="2808" spans="1:14" x14ac:dyDescent="0.25">
      <c r="A2808" s="6" t="str">
        <f>IF(F2808&lt;&gt;"",SUBTOTAL(103,F$5:F2808),"")</f>
        <v/>
      </c>
      <c r="B2808" s="7"/>
      <c r="C2808" s="7"/>
      <c r="D2808" s="7"/>
      <c r="E2808" s="7"/>
      <c r="F2808" s="7"/>
      <c r="G2808" s="7"/>
      <c r="H2808" s="6"/>
      <c r="I2808" s="6"/>
      <c r="K2808" s="7">
        <f t="shared" si="88"/>
        <v>0</v>
      </c>
      <c r="L2808" s="7"/>
      <c r="M2808" s="7">
        <f>COUNTIF(TB_GSHT!$B$5:$B$4765,Dulieu!F2808)</f>
        <v>0</v>
      </c>
      <c r="N2808" s="7" t="str">
        <f t="shared" ca="1" si="89"/>
        <v/>
      </c>
    </row>
    <row r="2809" spans="1:14" x14ac:dyDescent="0.25">
      <c r="A2809" s="6" t="str">
        <f>IF(F2809&lt;&gt;"",SUBTOTAL(103,F$5:F2809),"")</f>
        <v/>
      </c>
      <c r="B2809" s="7"/>
      <c r="C2809" s="7"/>
      <c r="D2809" s="7"/>
      <c r="E2809" s="7"/>
      <c r="F2809" s="7"/>
      <c r="G2809" s="7"/>
      <c r="H2809" s="6"/>
      <c r="I2809" s="6"/>
      <c r="K2809" s="7">
        <f t="shared" si="88"/>
        <v>0</v>
      </c>
      <c r="L2809" s="7"/>
      <c r="M2809" s="7">
        <f>COUNTIF(TB_GSHT!$B$5:$B$4765,Dulieu!F2809)</f>
        <v>0</v>
      </c>
      <c r="N2809" s="7" t="str">
        <f t="shared" ca="1" si="89"/>
        <v/>
      </c>
    </row>
    <row r="2810" spans="1:14" x14ac:dyDescent="0.25">
      <c r="A2810" s="6" t="str">
        <f>IF(F2810&lt;&gt;"",SUBTOTAL(103,F$5:F2810),"")</f>
        <v/>
      </c>
      <c r="B2810" s="7"/>
      <c r="C2810" s="7"/>
      <c r="D2810" s="7"/>
      <c r="E2810" s="7"/>
      <c r="F2810" s="7"/>
      <c r="G2810" s="7"/>
      <c r="H2810" s="6"/>
      <c r="I2810" s="6"/>
      <c r="K2810" s="7">
        <f t="shared" si="88"/>
        <v>0</v>
      </c>
      <c r="L2810" s="7"/>
      <c r="M2810" s="7">
        <f>COUNTIF(TB_GSHT!$B$5:$B$4765,Dulieu!F2810)</f>
        <v>0</v>
      </c>
      <c r="N2810" s="7" t="str">
        <f t="shared" ca="1" si="89"/>
        <v/>
      </c>
    </row>
    <row r="2811" spans="1:14" x14ac:dyDescent="0.25">
      <c r="A2811" s="6" t="str">
        <f>IF(F2811&lt;&gt;"",SUBTOTAL(103,F$5:F2811),"")</f>
        <v/>
      </c>
      <c r="B2811" s="7"/>
      <c r="C2811" s="7"/>
      <c r="D2811" s="7"/>
      <c r="E2811" s="7"/>
      <c r="F2811" s="7"/>
      <c r="G2811" s="7"/>
      <c r="H2811" s="6"/>
      <c r="I2811" s="6"/>
      <c r="K2811" s="7">
        <f t="shared" si="88"/>
        <v>0</v>
      </c>
      <c r="L2811" s="7"/>
      <c r="M2811" s="7">
        <f>COUNTIF(TB_GSHT!$B$5:$B$4765,Dulieu!F2811)</f>
        <v>0</v>
      </c>
      <c r="N2811" s="7" t="str">
        <f t="shared" ca="1" si="89"/>
        <v/>
      </c>
    </row>
    <row r="2812" spans="1:14" x14ac:dyDescent="0.25">
      <c r="A2812" s="6" t="str">
        <f>IF(F2812&lt;&gt;"",SUBTOTAL(103,F$5:F2812),"")</f>
        <v/>
      </c>
      <c r="B2812" s="7"/>
      <c r="C2812" s="7"/>
      <c r="D2812" s="7"/>
      <c r="E2812" s="7"/>
      <c r="F2812" s="7"/>
      <c r="G2812" s="7"/>
      <c r="H2812" s="6"/>
      <c r="I2812" s="6"/>
      <c r="K2812" s="7">
        <f t="shared" si="88"/>
        <v>0</v>
      </c>
      <c r="L2812" s="7"/>
      <c r="M2812" s="7">
        <f>COUNTIF(TB_GSHT!$B$5:$B$4765,Dulieu!F2812)</f>
        <v>0</v>
      </c>
      <c r="N2812" s="7" t="str">
        <f t="shared" ca="1" si="89"/>
        <v/>
      </c>
    </row>
    <row r="2813" spans="1:14" x14ac:dyDescent="0.25">
      <c r="A2813" s="6" t="str">
        <f>IF(F2813&lt;&gt;"",SUBTOTAL(103,F$5:F2813),"")</f>
        <v/>
      </c>
      <c r="B2813" s="7"/>
      <c r="C2813" s="7"/>
      <c r="D2813" s="7"/>
      <c r="E2813" s="7"/>
      <c r="F2813" s="7"/>
      <c r="G2813" s="7"/>
      <c r="H2813" s="6"/>
      <c r="I2813" s="6"/>
      <c r="K2813" s="7">
        <f t="shared" si="88"/>
        <v>0</v>
      </c>
      <c r="L2813" s="7"/>
      <c r="M2813" s="7">
        <f>COUNTIF(TB_GSHT!$B$5:$B$4765,Dulieu!F2813)</f>
        <v>0</v>
      </c>
      <c r="N2813" s="7" t="str">
        <f t="shared" ca="1" si="89"/>
        <v/>
      </c>
    </row>
    <row r="2814" spans="1:14" x14ac:dyDescent="0.25">
      <c r="A2814" s="6" t="str">
        <f>IF(F2814&lt;&gt;"",SUBTOTAL(103,F$5:F2814),"")</f>
        <v/>
      </c>
      <c r="B2814" s="7"/>
      <c r="C2814" s="7"/>
      <c r="D2814" s="7"/>
      <c r="E2814" s="7"/>
      <c r="F2814" s="7"/>
      <c r="G2814" s="7"/>
      <c r="H2814" s="6"/>
      <c r="I2814" s="6"/>
      <c r="K2814" s="7">
        <f t="shared" si="88"/>
        <v>0</v>
      </c>
      <c r="L2814" s="7"/>
      <c r="M2814" s="7">
        <f>COUNTIF(TB_GSHT!$B$5:$B$4765,Dulieu!F2814)</f>
        <v>0</v>
      </c>
      <c r="N2814" s="7" t="str">
        <f t="shared" ca="1" si="89"/>
        <v/>
      </c>
    </row>
    <row r="2815" spans="1:14" x14ac:dyDescent="0.25">
      <c r="A2815" s="6" t="str">
        <f>IF(F2815&lt;&gt;"",SUBTOTAL(103,F$5:F2815),"")</f>
        <v/>
      </c>
      <c r="B2815" s="7"/>
      <c r="C2815" s="7"/>
      <c r="D2815" s="7"/>
      <c r="E2815" s="7"/>
      <c r="F2815" s="7"/>
      <c r="G2815" s="7"/>
      <c r="H2815" s="6"/>
      <c r="I2815" s="6"/>
      <c r="K2815" s="7">
        <f t="shared" si="88"/>
        <v>0</v>
      </c>
      <c r="L2815" s="7"/>
      <c r="M2815" s="7">
        <f>COUNTIF(TB_GSHT!$B$5:$B$4765,Dulieu!F2815)</f>
        <v>0</v>
      </c>
      <c r="N2815" s="7" t="str">
        <f t="shared" ca="1" si="89"/>
        <v/>
      </c>
    </row>
    <row r="2816" spans="1:14" x14ac:dyDescent="0.25">
      <c r="A2816" s="6" t="str">
        <f>IF(F2816&lt;&gt;"",SUBTOTAL(103,F$5:F2816),"")</f>
        <v/>
      </c>
      <c r="B2816" s="7"/>
      <c r="C2816" s="7"/>
      <c r="D2816" s="7"/>
      <c r="E2816" s="7"/>
      <c r="F2816" s="7"/>
      <c r="G2816" s="7"/>
      <c r="H2816" s="6"/>
      <c r="I2816" s="6"/>
      <c r="K2816" s="7">
        <f t="shared" si="88"/>
        <v>0</v>
      </c>
      <c r="L2816" s="7"/>
      <c r="M2816" s="7">
        <f>COUNTIF(TB_GSHT!$B$5:$B$4765,Dulieu!F2816)</f>
        <v>0</v>
      </c>
      <c r="N2816" s="7" t="str">
        <f t="shared" ca="1" si="89"/>
        <v/>
      </c>
    </row>
    <row r="2817" spans="1:14" x14ac:dyDescent="0.25">
      <c r="A2817" s="6" t="str">
        <f>IF(F2817&lt;&gt;"",SUBTOTAL(103,F$5:F2817),"")</f>
        <v/>
      </c>
      <c r="B2817" s="7"/>
      <c r="C2817" s="7"/>
      <c r="D2817" s="7"/>
      <c r="E2817" s="7"/>
      <c r="F2817" s="7"/>
      <c r="G2817" s="7"/>
      <c r="H2817" s="6"/>
      <c r="I2817" s="6"/>
      <c r="K2817" s="7">
        <f t="shared" si="88"/>
        <v>0</v>
      </c>
      <c r="L2817" s="7"/>
      <c r="M2817" s="7">
        <f>COUNTIF(TB_GSHT!$B$5:$B$4765,Dulieu!F2817)</f>
        <v>0</v>
      </c>
      <c r="N2817" s="7" t="str">
        <f t="shared" ca="1" si="89"/>
        <v/>
      </c>
    </row>
    <row r="2818" spans="1:14" x14ac:dyDescent="0.25">
      <c r="A2818" s="6" t="str">
        <f>IF(F2818&lt;&gt;"",SUBTOTAL(103,F$5:F2818),"")</f>
        <v/>
      </c>
      <c r="B2818" s="7"/>
      <c r="C2818" s="7"/>
      <c r="D2818" s="7"/>
      <c r="E2818" s="7"/>
      <c r="F2818" s="7"/>
      <c r="G2818" s="7"/>
      <c r="H2818" s="6"/>
      <c r="I2818" s="6"/>
      <c r="K2818" s="7">
        <f t="shared" si="88"/>
        <v>0</v>
      </c>
      <c r="L2818" s="7"/>
      <c r="M2818" s="7">
        <f>COUNTIF(TB_GSHT!$B$5:$B$4765,Dulieu!F2818)</f>
        <v>0</v>
      </c>
      <c r="N2818" s="7" t="str">
        <f t="shared" ca="1" si="89"/>
        <v/>
      </c>
    </row>
    <row r="2819" spans="1:14" x14ac:dyDescent="0.25">
      <c r="A2819" s="6" t="str">
        <f>IF(F2819&lt;&gt;"",SUBTOTAL(103,F$5:F2819),"")</f>
        <v/>
      </c>
      <c r="B2819" s="7"/>
      <c r="C2819" s="7"/>
      <c r="D2819" s="7"/>
      <c r="E2819" s="7"/>
      <c r="F2819" s="7"/>
      <c r="G2819" s="7"/>
      <c r="H2819" s="6"/>
      <c r="I2819" s="6"/>
      <c r="K2819" s="7">
        <f t="shared" si="88"/>
        <v>0</v>
      </c>
      <c r="L2819" s="7"/>
      <c r="M2819" s="7">
        <f>COUNTIF(TB_GSHT!$B$5:$B$4765,Dulieu!F2819)</f>
        <v>0</v>
      </c>
      <c r="N2819" s="7" t="str">
        <f t="shared" ca="1" si="89"/>
        <v/>
      </c>
    </row>
    <row r="2820" spans="1:14" x14ac:dyDescent="0.25">
      <c r="A2820" s="6" t="str">
        <f>IF(F2820&lt;&gt;"",SUBTOTAL(103,F$5:F2820),"")</f>
        <v/>
      </c>
      <c r="B2820" s="7"/>
      <c r="C2820" s="7"/>
      <c r="D2820" s="7"/>
      <c r="E2820" s="7"/>
      <c r="F2820" s="7"/>
      <c r="G2820" s="7"/>
      <c r="H2820" s="6"/>
      <c r="I2820" s="6"/>
      <c r="K2820" s="7">
        <f t="shared" si="88"/>
        <v>0</v>
      </c>
      <c r="L2820" s="7"/>
      <c r="M2820" s="7">
        <f>COUNTIF(TB_GSHT!$B$5:$B$4765,Dulieu!F2820)</f>
        <v>0</v>
      </c>
      <c r="N2820" s="7" t="str">
        <f t="shared" ca="1" si="89"/>
        <v/>
      </c>
    </row>
    <row r="2821" spans="1:14" x14ac:dyDescent="0.25">
      <c r="A2821" s="6" t="str">
        <f>IF(F2821&lt;&gt;"",SUBTOTAL(103,F$5:F2821),"")</f>
        <v/>
      </c>
      <c r="B2821" s="7"/>
      <c r="C2821" s="7"/>
      <c r="D2821" s="7"/>
      <c r="E2821" s="7"/>
      <c r="F2821" s="7"/>
      <c r="G2821" s="7"/>
      <c r="H2821" s="6"/>
      <c r="I2821" s="6"/>
      <c r="K2821" s="7">
        <f t="shared" ref="K2821:K2884" si="90">COUNTIF($F$5:$F$7775,F2821)</f>
        <v>0</v>
      </c>
      <c r="L2821" s="7"/>
      <c r="M2821" s="7">
        <f>COUNTIF(TB_GSHT!$B$5:$B$4765,Dulieu!F2821)</f>
        <v>0</v>
      </c>
      <c r="N2821" s="7" t="str">
        <f t="shared" ref="N2821:N2884" ca="1" si="91">IF(E2821&lt;&gt;"",YEAR(E2821)-YEAR(TODAY()),"")</f>
        <v/>
      </c>
    </row>
    <row r="2822" spans="1:14" x14ac:dyDescent="0.25">
      <c r="A2822" s="6" t="str">
        <f>IF(F2822&lt;&gt;"",SUBTOTAL(103,F$5:F2822),"")</f>
        <v/>
      </c>
      <c r="B2822" s="7"/>
      <c r="C2822" s="7"/>
      <c r="D2822" s="7"/>
      <c r="E2822" s="7"/>
      <c r="F2822" s="7"/>
      <c r="G2822" s="7"/>
      <c r="H2822" s="6"/>
      <c r="I2822" s="6"/>
      <c r="K2822" s="7">
        <f t="shared" si="90"/>
        <v>0</v>
      </c>
      <c r="L2822" s="7"/>
      <c r="M2822" s="7">
        <f>COUNTIF(TB_GSHT!$B$5:$B$4765,Dulieu!F2822)</f>
        <v>0</v>
      </c>
      <c r="N2822" s="7" t="str">
        <f t="shared" ca="1" si="91"/>
        <v/>
      </c>
    </row>
    <row r="2823" spans="1:14" x14ac:dyDescent="0.25">
      <c r="A2823" s="6" t="str">
        <f>IF(F2823&lt;&gt;"",SUBTOTAL(103,F$5:F2823),"")</f>
        <v/>
      </c>
      <c r="B2823" s="7"/>
      <c r="C2823" s="7"/>
      <c r="D2823" s="7"/>
      <c r="E2823" s="7"/>
      <c r="F2823" s="7"/>
      <c r="G2823" s="7"/>
      <c r="H2823" s="6"/>
      <c r="I2823" s="6"/>
      <c r="K2823" s="7">
        <f t="shared" si="90"/>
        <v>0</v>
      </c>
      <c r="L2823" s="7"/>
      <c r="M2823" s="7">
        <f>COUNTIF(TB_GSHT!$B$5:$B$4765,Dulieu!F2823)</f>
        <v>0</v>
      </c>
      <c r="N2823" s="7" t="str">
        <f t="shared" ca="1" si="91"/>
        <v/>
      </c>
    </row>
    <row r="2824" spans="1:14" x14ac:dyDescent="0.25">
      <c r="A2824" s="6" t="str">
        <f>IF(F2824&lt;&gt;"",SUBTOTAL(103,F$5:F2824),"")</f>
        <v/>
      </c>
      <c r="B2824" s="7"/>
      <c r="C2824" s="7"/>
      <c r="D2824" s="7"/>
      <c r="E2824" s="7"/>
      <c r="F2824" s="7"/>
      <c r="G2824" s="7"/>
      <c r="H2824" s="6"/>
      <c r="I2824" s="6"/>
      <c r="K2824" s="7">
        <f t="shared" si="90"/>
        <v>0</v>
      </c>
      <c r="L2824" s="7"/>
      <c r="M2824" s="7">
        <f>COUNTIF(TB_GSHT!$B$5:$B$4765,Dulieu!F2824)</f>
        <v>0</v>
      </c>
      <c r="N2824" s="7" t="str">
        <f t="shared" ca="1" si="91"/>
        <v/>
      </c>
    </row>
    <row r="2825" spans="1:14" x14ac:dyDescent="0.25">
      <c r="A2825" s="6" t="str">
        <f>IF(F2825&lt;&gt;"",SUBTOTAL(103,F$5:F2825),"")</f>
        <v/>
      </c>
      <c r="B2825" s="7"/>
      <c r="C2825" s="7"/>
      <c r="D2825" s="7"/>
      <c r="E2825" s="7"/>
      <c r="F2825" s="7"/>
      <c r="G2825" s="7"/>
      <c r="H2825" s="6"/>
      <c r="I2825" s="6"/>
      <c r="K2825" s="7">
        <f t="shared" si="90"/>
        <v>0</v>
      </c>
      <c r="L2825" s="7"/>
      <c r="M2825" s="7">
        <f>COUNTIF(TB_GSHT!$B$5:$B$4765,Dulieu!F2825)</f>
        <v>0</v>
      </c>
      <c r="N2825" s="7" t="str">
        <f t="shared" ca="1" si="91"/>
        <v/>
      </c>
    </row>
    <row r="2826" spans="1:14" x14ac:dyDescent="0.25">
      <c r="A2826" s="6" t="str">
        <f>IF(F2826&lt;&gt;"",SUBTOTAL(103,F$5:F2826),"")</f>
        <v/>
      </c>
      <c r="B2826" s="7"/>
      <c r="C2826" s="7"/>
      <c r="D2826" s="7"/>
      <c r="E2826" s="7"/>
      <c r="F2826" s="7"/>
      <c r="G2826" s="7"/>
      <c r="H2826" s="6"/>
      <c r="I2826" s="6"/>
      <c r="K2826" s="7">
        <f t="shared" si="90"/>
        <v>0</v>
      </c>
      <c r="L2826" s="7"/>
      <c r="M2826" s="7">
        <f>COUNTIF(TB_GSHT!$B$5:$B$4765,Dulieu!F2826)</f>
        <v>0</v>
      </c>
      <c r="N2826" s="7" t="str">
        <f t="shared" ca="1" si="91"/>
        <v/>
      </c>
    </row>
    <row r="2827" spans="1:14" x14ac:dyDescent="0.25">
      <c r="A2827" s="6" t="str">
        <f>IF(F2827&lt;&gt;"",SUBTOTAL(103,F$5:F2827),"")</f>
        <v/>
      </c>
      <c r="B2827" s="7"/>
      <c r="C2827" s="7"/>
      <c r="D2827" s="7"/>
      <c r="E2827" s="7"/>
      <c r="F2827" s="7"/>
      <c r="G2827" s="7"/>
      <c r="H2827" s="6"/>
      <c r="I2827" s="6"/>
      <c r="K2827" s="7">
        <f t="shared" si="90"/>
        <v>0</v>
      </c>
      <c r="L2827" s="7"/>
      <c r="M2827" s="7">
        <f>COUNTIF(TB_GSHT!$B$5:$B$4765,Dulieu!F2827)</f>
        <v>0</v>
      </c>
      <c r="N2827" s="7" t="str">
        <f t="shared" ca="1" si="91"/>
        <v/>
      </c>
    </row>
    <row r="2828" spans="1:14" x14ac:dyDescent="0.25">
      <c r="A2828" s="6" t="str">
        <f>IF(F2828&lt;&gt;"",SUBTOTAL(103,F$5:F2828),"")</f>
        <v/>
      </c>
      <c r="B2828" s="7"/>
      <c r="C2828" s="7"/>
      <c r="D2828" s="7"/>
      <c r="E2828" s="7"/>
      <c r="F2828" s="7"/>
      <c r="G2828" s="7"/>
      <c r="H2828" s="6"/>
      <c r="I2828" s="6"/>
      <c r="K2828" s="7">
        <f t="shared" si="90"/>
        <v>0</v>
      </c>
      <c r="L2828" s="7"/>
      <c r="M2828" s="7">
        <f>COUNTIF(TB_GSHT!$B$5:$B$4765,Dulieu!F2828)</f>
        <v>0</v>
      </c>
      <c r="N2828" s="7" t="str">
        <f t="shared" ca="1" si="91"/>
        <v/>
      </c>
    </row>
    <row r="2829" spans="1:14" x14ac:dyDescent="0.25">
      <c r="A2829" s="6" t="str">
        <f>IF(F2829&lt;&gt;"",SUBTOTAL(103,F$5:F2829),"")</f>
        <v/>
      </c>
      <c r="B2829" s="7"/>
      <c r="C2829" s="7"/>
      <c r="D2829" s="7"/>
      <c r="E2829" s="7"/>
      <c r="F2829" s="7"/>
      <c r="G2829" s="7"/>
      <c r="H2829" s="6"/>
      <c r="I2829" s="6"/>
      <c r="K2829" s="7">
        <f t="shared" si="90"/>
        <v>0</v>
      </c>
      <c r="L2829" s="7"/>
      <c r="M2829" s="7">
        <f>COUNTIF(TB_GSHT!$B$5:$B$4765,Dulieu!F2829)</f>
        <v>0</v>
      </c>
      <c r="N2829" s="7" t="str">
        <f t="shared" ca="1" si="91"/>
        <v/>
      </c>
    </row>
    <row r="2830" spans="1:14" x14ac:dyDescent="0.25">
      <c r="A2830" s="6" t="str">
        <f>IF(F2830&lt;&gt;"",SUBTOTAL(103,F$5:F2830),"")</f>
        <v/>
      </c>
      <c r="B2830" s="7"/>
      <c r="C2830" s="7"/>
      <c r="D2830" s="7"/>
      <c r="E2830" s="7"/>
      <c r="F2830" s="7"/>
      <c r="G2830" s="7"/>
      <c r="H2830" s="6"/>
      <c r="I2830" s="6"/>
      <c r="K2830" s="7">
        <f t="shared" si="90"/>
        <v>0</v>
      </c>
      <c r="L2830" s="7"/>
      <c r="M2830" s="7">
        <f>COUNTIF(TB_GSHT!$B$5:$B$4765,Dulieu!F2830)</f>
        <v>0</v>
      </c>
      <c r="N2830" s="7" t="str">
        <f t="shared" ca="1" si="91"/>
        <v/>
      </c>
    </row>
    <row r="2831" spans="1:14" x14ac:dyDescent="0.25">
      <c r="A2831" s="6" t="str">
        <f>IF(F2831&lt;&gt;"",SUBTOTAL(103,F$5:F2831),"")</f>
        <v/>
      </c>
      <c r="B2831" s="7"/>
      <c r="C2831" s="7"/>
      <c r="D2831" s="7"/>
      <c r="E2831" s="7"/>
      <c r="F2831" s="7"/>
      <c r="G2831" s="7"/>
      <c r="H2831" s="6"/>
      <c r="I2831" s="6"/>
      <c r="K2831" s="7">
        <f t="shared" si="90"/>
        <v>0</v>
      </c>
      <c r="L2831" s="7"/>
      <c r="M2831" s="7">
        <f>COUNTIF(TB_GSHT!$B$5:$B$4765,Dulieu!F2831)</f>
        <v>0</v>
      </c>
      <c r="N2831" s="7" t="str">
        <f t="shared" ca="1" si="91"/>
        <v/>
      </c>
    </row>
    <row r="2832" spans="1:14" x14ac:dyDescent="0.25">
      <c r="A2832" s="6" t="str">
        <f>IF(F2832&lt;&gt;"",SUBTOTAL(103,F$5:F2832),"")</f>
        <v/>
      </c>
      <c r="B2832" s="7"/>
      <c r="C2832" s="7"/>
      <c r="D2832" s="7"/>
      <c r="E2832" s="7"/>
      <c r="F2832" s="7"/>
      <c r="G2832" s="7"/>
      <c r="H2832" s="6"/>
      <c r="I2832" s="6"/>
      <c r="K2832" s="7">
        <f t="shared" si="90"/>
        <v>0</v>
      </c>
      <c r="L2832" s="7"/>
      <c r="M2832" s="7">
        <f>COUNTIF(TB_GSHT!$B$5:$B$4765,Dulieu!F2832)</f>
        <v>0</v>
      </c>
      <c r="N2832" s="7" t="str">
        <f t="shared" ca="1" si="91"/>
        <v/>
      </c>
    </row>
    <row r="2833" spans="1:14" x14ac:dyDescent="0.25">
      <c r="A2833" s="6" t="str">
        <f>IF(F2833&lt;&gt;"",SUBTOTAL(103,F$5:F2833),"")</f>
        <v/>
      </c>
      <c r="B2833" s="7"/>
      <c r="C2833" s="7"/>
      <c r="D2833" s="7"/>
      <c r="E2833" s="7"/>
      <c r="F2833" s="7"/>
      <c r="G2833" s="7"/>
      <c r="H2833" s="6"/>
      <c r="I2833" s="6"/>
      <c r="K2833" s="7">
        <f t="shared" si="90"/>
        <v>0</v>
      </c>
      <c r="L2833" s="7"/>
      <c r="M2833" s="7">
        <f>COUNTIF(TB_GSHT!$B$5:$B$4765,Dulieu!F2833)</f>
        <v>0</v>
      </c>
      <c r="N2833" s="7" t="str">
        <f t="shared" ca="1" si="91"/>
        <v/>
      </c>
    </row>
    <row r="2834" spans="1:14" x14ac:dyDescent="0.25">
      <c r="A2834" s="6" t="str">
        <f>IF(F2834&lt;&gt;"",SUBTOTAL(103,F$5:F2834),"")</f>
        <v/>
      </c>
      <c r="B2834" s="7"/>
      <c r="C2834" s="7"/>
      <c r="D2834" s="7"/>
      <c r="E2834" s="7"/>
      <c r="F2834" s="7"/>
      <c r="G2834" s="7"/>
      <c r="H2834" s="6"/>
      <c r="I2834" s="6"/>
      <c r="K2834" s="7">
        <f t="shared" si="90"/>
        <v>0</v>
      </c>
      <c r="L2834" s="7"/>
      <c r="M2834" s="7">
        <f>COUNTIF(TB_GSHT!$B$5:$B$4765,Dulieu!F2834)</f>
        <v>0</v>
      </c>
      <c r="N2834" s="7" t="str">
        <f t="shared" ca="1" si="91"/>
        <v/>
      </c>
    </row>
    <row r="2835" spans="1:14" x14ac:dyDescent="0.25">
      <c r="A2835" s="6" t="str">
        <f>IF(F2835&lt;&gt;"",SUBTOTAL(103,F$5:F2835),"")</f>
        <v/>
      </c>
      <c r="B2835" s="7"/>
      <c r="C2835" s="7"/>
      <c r="D2835" s="7"/>
      <c r="E2835" s="7"/>
      <c r="F2835" s="7"/>
      <c r="G2835" s="7"/>
      <c r="H2835" s="6"/>
      <c r="I2835" s="6"/>
      <c r="K2835" s="7">
        <f t="shared" si="90"/>
        <v>0</v>
      </c>
      <c r="L2835" s="7"/>
      <c r="M2835" s="7">
        <f>COUNTIF(TB_GSHT!$B$5:$B$4765,Dulieu!F2835)</f>
        <v>0</v>
      </c>
      <c r="N2835" s="7" t="str">
        <f t="shared" ca="1" si="91"/>
        <v/>
      </c>
    </row>
    <row r="2836" spans="1:14" x14ac:dyDescent="0.25">
      <c r="A2836" s="6" t="str">
        <f>IF(F2836&lt;&gt;"",SUBTOTAL(103,F$5:F2836),"")</f>
        <v/>
      </c>
      <c r="B2836" s="7"/>
      <c r="C2836" s="7"/>
      <c r="D2836" s="7"/>
      <c r="E2836" s="7"/>
      <c r="F2836" s="7"/>
      <c r="G2836" s="7"/>
      <c r="H2836" s="6"/>
      <c r="I2836" s="6"/>
      <c r="K2836" s="7">
        <f t="shared" si="90"/>
        <v>0</v>
      </c>
      <c r="L2836" s="7"/>
      <c r="M2836" s="7">
        <f>COUNTIF(TB_GSHT!$B$5:$B$4765,Dulieu!F2836)</f>
        <v>0</v>
      </c>
      <c r="N2836" s="7" t="str">
        <f t="shared" ca="1" si="91"/>
        <v/>
      </c>
    </row>
    <row r="2837" spans="1:14" x14ac:dyDescent="0.25">
      <c r="A2837" s="6" t="str">
        <f>IF(F2837&lt;&gt;"",SUBTOTAL(103,F$5:F2837),"")</f>
        <v/>
      </c>
      <c r="B2837" s="7"/>
      <c r="C2837" s="7"/>
      <c r="D2837" s="7"/>
      <c r="E2837" s="7"/>
      <c r="F2837" s="7"/>
      <c r="G2837" s="7"/>
      <c r="H2837" s="6"/>
      <c r="I2837" s="6"/>
      <c r="K2837" s="7">
        <f t="shared" si="90"/>
        <v>0</v>
      </c>
      <c r="L2837" s="7"/>
      <c r="M2837" s="7">
        <f>COUNTIF(TB_GSHT!$B$5:$B$4765,Dulieu!F2837)</f>
        <v>0</v>
      </c>
      <c r="N2837" s="7" t="str">
        <f t="shared" ca="1" si="91"/>
        <v/>
      </c>
    </row>
    <row r="2838" spans="1:14" x14ac:dyDescent="0.25">
      <c r="A2838" s="6" t="str">
        <f>IF(F2838&lt;&gt;"",SUBTOTAL(103,F$5:F2838),"")</f>
        <v/>
      </c>
      <c r="B2838" s="7"/>
      <c r="C2838" s="7"/>
      <c r="D2838" s="7"/>
      <c r="E2838" s="7"/>
      <c r="F2838" s="7"/>
      <c r="G2838" s="7"/>
      <c r="H2838" s="6"/>
      <c r="I2838" s="6"/>
      <c r="K2838" s="7">
        <f t="shared" si="90"/>
        <v>0</v>
      </c>
      <c r="L2838" s="7"/>
      <c r="M2838" s="7">
        <f>COUNTIF(TB_GSHT!$B$5:$B$4765,Dulieu!F2838)</f>
        <v>0</v>
      </c>
      <c r="N2838" s="7" t="str">
        <f t="shared" ca="1" si="91"/>
        <v/>
      </c>
    </row>
    <row r="2839" spans="1:14" x14ac:dyDescent="0.25">
      <c r="A2839" s="6" t="str">
        <f>IF(F2839&lt;&gt;"",SUBTOTAL(103,F$5:F2839),"")</f>
        <v/>
      </c>
      <c r="B2839" s="7"/>
      <c r="C2839" s="7"/>
      <c r="D2839" s="7"/>
      <c r="E2839" s="7"/>
      <c r="F2839" s="7"/>
      <c r="G2839" s="7"/>
      <c r="H2839" s="6"/>
      <c r="I2839" s="6"/>
      <c r="K2839" s="7">
        <f t="shared" si="90"/>
        <v>0</v>
      </c>
      <c r="L2839" s="7"/>
      <c r="M2839" s="7">
        <f>COUNTIF(TB_GSHT!$B$5:$B$4765,Dulieu!F2839)</f>
        <v>0</v>
      </c>
      <c r="N2839" s="7" t="str">
        <f t="shared" ca="1" si="91"/>
        <v/>
      </c>
    </row>
    <row r="2840" spans="1:14" x14ac:dyDescent="0.25">
      <c r="A2840" s="6" t="str">
        <f>IF(F2840&lt;&gt;"",SUBTOTAL(103,F$5:F2840),"")</f>
        <v/>
      </c>
      <c r="B2840" s="7"/>
      <c r="C2840" s="7"/>
      <c r="D2840" s="7"/>
      <c r="E2840" s="7"/>
      <c r="F2840" s="7"/>
      <c r="G2840" s="7"/>
      <c r="H2840" s="6"/>
      <c r="I2840" s="6"/>
      <c r="K2840" s="7">
        <f t="shared" si="90"/>
        <v>0</v>
      </c>
      <c r="L2840" s="7"/>
      <c r="M2840" s="7">
        <f>COUNTIF(TB_GSHT!$B$5:$B$4765,Dulieu!F2840)</f>
        <v>0</v>
      </c>
      <c r="N2840" s="7" t="str">
        <f t="shared" ca="1" si="91"/>
        <v/>
      </c>
    </row>
    <row r="2841" spans="1:14" x14ac:dyDescent="0.25">
      <c r="A2841" s="6" t="str">
        <f>IF(F2841&lt;&gt;"",SUBTOTAL(103,F$5:F2841),"")</f>
        <v/>
      </c>
      <c r="B2841" s="7"/>
      <c r="C2841" s="7"/>
      <c r="D2841" s="7"/>
      <c r="E2841" s="7"/>
      <c r="F2841" s="7"/>
      <c r="G2841" s="7"/>
      <c r="H2841" s="6"/>
      <c r="I2841" s="6"/>
      <c r="K2841" s="7">
        <f t="shared" si="90"/>
        <v>0</v>
      </c>
      <c r="L2841" s="7"/>
      <c r="M2841" s="7">
        <f>COUNTIF(TB_GSHT!$B$5:$B$4765,Dulieu!F2841)</f>
        <v>0</v>
      </c>
      <c r="N2841" s="7" t="str">
        <f t="shared" ca="1" si="91"/>
        <v/>
      </c>
    </row>
    <row r="2842" spans="1:14" x14ac:dyDescent="0.25">
      <c r="A2842" s="6" t="str">
        <f>IF(F2842&lt;&gt;"",SUBTOTAL(103,F$5:F2842),"")</f>
        <v/>
      </c>
      <c r="B2842" s="7"/>
      <c r="C2842" s="7"/>
      <c r="D2842" s="7"/>
      <c r="E2842" s="7"/>
      <c r="F2842" s="7"/>
      <c r="G2842" s="7"/>
      <c r="H2842" s="6"/>
      <c r="I2842" s="6"/>
      <c r="K2842" s="7">
        <f t="shared" si="90"/>
        <v>0</v>
      </c>
      <c r="L2842" s="7"/>
      <c r="M2842" s="7">
        <f>COUNTIF(TB_GSHT!$B$5:$B$4765,Dulieu!F2842)</f>
        <v>0</v>
      </c>
      <c r="N2842" s="7" t="str">
        <f t="shared" ca="1" si="91"/>
        <v/>
      </c>
    </row>
    <row r="2843" spans="1:14" x14ac:dyDescent="0.25">
      <c r="A2843" s="6" t="str">
        <f>IF(F2843&lt;&gt;"",SUBTOTAL(103,F$5:F2843),"")</f>
        <v/>
      </c>
      <c r="B2843" s="7"/>
      <c r="C2843" s="7"/>
      <c r="D2843" s="7"/>
      <c r="E2843" s="7"/>
      <c r="F2843" s="7"/>
      <c r="G2843" s="7"/>
      <c r="H2843" s="6"/>
      <c r="I2843" s="6"/>
      <c r="K2843" s="7">
        <f t="shared" si="90"/>
        <v>0</v>
      </c>
      <c r="L2843" s="7"/>
      <c r="M2843" s="7">
        <f>COUNTIF(TB_GSHT!$B$5:$B$4765,Dulieu!F2843)</f>
        <v>0</v>
      </c>
      <c r="N2843" s="7" t="str">
        <f t="shared" ca="1" si="91"/>
        <v/>
      </c>
    </row>
    <row r="2844" spans="1:14" x14ac:dyDescent="0.25">
      <c r="A2844" s="6" t="str">
        <f>IF(F2844&lt;&gt;"",SUBTOTAL(103,F$5:F2844),"")</f>
        <v/>
      </c>
      <c r="B2844" s="7"/>
      <c r="C2844" s="7"/>
      <c r="D2844" s="7"/>
      <c r="E2844" s="7"/>
      <c r="F2844" s="7"/>
      <c r="G2844" s="7"/>
      <c r="H2844" s="6"/>
      <c r="I2844" s="6"/>
      <c r="K2844" s="7">
        <f t="shared" si="90"/>
        <v>0</v>
      </c>
      <c r="L2844" s="7"/>
      <c r="M2844" s="7">
        <f>COUNTIF(TB_GSHT!$B$5:$B$4765,Dulieu!F2844)</f>
        <v>0</v>
      </c>
      <c r="N2844" s="7" t="str">
        <f t="shared" ca="1" si="91"/>
        <v/>
      </c>
    </row>
    <row r="2845" spans="1:14" x14ac:dyDescent="0.25">
      <c r="A2845" s="6" t="str">
        <f>IF(F2845&lt;&gt;"",SUBTOTAL(103,F$5:F2845),"")</f>
        <v/>
      </c>
      <c r="B2845" s="7"/>
      <c r="C2845" s="7"/>
      <c r="D2845" s="7"/>
      <c r="E2845" s="7"/>
      <c r="F2845" s="7"/>
      <c r="G2845" s="7"/>
      <c r="H2845" s="6"/>
      <c r="I2845" s="6"/>
      <c r="K2845" s="7">
        <f t="shared" si="90"/>
        <v>0</v>
      </c>
      <c r="L2845" s="7"/>
      <c r="M2845" s="7">
        <f>COUNTIF(TB_GSHT!$B$5:$B$4765,Dulieu!F2845)</f>
        <v>0</v>
      </c>
      <c r="N2845" s="7" t="str">
        <f t="shared" ca="1" si="91"/>
        <v/>
      </c>
    </row>
    <row r="2846" spans="1:14" x14ac:dyDescent="0.25">
      <c r="A2846" s="6" t="str">
        <f>IF(F2846&lt;&gt;"",SUBTOTAL(103,F$5:F2846),"")</f>
        <v/>
      </c>
      <c r="B2846" s="7"/>
      <c r="C2846" s="7"/>
      <c r="D2846" s="7"/>
      <c r="E2846" s="7"/>
      <c r="F2846" s="7"/>
      <c r="G2846" s="7"/>
      <c r="H2846" s="6"/>
      <c r="I2846" s="6"/>
      <c r="K2846" s="7">
        <f t="shared" si="90"/>
        <v>0</v>
      </c>
      <c r="L2846" s="7"/>
      <c r="M2846" s="7">
        <f>COUNTIF(TB_GSHT!$B$5:$B$4765,Dulieu!F2846)</f>
        <v>0</v>
      </c>
      <c r="N2846" s="7" t="str">
        <f t="shared" ca="1" si="91"/>
        <v/>
      </c>
    </row>
    <row r="2847" spans="1:14" x14ac:dyDescent="0.25">
      <c r="A2847" s="6" t="str">
        <f>IF(F2847&lt;&gt;"",SUBTOTAL(103,F$5:F2847),"")</f>
        <v/>
      </c>
      <c r="B2847" s="7"/>
      <c r="C2847" s="7"/>
      <c r="D2847" s="7"/>
      <c r="E2847" s="7"/>
      <c r="F2847" s="7"/>
      <c r="G2847" s="7"/>
      <c r="H2847" s="6"/>
      <c r="I2847" s="6"/>
      <c r="K2847" s="7">
        <f t="shared" si="90"/>
        <v>0</v>
      </c>
      <c r="L2847" s="7"/>
      <c r="M2847" s="7">
        <f>COUNTIF(TB_GSHT!$B$5:$B$4765,Dulieu!F2847)</f>
        <v>0</v>
      </c>
      <c r="N2847" s="7" t="str">
        <f t="shared" ca="1" si="91"/>
        <v/>
      </c>
    </row>
    <row r="2848" spans="1:14" x14ac:dyDescent="0.25">
      <c r="A2848" s="6" t="str">
        <f>IF(F2848&lt;&gt;"",SUBTOTAL(103,F$5:F2848),"")</f>
        <v/>
      </c>
      <c r="B2848" s="7"/>
      <c r="C2848" s="7"/>
      <c r="D2848" s="7"/>
      <c r="E2848" s="7"/>
      <c r="F2848" s="7"/>
      <c r="G2848" s="7"/>
      <c r="H2848" s="6"/>
      <c r="I2848" s="6"/>
      <c r="K2848" s="7">
        <f t="shared" si="90"/>
        <v>0</v>
      </c>
      <c r="L2848" s="7"/>
      <c r="M2848" s="7">
        <f>COUNTIF(TB_GSHT!$B$5:$B$4765,Dulieu!F2848)</f>
        <v>0</v>
      </c>
      <c r="N2848" s="7" t="str">
        <f t="shared" ca="1" si="91"/>
        <v/>
      </c>
    </row>
    <row r="2849" spans="1:14" x14ac:dyDescent="0.25">
      <c r="A2849" s="6" t="str">
        <f>IF(F2849&lt;&gt;"",SUBTOTAL(103,F$5:F2849),"")</f>
        <v/>
      </c>
      <c r="B2849" s="7"/>
      <c r="C2849" s="7"/>
      <c r="D2849" s="7"/>
      <c r="E2849" s="7"/>
      <c r="F2849" s="7"/>
      <c r="G2849" s="7"/>
      <c r="H2849" s="6"/>
      <c r="I2849" s="6"/>
      <c r="K2849" s="7">
        <f t="shared" si="90"/>
        <v>0</v>
      </c>
      <c r="L2849" s="7"/>
      <c r="M2849" s="7">
        <f>COUNTIF(TB_GSHT!$B$5:$B$4765,Dulieu!F2849)</f>
        <v>0</v>
      </c>
      <c r="N2849" s="7" t="str">
        <f t="shared" ca="1" si="91"/>
        <v/>
      </c>
    </row>
    <row r="2850" spans="1:14" x14ac:dyDescent="0.25">
      <c r="A2850" s="6" t="str">
        <f>IF(F2850&lt;&gt;"",SUBTOTAL(103,F$5:F2850),"")</f>
        <v/>
      </c>
      <c r="B2850" s="7"/>
      <c r="C2850" s="7"/>
      <c r="D2850" s="7"/>
      <c r="E2850" s="7"/>
      <c r="F2850" s="7"/>
      <c r="G2850" s="7"/>
      <c r="H2850" s="6"/>
      <c r="I2850" s="6"/>
      <c r="K2850" s="7">
        <f t="shared" si="90"/>
        <v>0</v>
      </c>
      <c r="L2850" s="7"/>
      <c r="M2850" s="7">
        <f>COUNTIF(TB_GSHT!$B$5:$B$4765,Dulieu!F2850)</f>
        <v>0</v>
      </c>
      <c r="N2850" s="7" t="str">
        <f t="shared" ca="1" si="91"/>
        <v/>
      </c>
    </row>
    <row r="2851" spans="1:14" x14ac:dyDescent="0.25">
      <c r="A2851" s="6" t="str">
        <f>IF(F2851&lt;&gt;"",SUBTOTAL(103,F$5:F2851),"")</f>
        <v/>
      </c>
      <c r="B2851" s="7"/>
      <c r="C2851" s="7"/>
      <c r="D2851" s="7"/>
      <c r="E2851" s="7"/>
      <c r="F2851" s="7"/>
      <c r="G2851" s="7"/>
      <c r="H2851" s="6"/>
      <c r="I2851" s="6"/>
      <c r="K2851" s="7">
        <f t="shared" si="90"/>
        <v>0</v>
      </c>
      <c r="L2851" s="7"/>
      <c r="M2851" s="7">
        <f>COUNTIF(TB_GSHT!$B$5:$B$4765,Dulieu!F2851)</f>
        <v>0</v>
      </c>
      <c r="N2851" s="7" t="str">
        <f t="shared" ca="1" si="91"/>
        <v/>
      </c>
    </row>
    <row r="2852" spans="1:14" x14ac:dyDescent="0.25">
      <c r="A2852" s="6" t="str">
        <f>IF(F2852&lt;&gt;"",SUBTOTAL(103,F$5:F2852),"")</f>
        <v/>
      </c>
      <c r="B2852" s="7"/>
      <c r="C2852" s="7"/>
      <c r="D2852" s="7"/>
      <c r="E2852" s="7"/>
      <c r="F2852" s="7"/>
      <c r="G2852" s="7"/>
      <c r="H2852" s="6"/>
      <c r="I2852" s="6"/>
      <c r="K2852" s="7">
        <f t="shared" si="90"/>
        <v>0</v>
      </c>
      <c r="L2852" s="7"/>
      <c r="M2852" s="7">
        <f>COUNTIF(TB_GSHT!$B$5:$B$4765,Dulieu!F2852)</f>
        <v>0</v>
      </c>
      <c r="N2852" s="7" t="str">
        <f t="shared" ca="1" si="91"/>
        <v/>
      </c>
    </row>
    <row r="2853" spans="1:14" x14ac:dyDescent="0.25">
      <c r="A2853" s="6" t="str">
        <f>IF(F2853&lt;&gt;"",SUBTOTAL(103,F$5:F2853),"")</f>
        <v/>
      </c>
      <c r="B2853" s="7"/>
      <c r="C2853" s="7"/>
      <c r="D2853" s="7"/>
      <c r="E2853" s="7"/>
      <c r="F2853" s="7"/>
      <c r="G2853" s="7"/>
      <c r="H2853" s="6"/>
      <c r="I2853" s="6"/>
      <c r="K2853" s="7">
        <f t="shared" si="90"/>
        <v>0</v>
      </c>
      <c r="L2853" s="7"/>
      <c r="M2853" s="7">
        <f>COUNTIF(TB_GSHT!$B$5:$B$4765,Dulieu!F2853)</f>
        <v>0</v>
      </c>
      <c r="N2853" s="7" t="str">
        <f t="shared" ca="1" si="91"/>
        <v/>
      </c>
    </row>
    <row r="2854" spans="1:14" x14ac:dyDescent="0.25">
      <c r="A2854" s="6" t="str">
        <f>IF(F2854&lt;&gt;"",SUBTOTAL(103,F$5:F2854),"")</f>
        <v/>
      </c>
      <c r="B2854" s="7"/>
      <c r="C2854" s="7"/>
      <c r="D2854" s="7"/>
      <c r="E2854" s="7"/>
      <c r="F2854" s="7"/>
      <c r="G2854" s="7"/>
      <c r="H2854" s="6"/>
      <c r="I2854" s="6"/>
      <c r="K2854" s="7">
        <f t="shared" si="90"/>
        <v>0</v>
      </c>
      <c r="L2854" s="7"/>
      <c r="M2854" s="7">
        <f>COUNTIF(TB_GSHT!$B$5:$B$4765,Dulieu!F2854)</f>
        <v>0</v>
      </c>
      <c r="N2854" s="7" t="str">
        <f t="shared" ca="1" si="91"/>
        <v/>
      </c>
    </row>
    <row r="2855" spans="1:14" x14ac:dyDescent="0.25">
      <c r="A2855" s="6" t="str">
        <f>IF(F2855&lt;&gt;"",SUBTOTAL(103,F$5:F2855),"")</f>
        <v/>
      </c>
      <c r="B2855" s="7"/>
      <c r="C2855" s="7"/>
      <c r="D2855" s="7"/>
      <c r="E2855" s="7"/>
      <c r="F2855" s="7"/>
      <c r="G2855" s="7"/>
      <c r="H2855" s="6"/>
      <c r="I2855" s="6"/>
      <c r="K2855" s="7">
        <f t="shared" si="90"/>
        <v>0</v>
      </c>
      <c r="L2855" s="7"/>
      <c r="M2855" s="7">
        <f>COUNTIF(TB_GSHT!$B$5:$B$4765,Dulieu!F2855)</f>
        <v>0</v>
      </c>
      <c r="N2855" s="7" t="str">
        <f t="shared" ca="1" si="91"/>
        <v/>
      </c>
    </row>
    <row r="2856" spans="1:14" x14ac:dyDescent="0.25">
      <c r="A2856" s="6" t="str">
        <f>IF(F2856&lt;&gt;"",SUBTOTAL(103,F$5:F2856),"")</f>
        <v/>
      </c>
      <c r="B2856" s="7"/>
      <c r="C2856" s="7"/>
      <c r="D2856" s="7"/>
      <c r="E2856" s="7"/>
      <c r="F2856" s="7"/>
      <c r="G2856" s="7"/>
      <c r="H2856" s="6"/>
      <c r="I2856" s="6"/>
      <c r="K2856" s="7">
        <f t="shared" si="90"/>
        <v>0</v>
      </c>
      <c r="L2856" s="7"/>
      <c r="M2856" s="7">
        <f>COUNTIF(TB_GSHT!$B$5:$B$4765,Dulieu!F2856)</f>
        <v>0</v>
      </c>
      <c r="N2856" s="7" t="str">
        <f t="shared" ca="1" si="91"/>
        <v/>
      </c>
    </row>
    <row r="2857" spans="1:14" x14ac:dyDescent="0.25">
      <c r="A2857" s="6" t="str">
        <f>IF(F2857&lt;&gt;"",SUBTOTAL(103,F$5:F2857),"")</f>
        <v/>
      </c>
      <c r="B2857" s="7"/>
      <c r="C2857" s="7"/>
      <c r="D2857" s="7"/>
      <c r="E2857" s="7"/>
      <c r="F2857" s="7"/>
      <c r="G2857" s="7"/>
      <c r="H2857" s="6"/>
      <c r="I2857" s="6"/>
      <c r="K2857" s="7">
        <f t="shared" si="90"/>
        <v>0</v>
      </c>
      <c r="L2857" s="7"/>
      <c r="M2857" s="7">
        <f>COUNTIF(TB_GSHT!$B$5:$B$4765,Dulieu!F2857)</f>
        <v>0</v>
      </c>
      <c r="N2857" s="7" t="str">
        <f t="shared" ca="1" si="91"/>
        <v/>
      </c>
    </row>
    <row r="2858" spans="1:14" x14ac:dyDescent="0.25">
      <c r="A2858" s="6" t="str">
        <f>IF(F2858&lt;&gt;"",SUBTOTAL(103,F$5:F2858),"")</f>
        <v/>
      </c>
      <c r="B2858" s="7"/>
      <c r="C2858" s="7"/>
      <c r="D2858" s="7"/>
      <c r="E2858" s="7"/>
      <c r="F2858" s="7"/>
      <c r="G2858" s="7"/>
      <c r="H2858" s="6"/>
      <c r="I2858" s="6"/>
      <c r="K2858" s="7">
        <f t="shared" si="90"/>
        <v>0</v>
      </c>
      <c r="L2858" s="7"/>
      <c r="M2858" s="7">
        <f>COUNTIF(TB_GSHT!$B$5:$B$4765,Dulieu!F2858)</f>
        <v>0</v>
      </c>
      <c r="N2858" s="7" t="str">
        <f t="shared" ca="1" si="91"/>
        <v/>
      </c>
    </row>
    <row r="2859" spans="1:14" x14ac:dyDescent="0.25">
      <c r="A2859" s="6" t="str">
        <f>IF(F2859&lt;&gt;"",SUBTOTAL(103,F$5:F2859),"")</f>
        <v/>
      </c>
      <c r="B2859" s="7"/>
      <c r="C2859" s="7"/>
      <c r="D2859" s="7"/>
      <c r="E2859" s="7"/>
      <c r="F2859" s="7"/>
      <c r="G2859" s="7"/>
      <c r="H2859" s="6"/>
      <c r="I2859" s="6"/>
      <c r="K2859" s="7">
        <f t="shared" si="90"/>
        <v>0</v>
      </c>
      <c r="L2859" s="7"/>
      <c r="M2859" s="7">
        <f>COUNTIF(TB_GSHT!$B$5:$B$4765,Dulieu!F2859)</f>
        <v>0</v>
      </c>
      <c r="N2859" s="7" t="str">
        <f t="shared" ca="1" si="91"/>
        <v/>
      </c>
    </row>
    <row r="2860" spans="1:14" x14ac:dyDescent="0.25">
      <c r="A2860" s="6" t="str">
        <f>IF(F2860&lt;&gt;"",SUBTOTAL(103,F$5:F2860),"")</f>
        <v/>
      </c>
      <c r="B2860" s="7"/>
      <c r="C2860" s="7"/>
      <c r="D2860" s="7"/>
      <c r="E2860" s="7"/>
      <c r="F2860" s="7"/>
      <c r="G2860" s="7"/>
      <c r="H2860" s="6"/>
      <c r="I2860" s="6"/>
      <c r="K2860" s="7">
        <f t="shared" si="90"/>
        <v>0</v>
      </c>
      <c r="L2860" s="7"/>
      <c r="M2860" s="7">
        <f>COUNTIF(TB_GSHT!$B$5:$B$4765,Dulieu!F2860)</f>
        <v>0</v>
      </c>
      <c r="N2860" s="7" t="str">
        <f t="shared" ca="1" si="91"/>
        <v/>
      </c>
    </row>
    <row r="2861" spans="1:14" x14ac:dyDescent="0.25">
      <c r="A2861" s="6" t="str">
        <f>IF(F2861&lt;&gt;"",SUBTOTAL(103,F$5:F2861),"")</f>
        <v/>
      </c>
      <c r="B2861" s="7"/>
      <c r="C2861" s="7"/>
      <c r="D2861" s="7"/>
      <c r="E2861" s="7"/>
      <c r="F2861" s="7"/>
      <c r="G2861" s="7"/>
      <c r="H2861" s="6"/>
      <c r="I2861" s="6"/>
      <c r="K2861" s="7">
        <f t="shared" si="90"/>
        <v>0</v>
      </c>
      <c r="L2861" s="7"/>
      <c r="M2861" s="7">
        <f>COUNTIF(TB_GSHT!$B$5:$B$4765,Dulieu!F2861)</f>
        <v>0</v>
      </c>
      <c r="N2861" s="7" t="str">
        <f t="shared" ca="1" si="91"/>
        <v/>
      </c>
    </row>
    <row r="2862" spans="1:14" x14ac:dyDescent="0.25">
      <c r="A2862" s="6" t="str">
        <f>IF(F2862&lt;&gt;"",SUBTOTAL(103,F$5:F2862),"")</f>
        <v/>
      </c>
      <c r="B2862" s="7"/>
      <c r="C2862" s="7"/>
      <c r="D2862" s="7"/>
      <c r="E2862" s="7"/>
      <c r="F2862" s="7"/>
      <c r="G2862" s="7"/>
      <c r="H2862" s="6"/>
      <c r="I2862" s="6"/>
      <c r="K2862" s="7">
        <f t="shared" si="90"/>
        <v>0</v>
      </c>
      <c r="L2862" s="7"/>
      <c r="M2862" s="7">
        <f>COUNTIF(TB_GSHT!$B$5:$B$4765,Dulieu!F2862)</f>
        <v>0</v>
      </c>
      <c r="N2862" s="7" t="str">
        <f t="shared" ca="1" si="91"/>
        <v/>
      </c>
    </row>
    <row r="2863" spans="1:14" x14ac:dyDescent="0.25">
      <c r="A2863" s="6" t="str">
        <f>IF(F2863&lt;&gt;"",SUBTOTAL(103,F$5:F2863),"")</f>
        <v/>
      </c>
      <c r="B2863" s="7"/>
      <c r="C2863" s="7"/>
      <c r="D2863" s="7"/>
      <c r="E2863" s="7"/>
      <c r="F2863" s="7"/>
      <c r="G2863" s="7"/>
      <c r="H2863" s="6"/>
      <c r="I2863" s="6"/>
      <c r="K2863" s="7">
        <f t="shared" si="90"/>
        <v>0</v>
      </c>
      <c r="L2863" s="7"/>
      <c r="M2863" s="7">
        <f>COUNTIF(TB_GSHT!$B$5:$B$4765,Dulieu!F2863)</f>
        <v>0</v>
      </c>
      <c r="N2863" s="7" t="str">
        <f t="shared" ca="1" si="91"/>
        <v/>
      </c>
    </row>
    <row r="2864" spans="1:14" x14ac:dyDescent="0.25">
      <c r="A2864" s="6" t="str">
        <f>IF(F2864&lt;&gt;"",SUBTOTAL(103,F$5:F2864),"")</f>
        <v/>
      </c>
      <c r="B2864" s="7"/>
      <c r="C2864" s="7"/>
      <c r="D2864" s="7"/>
      <c r="E2864" s="7"/>
      <c r="F2864" s="7"/>
      <c r="G2864" s="7"/>
      <c r="H2864" s="6"/>
      <c r="I2864" s="6"/>
      <c r="K2864" s="7">
        <f t="shared" si="90"/>
        <v>0</v>
      </c>
      <c r="L2864" s="7"/>
      <c r="M2864" s="7">
        <f>COUNTIF(TB_GSHT!$B$5:$B$4765,Dulieu!F2864)</f>
        <v>0</v>
      </c>
      <c r="N2864" s="7" t="str">
        <f t="shared" ca="1" si="91"/>
        <v/>
      </c>
    </row>
    <row r="2865" spans="1:14" x14ac:dyDescent="0.25">
      <c r="A2865" s="6" t="str">
        <f>IF(F2865&lt;&gt;"",SUBTOTAL(103,F$5:F2865),"")</f>
        <v/>
      </c>
      <c r="B2865" s="7"/>
      <c r="C2865" s="7"/>
      <c r="D2865" s="7"/>
      <c r="E2865" s="7"/>
      <c r="F2865" s="7"/>
      <c r="G2865" s="7"/>
      <c r="H2865" s="6"/>
      <c r="I2865" s="6"/>
      <c r="K2865" s="7">
        <f t="shared" si="90"/>
        <v>0</v>
      </c>
      <c r="L2865" s="7"/>
      <c r="M2865" s="7">
        <f>COUNTIF(TB_GSHT!$B$5:$B$4765,Dulieu!F2865)</f>
        <v>0</v>
      </c>
      <c r="N2865" s="7" t="str">
        <f t="shared" ca="1" si="91"/>
        <v/>
      </c>
    </row>
    <row r="2866" spans="1:14" x14ac:dyDescent="0.25">
      <c r="A2866" s="6" t="str">
        <f>IF(F2866&lt;&gt;"",SUBTOTAL(103,F$5:F2866),"")</f>
        <v/>
      </c>
      <c r="B2866" s="7"/>
      <c r="C2866" s="7"/>
      <c r="D2866" s="7"/>
      <c r="E2866" s="7"/>
      <c r="F2866" s="7"/>
      <c r="G2866" s="7"/>
      <c r="H2866" s="6"/>
      <c r="I2866" s="6"/>
      <c r="K2866" s="7">
        <f t="shared" si="90"/>
        <v>0</v>
      </c>
      <c r="L2866" s="7"/>
      <c r="M2866" s="7">
        <f>COUNTIF(TB_GSHT!$B$5:$B$4765,Dulieu!F2866)</f>
        <v>0</v>
      </c>
      <c r="N2866" s="7" t="str">
        <f t="shared" ca="1" si="91"/>
        <v/>
      </c>
    </row>
    <row r="2867" spans="1:14" x14ac:dyDescent="0.25">
      <c r="A2867" s="6" t="str">
        <f>IF(F2867&lt;&gt;"",SUBTOTAL(103,F$5:F2867),"")</f>
        <v/>
      </c>
      <c r="B2867" s="7"/>
      <c r="C2867" s="7"/>
      <c r="D2867" s="7"/>
      <c r="E2867" s="7"/>
      <c r="F2867" s="7"/>
      <c r="G2867" s="7"/>
      <c r="H2867" s="6"/>
      <c r="I2867" s="6"/>
      <c r="K2867" s="7">
        <f t="shared" si="90"/>
        <v>0</v>
      </c>
      <c r="L2867" s="7"/>
      <c r="M2867" s="7">
        <f>COUNTIF(TB_GSHT!$B$5:$B$4765,Dulieu!F2867)</f>
        <v>0</v>
      </c>
      <c r="N2867" s="7" t="str">
        <f t="shared" ca="1" si="91"/>
        <v/>
      </c>
    </row>
    <row r="2868" spans="1:14" x14ac:dyDescent="0.25">
      <c r="A2868" s="6" t="str">
        <f>IF(F2868&lt;&gt;"",SUBTOTAL(103,F$5:F2868),"")</f>
        <v/>
      </c>
      <c r="B2868" s="7"/>
      <c r="C2868" s="7"/>
      <c r="D2868" s="7"/>
      <c r="E2868" s="7"/>
      <c r="F2868" s="7"/>
      <c r="G2868" s="7"/>
      <c r="H2868" s="6"/>
      <c r="I2868" s="6"/>
      <c r="K2868" s="7">
        <f t="shared" si="90"/>
        <v>0</v>
      </c>
      <c r="L2868" s="7"/>
      <c r="M2868" s="7">
        <f>COUNTIF(TB_GSHT!$B$5:$B$4765,Dulieu!F2868)</f>
        <v>0</v>
      </c>
      <c r="N2868" s="7" t="str">
        <f t="shared" ca="1" si="91"/>
        <v/>
      </c>
    </row>
    <row r="2869" spans="1:14" x14ac:dyDescent="0.25">
      <c r="A2869" s="6" t="str">
        <f>IF(F2869&lt;&gt;"",SUBTOTAL(103,F$5:F2869),"")</f>
        <v/>
      </c>
      <c r="B2869" s="7"/>
      <c r="C2869" s="7"/>
      <c r="D2869" s="7"/>
      <c r="E2869" s="7"/>
      <c r="F2869" s="7"/>
      <c r="G2869" s="7"/>
      <c r="H2869" s="6"/>
      <c r="I2869" s="6"/>
      <c r="K2869" s="7">
        <f t="shared" si="90"/>
        <v>0</v>
      </c>
      <c r="L2869" s="7"/>
      <c r="M2869" s="7">
        <f>COUNTIF(TB_GSHT!$B$5:$B$4765,Dulieu!F2869)</f>
        <v>0</v>
      </c>
      <c r="N2869" s="7" t="str">
        <f t="shared" ca="1" si="91"/>
        <v/>
      </c>
    </row>
    <row r="2870" spans="1:14" x14ac:dyDescent="0.25">
      <c r="A2870" s="6" t="str">
        <f>IF(F2870&lt;&gt;"",SUBTOTAL(103,F$5:F2870),"")</f>
        <v/>
      </c>
      <c r="B2870" s="7"/>
      <c r="C2870" s="7"/>
      <c r="D2870" s="7"/>
      <c r="E2870" s="7"/>
      <c r="F2870" s="7"/>
      <c r="G2870" s="7"/>
      <c r="H2870" s="6"/>
      <c r="I2870" s="6"/>
      <c r="K2870" s="7">
        <f t="shared" si="90"/>
        <v>0</v>
      </c>
      <c r="L2870" s="7"/>
      <c r="M2870" s="7">
        <f>COUNTIF(TB_GSHT!$B$5:$B$4765,Dulieu!F2870)</f>
        <v>0</v>
      </c>
      <c r="N2870" s="7" t="str">
        <f t="shared" ca="1" si="91"/>
        <v/>
      </c>
    </row>
    <row r="2871" spans="1:14" x14ac:dyDescent="0.25">
      <c r="A2871" s="6" t="str">
        <f>IF(F2871&lt;&gt;"",SUBTOTAL(103,F$5:F2871),"")</f>
        <v/>
      </c>
      <c r="B2871" s="7"/>
      <c r="C2871" s="7"/>
      <c r="D2871" s="7"/>
      <c r="E2871" s="7"/>
      <c r="F2871" s="7"/>
      <c r="G2871" s="7"/>
      <c r="H2871" s="6"/>
      <c r="I2871" s="6"/>
      <c r="K2871" s="7">
        <f t="shared" si="90"/>
        <v>0</v>
      </c>
      <c r="L2871" s="7"/>
      <c r="M2871" s="7">
        <f>COUNTIF(TB_GSHT!$B$5:$B$4765,Dulieu!F2871)</f>
        <v>0</v>
      </c>
      <c r="N2871" s="7" t="str">
        <f t="shared" ca="1" si="91"/>
        <v/>
      </c>
    </row>
    <row r="2872" spans="1:14" x14ac:dyDescent="0.25">
      <c r="A2872" s="6" t="str">
        <f>IF(F2872&lt;&gt;"",SUBTOTAL(103,F$5:F2872),"")</f>
        <v/>
      </c>
      <c r="B2872" s="7"/>
      <c r="C2872" s="7"/>
      <c r="D2872" s="7"/>
      <c r="E2872" s="7"/>
      <c r="F2872" s="7"/>
      <c r="G2872" s="7"/>
      <c r="H2872" s="6"/>
      <c r="I2872" s="6"/>
      <c r="K2872" s="7">
        <f t="shared" si="90"/>
        <v>0</v>
      </c>
      <c r="L2872" s="7"/>
      <c r="M2872" s="7">
        <f>COUNTIF(TB_GSHT!$B$5:$B$4765,Dulieu!F2872)</f>
        <v>0</v>
      </c>
      <c r="N2872" s="7" t="str">
        <f t="shared" ca="1" si="91"/>
        <v/>
      </c>
    </row>
    <row r="2873" spans="1:14" x14ac:dyDescent="0.25">
      <c r="A2873" s="6" t="str">
        <f>IF(F2873&lt;&gt;"",SUBTOTAL(103,F$5:F2873),"")</f>
        <v/>
      </c>
      <c r="B2873" s="7"/>
      <c r="C2873" s="7"/>
      <c r="D2873" s="7"/>
      <c r="E2873" s="7"/>
      <c r="F2873" s="7"/>
      <c r="G2873" s="7"/>
      <c r="H2873" s="6"/>
      <c r="I2873" s="6"/>
      <c r="K2873" s="7">
        <f t="shared" si="90"/>
        <v>0</v>
      </c>
      <c r="L2873" s="7"/>
      <c r="M2873" s="7">
        <f>COUNTIF(TB_GSHT!$B$5:$B$4765,Dulieu!F2873)</f>
        <v>0</v>
      </c>
      <c r="N2873" s="7" t="str">
        <f t="shared" ca="1" si="91"/>
        <v/>
      </c>
    </row>
    <row r="2874" spans="1:14" x14ac:dyDescent="0.25">
      <c r="A2874" s="6" t="str">
        <f>IF(F2874&lt;&gt;"",SUBTOTAL(103,F$5:F2874),"")</f>
        <v/>
      </c>
      <c r="B2874" s="7"/>
      <c r="C2874" s="7"/>
      <c r="D2874" s="7"/>
      <c r="E2874" s="7"/>
      <c r="F2874" s="7"/>
      <c r="G2874" s="7"/>
      <c r="H2874" s="6"/>
      <c r="I2874" s="6"/>
      <c r="K2874" s="7">
        <f t="shared" si="90"/>
        <v>0</v>
      </c>
      <c r="L2874" s="7"/>
      <c r="M2874" s="7">
        <f>COUNTIF(TB_GSHT!$B$5:$B$4765,Dulieu!F2874)</f>
        <v>0</v>
      </c>
      <c r="N2874" s="7" t="str">
        <f t="shared" ca="1" si="91"/>
        <v/>
      </c>
    </row>
    <row r="2875" spans="1:14" x14ac:dyDescent="0.25">
      <c r="A2875" s="6" t="str">
        <f>IF(F2875&lt;&gt;"",SUBTOTAL(103,F$5:F2875),"")</f>
        <v/>
      </c>
      <c r="B2875" s="7"/>
      <c r="C2875" s="7"/>
      <c r="D2875" s="7"/>
      <c r="E2875" s="7"/>
      <c r="F2875" s="7"/>
      <c r="G2875" s="7"/>
      <c r="H2875" s="6"/>
      <c r="I2875" s="6"/>
      <c r="K2875" s="7">
        <f t="shared" si="90"/>
        <v>0</v>
      </c>
      <c r="L2875" s="7"/>
      <c r="M2875" s="7">
        <f>COUNTIF(TB_GSHT!$B$5:$B$4765,Dulieu!F2875)</f>
        <v>0</v>
      </c>
      <c r="N2875" s="7" t="str">
        <f t="shared" ca="1" si="91"/>
        <v/>
      </c>
    </row>
    <row r="2876" spans="1:14" x14ac:dyDescent="0.25">
      <c r="A2876" s="6" t="str">
        <f>IF(F2876&lt;&gt;"",SUBTOTAL(103,F$5:F2876),"")</f>
        <v/>
      </c>
      <c r="B2876" s="7"/>
      <c r="C2876" s="7"/>
      <c r="D2876" s="7"/>
      <c r="E2876" s="7"/>
      <c r="F2876" s="7"/>
      <c r="G2876" s="7"/>
      <c r="H2876" s="6"/>
      <c r="I2876" s="6"/>
      <c r="K2876" s="7">
        <f t="shared" si="90"/>
        <v>0</v>
      </c>
      <c r="L2876" s="7"/>
      <c r="M2876" s="7">
        <f>COUNTIF(TB_GSHT!$B$5:$B$4765,Dulieu!F2876)</f>
        <v>0</v>
      </c>
      <c r="N2876" s="7" t="str">
        <f t="shared" ca="1" si="91"/>
        <v/>
      </c>
    </row>
    <row r="2877" spans="1:14" x14ac:dyDescent="0.25">
      <c r="A2877" s="6" t="str">
        <f>IF(F2877&lt;&gt;"",SUBTOTAL(103,F$5:F2877),"")</f>
        <v/>
      </c>
      <c r="B2877" s="7"/>
      <c r="C2877" s="7"/>
      <c r="D2877" s="7"/>
      <c r="E2877" s="7"/>
      <c r="F2877" s="7"/>
      <c r="G2877" s="7"/>
      <c r="H2877" s="6"/>
      <c r="I2877" s="6"/>
      <c r="K2877" s="7">
        <f t="shared" si="90"/>
        <v>0</v>
      </c>
      <c r="L2877" s="7"/>
      <c r="M2877" s="7">
        <f>COUNTIF(TB_GSHT!$B$5:$B$4765,Dulieu!F2877)</f>
        <v>0</v>
      </c>
      <c r="N2877" s="7" t="str">
        <f t="shared" ca="1" si="91"/>
        <v/>
      </c>
    </row>
    <row r="2878" spans="1:14" x14ac:dyDescent="0.25">
      <c r="A2878" s="6" t="str">
        <f>IF(F2878&lt;&gt;"",SUBTOTAL(103,F$5:F2878),"")</f>
        <v/>
      </c>
      <c r="B2878" s="7"/>
      <c r="C2878" s="7"/>
      <c r="D2878" s="7"/>
      <c r="E2878" s="7"/>
      <c r="F2878" s="7"/>
      <c r="G2878" s="7"/>
      <c r="H2878" s="6"/>
      <c r="I2878" s="6"/>
      <c r="K2878" s="7">
        <f t="shared" si="90"/>
        <v>0</v>
      </c>
      <c r="L2878" s="7"/>
      <c r="M2878" s="7">
        <f>COUNTIF(TB_GSHT!$B$5:$B$4765,Dulieu!F2878)</f>
        <v>0</v>
      </c>
      <c r="N2878" s="7" t="str">
        <f t="shared" ca="1" si="91"/>
        <v/>
      </c>
    </row>
    <row r="2879" spans="1:14" x14ac:dyDescent="0.25">
      <c r="A2879" s="6" t="str">
        <f>IF(F2879&lt;&gt;"",SUBTOTAL(103,F$5:F2879),"")</f>
        <v/>
      </c>
      <c r="B2879" s="7"/>
      <c r="C2879" s="7"/>
      <c r="D2879" s="7"/>
      <c r="E2879" s="7"/>
      <c r="F2879" s="7"/>
      <c r="G2879" s="7"/>
      <c r="H2879" s="6"/>
      <c r="I2879" s="6"/>
      <c r="K2879" s="7">
        <f t="shared" si="90"/>
        <v>0</v>
      </c>
      <c r="L2879" s="7"/>
      <c r="M2879" s="7">
        <f>COUNTIF(TB_GSHT!$B$5:$B$4765,Dulieu!F2879)</f>
        <v>0</v>
      </c>
      <c r="N2879" s="7" t="str">
        <f t="shared" ca="1" si="91"/>
        <v/>
      </c>
    </row>
    <row r="2880" spans="1:14" x14ac:dyDescent="0.25">
      <c r="A2880" s="6" t="str">
        <f>IF(F2880&lt;&gt;"",SUBTOTAL(103,F$5:F2880),"")</f>
        <v/>
      </c>
      <c r="B2880" s="7"/>
      <c r="C2880" s="7"/>
      <c r="D2880" s="7"/>
      <c r="E2880" s="7"/>
      <c r="F2880" s="7"/>
      <c r="G2880" s="7"/>
      <c r="H2880" s="6"/>
      <c r="I2880" s="6"/>
      <c r="K2880" s="7">
        <f t="shared" si="90"/>
        <v>0</v>
      </c>
      <c r="L2880" s="7"/>
      <c r="M2880" s="7">
        <f>COUNTIF(TB_GSHT!$B$5:$B$4765,Dulieu!F2880)</f>
        <v>0</v>
      </c>
      <c r="N2880" s="7" t="str">
        <f t="shared" ca="1" si="91"/>
        <v/>
      </c>
    </row>
    <row r="2881" spans="1:14" x14ac:dyDescent="0.25">
      <c r="A2881" s="6" t="str">
        <f>IF(F2881&lt;&gt;"",SUBTOTAL(103,F$5:F2881),"")</f>
        <v/>
      </c>
      <c r="B2881" s="7"/>
      <c r="C2881" s="7"/>
      <c r="D2881" s="7"/>
      <c r="E2881" s="7"/>
      <c r="F2881" s="7"/>
      <c r="G2881" s="7"/>
      <c r="H2881" s="6"/>
      <c r="I2881" s="6"/>
      <c r="K2881" s="7">
        <f t="shared" si="90"/>
        <v>0</v>
      </c>
      <c r="L2881" s="7"/>
      <c r="M2881" s="7">
        <f>COUNTIF(TB_GSHT!$B$5:$B$4765,Dulieu!F2881)</f>
        <v>0</v>
      </c>
      <c r="N2881" s="7" t="str">
        <f t="shared" ca="1" si="91"/>
        <v/>
      </c>
    </row>
    <row r="2882" spans="1:14" x14ac:dyDescent="0.25">
      <c r="A2882" s="6" t="str">
        <f>IF(F2882&lt;&gt;"",SUBTOTAL(103,F$5:F2882),"")</f>
        <v/>
      </c>
      <c r="B2882" s="7"/>
      <c r="C2882" s="7"/>
      <c r="D2882" s="7"/>
      <c r="E2882" s="7"/>
      <c r="F2882" s="7"/>
      <c r="G2882" s="7"/>
      <c r="H2882" s="6"/>
      <c r="I2882" s="6"/>
      <c r="K2882" s="7">
        <f t="shared" si="90"/>
        <v>0</v>
      </c>
      <c r="L2882" s="7"/>
      <c r="M2882" s="7">
        <f>COUNTIF(TB_GSHT!$B$5:$B$4765,Dulieu!F2882)</f>
        <v>0</v>
      </c>
      <c r="N2882" s="7" t="str">
        <f t="shared" ca="1" si="91"/>
        <v/>
      </c>
    </row>
    <row r="2883" spans="1:14" x14ac:dyDescent="0.25">
      <c r="A2883" s="6" t="str">
        <f>IF(F2883&lt;&gt;"",SUBTOTAL(103,F$5:F2883),"")</f>
        <v/>
      </c>
      <c r="B2883" s="7"/>
      <c r="C2883" s="7"/>
      <c r="D2883" s="7"/>
      <c r="E2883" s="7"/>
      <c r="F2883" s="7"/>
      <c r="G2883" s="7"/>
      <c r="H2883" s="6"/>
      <c r="I2883" s="6"/>
      <c r="K2883" s="7">
        <f t="shared" si="90"/>
        <v>0</v>
      </c>
      <c r="L2883" s="7"/>
      <c r="M2883" s="7">
        <f>COUNTIF(TB_GSHT!$B$5:$B$4765,Dulieu!F2883)</f>
        <v>0</v>
      </c>
      <c r="N2883" s="7" t="str">
        <f t="shared" ca="1" si="91"/>
        <v/>
      </c>
    </row>
    <row r="2884" spans="1:14" x14ac:dyDescent="0.25">
      <c r="A2884" s="6" t="str">
        <f>IF(F2884&lt;&gt;"",SUBTOTAL(103,F$5:F2884),"")</f>
        <v/>
      </c>
      <c r="B2884" s="7"/>
      <c r="C2884" s="7"/>
      <c r="D2884" s="7"/>
      <c r="E2884" s="7"/>
      <c r="F2884" s="7"/>
      <c r="G2884" s="7"/>
      <c r="H2884" s="6"/>
      <c r="I2884" s="6"/>
      <c r="K2884" s="7">
        <f t="shared" si="90"/>
        <v>0</v>
      </c>
      <c r="L2884" s="7"/>
      <c r="M2884" s="7">
        <f>COUNTIF(TB_GSHT!$B$5:$B$4765,Dulieu!F2884)</f>
        <v>0</v>
      </c>
      <c r="N2884" s="7" t="str">
        <f t="shared" ca="1" si="91"/>
        <v/>
      </c>
    </row>
    <row r="2885" spans="1:14" x14ac:dyDescent="0.25">
      <c r="A2885" s="6" t="str">
        <f>IF(F2885&lt;&gt;"",SUBTOTAL(103,F$5:F2885),"")</f>
        <v/>
      </c>
      <c r="B2885" s="7"/>
      <c r="C2885" s="7"/>
      <c r="D2885" s="7"/>
      <c r="E2885" s="7"/>
      <c r="F2885" s="7"/>
      <c r="G2885" s="7"/>
      <c r="H2885" s="6"/>
      <c r="I2885" s="6"/>
      <c r="K2885" s="7">
        <f t="shared" ref="K2885:K2948" si="92">COUNTIF($F$5:$F$7775,F2885)</f>
        <v>0</v>
      </c>
      <c r="L2885" s="7"/>
      <c r="M2885" s="7">
        <f>COUNTIF(TB_GSHT!$B$5:$B$4765,Dulieu!F2885)</f>
        <v>0</v>
      </c>
      <c r="N2885" s="7" t="str">
        <f t="shared" ref="N2885:N2948" ca="1" si="93">IF(E2885&lt;&gt;"",YEAR(E2885)-YEAR(TODAY()),"")</f>
        <v/>
      </c>
    </row>
    <row r="2886" spans="1:14" x14ac:dyDescent="0.25">
      <c r="A2886" s="6" t="str">
        <f>IF(F2886&lt;&gt;"",SUBTOTAL(103,F$5:F2886),"")</f>
        <v/>
      </c>
      <c r="B2886" s="7"/>
      <c r="C2886" s="7"/>
      <c r="D2886" s="7"/>
      <c r="E2886" s="7"/>
      <c r="F2886" s="7"/>
      <c r="G2886" s="7"/>
      <c r="H2886" s="6"/>
      <c r="I2886" s="6"/>
      <c r="K2886" s="7">
        <f t="shared" si="92"/>
        <v>0</v>
      </c>
      <c r="L2886" s="7"/>
      <c r="M2886" s="7">
        <f>COUNTIF(TB_GSHT!$B$5:$B$4765,Dulieu!F2886)</f>
        <v>0</v>
      </c>
      <c r="N2886" s="7" t="str">
        <f t="shared" ca="1" si="93"/>
        <v/>
      </c>
    </row>
    <row r="2887" spans="1:14" x14ac:dyDescent="0.25">
      <c r="A2887" s="6" t="str">
        <f>IF(F2887&lt;&gt;"",SUBTOTAL(103,F$5:F2887),"")</f>
        <v/>
      </c>
      <c r="B2887" s="7"/>
      <c r="C2887" s="7"/>
      <c r="D2887" s="7"/>
      <c r="E2887" s="7"/>
      <c r="F2887" s="7"/>
      <c r="G2887" s="7"/>
      <c r="H2887" s="6"/>
      <c r="I2887" s="6"/>
      <c r="K2887" s="7">
        <f t="shared" si="92"/>
        <v>0</v>
      </c>
      <c r="L2887" s="7"/>
      <c r="M2887" s="7">
        <f>COUNTIF(TB_GSHT!$B$5:$B$4765,Dulieu!F2887)</f>
        <v>0</v>
      </c>
      <c r="N2887" s="7" t="str">
        <f t="shared" ca="1" si="93"/>
        <v/>
      </c>
    </row>
    <row r="2888" spans="1:14" x14ac:dyDescent="0.25">
      <c r="A2888" s="6" t="str">
        <f>IF(F2888&lt;&gt;"",SUBTOTAL(103,F$5:F2888),"")</f>
        <v/>
      </c>
      <c r="B2888" s="7"/>
      <c r="C2888" s="7"/>
      <c r="D2888" s="7"/>
      <c r="E2888" s="7"/>
      <c r="F2888" s="7"/>
      <c r="G2888" s="7"/>
      <c r="H2888" s="6"/>
      <c r="I2888" s="6"/>
      <c r="K2888" s="7">
        <f t="shared" si="92"/>
        <v>0</v>
      </c>
      <c r="L2888" s="7"/>
      <c r="M2888" s="7">
        <f>COUNTIF(TB_GSHT!$B$5:$B$4765,Dulieu!F2888)</f>
        <v>0</v>
      </c>
      <c r="N2888" s="7" t="str">
        <f t="shared" ca="1" si="93"/>
        <v/>
      </c>
    </row>
    <row r="2889" spans="1:14" x14ac:dyDescent="0.25">
      <c r="A2889" s="6" t="str">
        <f>IF(F2889&lt;&gt;"",SUBTOTAL(103,F$5:F2889),"")</f>
        <v/>
      </c>
      <c r="B2889" s="7"/>
      <c r="C2889" s="7"/>
      <c r="D2889" s="7"/>
      <c r="E2889" s="7"/>
      <c r="F2889" s="7"/>
      <c r="G2889" s="7"/>
      <c r="H2889" s="6"/>
      <c r="I2889" s="6"/>
      <c r="K2889" s="7">
        <f t="shared" si="92"/>
        <v>0</v>
      </c>
      <c r="L2889" s="7"/>
      <c r="M2889" s="7">
        <f>COUNTIF(TB_GSHT!$B$5:$B$4765,Dulieu!F2889)</f>
        <v>0</v>
      </c>
      <c r="N2889" s="7" t="str">
        <f t="shared" ca="1" si="93"/>
        <v/>
      </c>
    </row>
    <row r="2890" spans="1:14" x14ac:dyDescent="0.25">
      <c r="A2890" s="6" t="str">
        <f>IF(F2890&lt;&gt;"",SUBTOTAL(103,F$5:F2890),"")</f>
        <v/>
      </c>
      <c r="B2890" s="7"/>
      <c r="C2890" s="7"/>
      <c r="D2890" s="7"/>
      <c r="E2890" s="7"/>
      <c r="F2890" s="7"/>
      <c r="G2890" s="7"/>
      <c r="H2890" s="6"/>
      <c r="I2890" s="6"/>
      <c r="K2890" s="7">
        <f t="shared" si="92"/>
        <v>0</v>
      </c>
      <c r="L2890" s="7"/>
      <c r="M2890" s="7">
        <f>COUNTIF(TB_GSHT!$B$5:$B$4765,Dulieu!F2890)</f>
        <v>0</v>
      </c>
      <c r="N2890" s="7" t="str">
        <f t="shared" ca="1" si="93"/>
        <v/>
      </c>
    </row>
    <row r="2891" spans="1:14" x14ac:dyDescent="0.25">
      <c r="A2891" s="6" t="str">
        <f>IF(F2891&lt;&gt;"",SUBTOTAL(103,F$5:F2891),"")</f>
        <v/>
      </c>
      <c r="B2891" s="7"/>
      <c r="C2891" s="7"/>
      <c r="D2891" s="7"/>
      <c r="E2891" s="7"/>
      <c r="F2891" s="7"/>
      <c r="G2891" s="7"/>
      <c r="H2891" s="6"/>
      <c r="I2891" s="6"/>
      <c r="K2891" s="7">
        <f t="shared" si="92"/>
        <v>0</v>
      </c>
      <c r="L2891" s="7"/>
      <c r="M2891" s="7">
        <f>COUNTIF(TB_GSHT!$B$5:$B$4765,Dulieu!F2891)</f>
        <v>0</v>
      </c>
      <c r="N2891" s="7" t="str">
        <f t="shared" ca="1" si="93"/>
        <v/>
      </c>
    </row>
    <row r="2892" spans="1:14" x14ac:dyDescent="0.25">
      <c r="A2892" s="6" t="str">
        <f>IF(F2892&lt;&gt;"",SUBTOTAL(103,F$5:F2892),"")</f>
        <v/>
      </c>
      <c r="B2892" s="7"/>
      <c r="C2892" s="7"/>
      <c r="D2892" s="7"/>
      <c r="E2892" s="7"/>
      <c r="F2892" s="7"/>
      <c r="G2892" s="7"/>
      <c r="H2892" s="6"/>
      <c r="I2892" s="6"/>
      <c r="K2892" s="7">
        <f t="shared" si="92"/>
        <v>0</v>
      </c>
      <c r="L2892" s="7"/>
      <c r="M2892" s="7">
        <f>COUNTIF(TB_GSHT!$B$5:$B$4765,Dulieu!F2892)</f>
        <v>0</v>
      </c>
      <c r="N2892" s="7" t="str">
        <f t="shared" ca="1" si="93"/>
        <v/>
      </c>
    </row>
    <row r="2893" spans="1:14" x14ac:dyDescent="0.25">
      <c r="A2893" s="6" t="str">
        <f>IF(F2893&lt;&gt;"",SUBTOTAL(103,F$5:F2893),"")</f>
        <v/>
      </c>
      <c r="B2893" s="7"/>
      <c r="C2893" s="7"/>
      <c r="D2893" s="7"/>
      <c r="E2893" s="7"/>
      <c r="F2893" s="7"/>
      <c r="G2893" s="7"/>
      <c r="H2893" s="6"/>
      <c r="I2893" s="6"/>
      <c r="K2893" s="7">
        <f t="shared" si="92"/>
        <v>0</v>
      </c>
      <c r="L2893" s="7"/>
      <c r="M2893" s="7">
        <f>COUNTIF(TB_GSHT!$B$5:$B$4765,Dulieu!F2893)</f>
        <v>0</v>
      </c>
      <c r="N2893" s="7" t="str">
        <f t="shared" ca="1" si="93"/>
        <v/>
      </c>
    </row>
    <row r="2894" spans="1:14" x14ac:dyDescent="0.25">
      <c r="A2894" s="6" t="str">
        <f>IF(F2894&lt;&gt;"",SUBTOTAL(103,F$5:F2894),"")</f>
        <v/>
      </c>
      <c r="B2894" s="7"/>
      <c r="C2894" s="7"/>
      <c r="D2894" s="7"/>
      <c r="E2894" s="7"/>
      <c r="F2894" s="7"/>
      <c r="G2894" s="7"/>
      <c r="H2894" s="6"/>
      <c r="I2894" s="6"/>
      <c r="K2894" s="7">
        <f t="shared" si="92"/>
        <v>0</v>
      </c>
      <c r="L2894" s="7"/>
      <c r="M2894" s="7">
        <f>COUNTIF(TB_GSHT!$B$5:$B$4765,Dulieu!F2894)</f>
        <v>0</v>
      </c>
      <c r="N2894" s="7" t="str">
        <f t="shared" ca="1" si="93"/>
        <v/>
      </c>
    </row>
    <row r="2895" spans="1:14" x14ac:dyDescent="0.25">
      <c r="A2895" s="6" t="str">
        <f>IF(F2895&lt;&gt;"",SUBTOTAL(103,F$5:F2895),"")</f>
        <v/>
      </c>
      <c r="B2895" s="7"/>
      <c r="C2895" s="7"/>
      <c r="D2895" s="7"/>
      <c r="E2895" s="7"/>
      <c r="F2895" s="7"/>
      <c r="G2895" s="7"/>
      <c r="H2895" s="6"/>
      <c r="I2895" s="6"/>
      <c r="K2895" s="7">
        <f t="shared" si="92"/>
        <v>0</v>
      </c>
      <c r="L2895" s="7"/>
      <c r="M2895" s="7">
        <f>COUNTIF(TB_GSHT!$B$5:$B$4765,Dulieu!F2895)</f>
        <v>0</v>
      </c>
      <c r="N2895" s="7" t="str">
        <f t="shared" ca="1" si="93"/>
        <v/>
      </c>
    </row>
    <row r="2896" spans="1:14" x14ac:dyDescent="0.25">
      <c r="A2896" s="6" t="str">
        <f>IF(F2896&lt;&gt;"",SUBTOTAL(103,F$5:F2896),"")</f>
        <v/>
      </c>
      <c r="B2896" s="7"/>
      <c r="C2896" s="7"/>
      <c r="D2896" s="7"/>
      <c r="E2896" s="7"/>
      <c r="F2896" s="7"/>
      <c r="G2896" s="7"/>
      <c r="H2896" s="6"/>
      <c r="I2896" s="6"/>
      <c r="K2896" s="7">
        <f t="shared" si="92"/>
        <v>0</v>
      </c>
      <c r="L2896" s="7"/>
      <c r="M2896" s="7">
        <f>COUNTIF(TB_GSHT!$B$5:$B$4765,Dulieu!F2896)</f>
        <v>0</v>
      </c>
      <c r="N2896" s="7" t="str">
        <f t="shared" ca="1" si="93"/>
        <v/>
      </c>
    </row>
    <row r="2897" spans="1:14" x14ac:dyDescent="0.25">
      <c r="A2897" s="6" t="str">
        <f>IF(F2897&lt;&gt;"",SUBTOTAL(103,F$5:F2897),"")</f>
        <v/>
      </c>
      <c r="B2897" s="7"/>
      <c r="C2897" s="7"/>
      <c r="D2897" s="7"/>
      <c r="E2897" s="7"/>
      <c r="F2897" s="7"/>
      <c r="G2897" s="7"/>
      <c r="H2897" s="6"/>
      <c r="I2897" s="6"/>
      <c r="K2897" s="7">
        <f t="shared" si="92"/>
        <v>0</v>
      </c>
      <c r="L2897" s="7"/>
      <c r="M2897" s="7">
        <f>COUNTIF(TB_GSHT!$B$5:$B$4765,Dulieu!F2897)</f>
        <v>0</v>
      </c>
      <c r="N2897" s="7" t="str">
        <f t="shared" ca="1" si="93"/>
        <v/>
      </c>
    </row>
    <row r="2898" spans="1:14" x14ac:dyDescent="0.25">
      <c r="A2898" s="6" t="str">
        <f>IF(F2898&lt;&gt;"",SUBTOTAL(103,F$5:F2898),"")</f>
        <v/>
      </c>
      <c r="B2898" s="7"/>
      <c r="C2898" s="7"/>
      <c r="D2898" s="7"/>
      <c r="E2898" s="7"/>
      <c r="F2898" s="7"/>
      <c r="G2898" s="7"/>
      <c r="H2898" s="6"/>
      <c r="I2898" s="6"/>
      <c r="K2898" s="7">
        <f t="shared" si="92"/>
        <v>0</v>
      </c>
      <c r="L2898" s="7"/>
      <c r="M2898" s="7">
        <f>COUNTIF(TB_GSHT!$B$5:$B$4765,Dulieu!F2898)</f>
        <v>0</v>
      </c>
      <c r="N2898" s="7" t="str">
        <f t="shared" ca="1" si="93"/>
        <v/>
      </c>
    </row>
    <row r="2899" spans="1:14" x14ac:dyDescent="0.25">
      <c r="A2899" s="6" t="str">
        <f>IF(F2899&lt;&gt;"",SUBTOTAL(103,F$5:F2899),"")</f>
        <v/>
      </c>
      <c r="B2899" s="7"/>
      <c r="C2899" s="7"/>
      <c r="D2899" s="7"/>
      <c r="E2899" s="7"/>
      <c r="F2899" s="7"/>
      <c r="G2899" s="7"/>
      <c r="H2899" s="6"/>
      <c r="I2899" s="6"/>
      <c r="K2899" s="7">
        <f t="shared" si="92"/>
        <v>0</v>
      </c>
      <c r="L2899" s="7"/>
      <c r="M2899" s="7">
        <f>COUNTIF(TB_GSHT!$B$5:$B$4765,Dulieu!F2899)</f>
        <v>0</v>
      </c>
      <c r="N2899" s="7" t="str">
        <f t="shared" ca="1" si="93"/>
        <v/>
      </c>
    </row>
    <row r="2900" spans="1:14" x14ac:dyDescent="0.25">
      <c r="A2900" s="6" t="str">
        <f>IF(F2900&lt;&gt;"",SUBTOTAL(103,F$5:F2900),"")</f>
        <v/>
      </c>
      <c r="B2900" s="7"/>
      <c r="C2900" s="7"/>
      <c r="D2900" s="7"/>
      <c r="E2900" s="7"/>
      <c r="F2900" s="7"/>
      <c r="G2900" s="7"/>
      <c r="H2900" s="6"/>
      <c r="I2900" s="6"/>
      <c r="K2900" s="7">
        <f t="shared" si="92"/>
        <v>0</v>
      </c>
      <c r="L2900" s="7"/>
      <c r="M2900" s="7">
        <f>COUNTIF(TB_GSHT!$B$5:$B$4765,Dulieu!F2900)</f>
        <v>0</v>
      </c>
      <c r="N2900" s="7" t="str">
        <f t="shared" ca="1" si="93"/>
        <v/>
      </c>
    </row>
    <row r="2901" spans="1:14" x14ac:dyDescent="0.25">
      <c r="A2901" s="6" t="str">
        <f>IF(F2901&lt;&gt;"",SUBTOTAL(103,F$5:F2901),"")</f>
        <v/>
      </c>
      <c r="B2901" s="7"/>
      <c r="C2901" s="7"/>
      <c r="D2901" s="7"/>
      <c r="E2901" s="7"/>
      <c r="F2901" s="7"/>
      <c r="G2901" s="7"/>
      <c r="H2901" s="6"/>
      <c r="I2901" s="6"/>
      <c r="K2901" s="7">
        <f t="shared" si="92"/>
        <v>0</v>
      </c>
      <c r="L2901" s="7"/>
      <c r="M2901" s="7">
        <f>COUNTIF(TB_GSHT!$B$5:$B$4765,Dulieu!F2901)</f>
        <v>0</v>
      </c>
      <c r="N2901" s="7" t="str">
        <f t="shared" ca="1" si="93"/>
        <v/>
      </c>
    </row>
    <row r="2902" spans="1:14" x14ac:dyDescent="0.25">
      <c r="A2902" s="6" t="str">
        <f>IF(F2902&lt;&gt;"",SUBTOTAL(103,F$5:F2902),"")</f>
        <v/>
      </c>
      <c r="B2902" s="7"/>
      <c r="C2902" s="7"/>
      <c r="D2902" s="7"/>
      <c r="E2902" s="7"/>
      <c r="F2902" s="7"/>
      <c r="G2902" s="7"/>
      <c r="H2902" s="6"/>
      <c r="I2902" s="6"/>
      <c r="K2902" s="7">
        <f t="shared" si="92"/>
        <v>0</v>
      </c>
      <c r="L2902" s="7"/>
      <c r="M2902" s="7">
        <f>COUNTIF(TB_GSHT!$B$5:$B$4765,Dulieu!F2902)</f>
        <v>0</v>
      </c>
      <c r="N2902" s="7" t="str">
        <f t="shared" ca="1" si="93"/>
        <v/>
      </c>
    </row>
    <row r="2903" spans="1:14" x14ac:dyDescent="0.25">
      <c r="A2903" s="6" t="str">
        <f>IF(F2903&lt;&gt;"",SUBTOTAL(103,F$5:F2903),"")</f>
        <v/>
      </c>
      <c r="B2903" s="7"/>
      <c r="C2903" s="7"/>
      <c r="D2903" s="7"/>
      <c r="E2903" s="7"/>
      <c r="F2903" s="7"/>
      <c r="G2903" s="7"/>
      <c r="H2903" s="6"/>
      <c r="I2903" s="6"/>
      <c r="K2903" s="7">
        <f t="shared" si="92"/>
        <v>0</v>
      </c>
      <c r="L2903" s="7"/>
      <c r="M2903" s="7">
        <f>COUNTIF(TB_GSHT!$B$5:$B$4765,Dulieu!F2903)</f>
        <v>0</v>
      </c>
      <c r="N2903" s="7" t="str">
        <f t="shared" ca="1" si="93"/>
        <v/>
      </c>
    </row>
    <row r="2904" spans="1:14" x14ac:dyDescent="0.25">
      <c r="A2904" s="6" t="str">
        <f>IF(F2904&lt;&gt;"",SUBTOTAL(103,F$5:F2904),"")</f>
        <v/>
      </c>
      <c r="B2904" s="7"/>
      <c r="C2904" s="7"/>
      <c r="D2904" s="7"/>
      <c r="E2904" s="7"/>
      <c r="F2904" s="7"/>
      <c r="G2904" s="7"/>
      <c r="H2904" s="6"/>
      <c r="I2904" s="6"/>
      <c r="K2904" s="7">
        <f t="shared" si="92"/>
        <v>0</v>
      </c>
      <c r="L2904" s="7"/>
      <c r="M2904" s="7">
        <f>COUNTIF(TB_GSHT!$B$5:$B$4765,Dulieu!F2904)</f>
        <v>0</v>
      </c>
      <c r="N2904" s="7" t="str">
        <f t="shared" ca="1" si="93"/>
        <v/>
      </c>
    </row>
    <row r="2905" spans="1:14" x14ac:dyDescent="0.25">
      <c r="A2905" s="6" t="str">
        <f>IF(F2905&lt;&gt;"",SUBTOTAL(103,F$5:F2905),"")</f>
        <v/>
      </c>
      <c r="B2905" s="7"/>
      <c r="C2905" s="7"/>
      <c r="D2905" s="7"/>
      <c r="E2905" s="7"/>
      <c r="F2905" s="7"/>
      <c r="G2905" s="7"/>
      <c r="H2905" s="6"/>
      <c r="I2905" s="6"/>
      <c r="K2905" s="7">
        <f t="shared" si="92"/>
        <v>0</v>
      </c>
      <c r="L2905" s="7"/>
      <c r="M2905" s="7">
        <f>COUNTIF(TB_GSHT!$B$5:$B$4765,Dulieu!F2905)</f>
        <v>0</v>
      </c>
      <c r="N2905" s="7" t="str">
        <f t="shared" ca="1" si="93"/>
        <v/>
      </c>
    </row>
    <row r="2906" spans="1:14" x14ac:dyDescent="0.25">
      <c r="A2906" s="6" t="str">
        <f>IF(F2906&lt;&gt;"",SUBTOTAL(103,F$5:F2906),"")</f>
        <v/>
      </c>
      <c r="B2906" s="7"/>
      <c r="C2906" s="7"/>
      <c r="D2906" s="7"/>
      <c r="E2906" s="7"/>
      <c r="F2906" s="7"/>
      <c r="G2906" s="7"/>
      <c r="H2906" s="6"/>
      <c r="I2906" s="6"/>
      <c r="K2906" s="7">
        <f t="shared" si="92"/>
        <v>0</v>
      </c>
      <c r="L2906" s="7"/>
      <c r="M2906" s="7">
        <f>COUNTIF(TB_GSHT!$B$5:$B$4765,Dulieu!F2906)</f>
        <v>0</v>
      </c>
      <c r="N2906" s="7" t="str">
        <f t="shared" ca="1" si="93"/>
        <v/>
      </c>
    </row>
    <row r="2907" spans="1:14" x14ac:dyDescent="0.25">
      <c r="A2907" s="6" t="str">
        <f>IF(F2907&lt;&gt;"",SUBTOTAL(103,F$5:F2907),"")</f>
        <v/>
      </c>
      <c r="B2907" s="7"/>
      <c r="C2907" s="7"/>
      <c r="D2907" s="7"/>
      <c r="E2907" s="7"/>
      <c r="F2907" s="7"/>
      <c r="G2907" s="7"/>
      <c r="H2907" s="6"/>
      <c r="I2907" s="6"/>
      <c r="K2907" s="7">
        <f t="shared" si="92"/>
        <v>0</v>
      </c>
      <c r="L2907" s="7"/>
      <c r="M2907" s="7">
        <f>COUNTIF(TB_GSHT!$B$5:$B$4765,Dulieu!F2907)</f>
        <v>0</v>
      </c>
      <c r="N2907" s="7" t="str">
        <f t="shared" ca="1" si="93"/>
        <v/>
      </c>
    </row>
    <row r="2908" spans="1:14" x14ac:dyDescent="0.25">
      <c r="A2908" s="6" t="str">
        <f>IF(F2908&lt;&gt;"",SUBTOTAL(103,F$5:F2908),"")</f>
        <v/>
      </c>
      <c r="B2908" s="7"/>
      <c r="C2908" s="7"/>
      <c r="D2908" s="7"/>
      <c r="E2908" s="7"/>
      <c r="F2908" s="7"/>
      <c r="G2908" s="7"/>
      <c r="H2908" s="6"/>
      <c r="I2908" s="6"/>
      <c r="K2908" s="7">
        <f t="shared" si="92"/>
        <v>0</v>
      </c>
      <c r="L2908" s="7"/>
      <c r="M2908" s="7">
        <f>COUNTIF(TB_GSHT!$B$5:$B$4765,Dulieu!F2908)</f>
        <v>0</v>
      </c>
      <c r="N2908" s="7" t="str">
        <f t="shared" ca="1" si="93"/>
        <v/>
      </c>
    </row>
    <row r="2909" spans="1:14" x14ac:dyDescent="0.25">
      <c r="A2909" s="6" t="str">
        <f>IF(F2909&lt;&gt;"",SUBTOTAL(103,F$5:F2909),"")</f>
        <v/>
      </c>
      <c r="B2909" s="7"/>
      <c r="C2909" s="7"/>
      <c r="D2909" s="7"/>
      <c r="E2909" s="7"/>
      <c r="F2909" s="7"/>
      <c r="G2909" s="7"/>
      <c r="H2909" s="6"/>
      <c r="I2909" s="6"/>
      <c r="K2909" s="7">
        <f t="shared" si="92"/>
        <v>0</v>
      </c>
      <c r="L2909" s="7"/>
      <c r="M2909" s="7">
        <f>COUNTIF(TB_GSHT!$B$5:$B$4765,Dulieu!F2909)</f>
        <v>0</v>
      </c>
      <c r="N2909" s="7" t="str">
        <f t="shared" ca="1" si="93"/>
        <v/>
      </c>
    </row>
    <row r="2910" spans="1:14" x14ac:dyDescent="0.25">
      <c r="A2910" s="6" t="str">
        <f>IF(F2910&lt;&gt;"",SUBTOTAL(103,F$5:F2910),"")</f>
        <v/>
      </c>
      <c r="B2910" s="7"/>
      <c r="C2910" s="7"/>
      <c r="D2910" s="7"/>
      <c r="E2910" s="7"/>
      <c r="F2910" s="7"/>
      <c r="G2910" s="7"/>
      <c r="H2910" s="6"/>
      <c r="I2910" s="6"/>
      <c r="K2910" s="7">
        <f t="shared" si="92"/>
        <v>0</v>
      </c>
      <c r="L2910" s="7"/>
      <c r="M2910" s="7">
        <f>COUNTIF(TB_GSHT!$B$5:$B$4765,Dulieu!F2910)</f>
        <v>0</v>
      </c>
      <c r="N2910" s="7" t="str">
        <f t="shared" ca="1" si="93"/>
        <v/>
      </c>
    </row>
    <row r="2911" spans="1:14" x14ac:dyDescent="0.25">
      <c r="A2911" s="6" t="str">
        <f>IF(F2911&lt;&gt;"",SUBTOTAL(103,F$5:F2911),"")</f>
        <v/>
      </c>
      <c r="B2911" s="7"/>
      <c r="C2911" s="7"/>
      <c r="D2911" s="7"/>
      <c r="E2911" s="7"/>
      <c r="F2911" s="7"/>
      <c r="G2911" s="7"/>
      <c r="H2911" s="6"/>
      <c r="I2911" s="6"/>
      <c r="K2911" s="7">
        <f t="shared" si="92"/>
        <v>0</v>
      </c>
      <c r="L2911" s="7"/>
      <c r="M2911" s="7">
        <f>COUNTIF(TB_GSHT!$B$5:$B$4765,Dulieu!F2911)</f>
        <v>0</v>
      </c>
      <c r="N2911" s="7" t="str">
        <f t="shared" ca="1" si="93"/>
        <v/>
      </c>
    </row>
    <row r="2912" spans="1:14" x14ac:dyDescent="0.25">
      <c r="A2912" s="6" t="str">
        <f>IF(F2912&lt;&gt;"",SUBTOTAL(103,F$5:F2912),"")</f>
        <v/>
      </c>
      <c r="B2912" s="7"/>
      <c r="C2912" s="7"/>
      <c r="D2912" s="7"/>
      <c r="E2912" s="7"/>
      <c r="F2912" s="7"/>
      <c r="G2912" s="7"/>
      <c r="H2912" s="6"/>
      <c r="I2912" s="6"/>
      <c r="K2912" s="7">
        <f t="shared" si="92"/>
        <v>0</v>
      </c>
      <c r="L2912" s="7"/>
      <c r="M2912" s="7">
        <f>COUNTIF(TB_GSHT!$B$5:$B$4765,Dulieu!F2912)</f>
        <v>0</v>
      </c>
      <c r="N2912" s="7" t="str">
        <f t="shared" ca="1" si="93"/>
        <v/>
      </c>
    </row>
    <row r="2913" spans="1:14" x14ac:dyDescent="0.25">
      <c r="A2913" s="6" t="str">
        <f>IF(F2913&lt;&gt;"",SUBTOTAL(103,F$5:F2913),"")</f>
        <v/>
      </c>
      <c r="B2913" s="7"/>
      <c r="C2913" s="7"/>
      <c r="D2913" s="7"/>
      <c r="E2913" s="7"/>
      <c r="F2913" s="7"/>
      <c r="G2913" s="7"/>
      <c r="H2913" s="6"/>
      <c r="I2913" s="6"/>
      <c r="K2913" s="7">
        <f t="shared" si="92"/>
        <v>0</v>
      </c>
      <c r="L2913" s="7"/>
      <c r="M2913" s="7">
        <f>COUNTIF(TB_GSHT!$B$5:$B$4765,Dulieu!F2913)</f>
        <v>0</v>
      </c>
      <c r="N2913" s="7" t="str">
        <f t="shared" ca="1" si="93"/>
        <v/>
      </c>
    </row>
    <row r="2914" spans="1:14" x14ac:dyDescent="0.25">
      <c r="A2914" s="6" t="str">
        <f>IF(F2914&lt;&gt;"",SUBTOTAL(103,F$5:F2914),"")</f>
        <v/>
      </c>
      <c r="B2914" s="7"/>
      <c r="C2914" s="7"/>
      <c r="D2914" s="7"/>
      <c r="E2914" s="7"/>
      <c r="F2914" s="7"/>
      <c r="G2914" s="7"/>
      <c r="H2914" s="6"/>
      <c r="I2914" s="6"/>
      <c r="K2914" s="7">
        <f t="shared" si="92"/>
        <v>0</v>
      </c>
      <c r="L2914" s="7"/>
      <c r="M2914" s="7">
        <f>COUNTIF(TB_GSHT!$B$5:$B$4765,Dulieu!F2914)</f>
        <v>0</v>
      </c>
      <c r="N2914" s="7" t="str">
        <f t="shared" ca="1" si="93"/>
        <v/>
      </c>
    </row>
    <row r="2915" spans="1:14" x14ac:dyDescent="0.25">
      <c r="A2915" s="6" t="str">
        <f>IF(F2915&lt;&gt;"",SUBTOTAL(103,F$5:F2915),"")</f>
        <v/>
      </c>
      <c r="B2915" s="7"/>
      <c r="C2915" s="7"/>
      <c r="D2915" s="7"/>
      <c r="E2915" s="7"/>
      <c r="F2915" s="7"/>
      <c r="G2915" s="7"/>
      <c r="H2915" s="6"/>
      <c r="I2915" s="6"/>
      <c r="K2915" s="7">
        <f t="shared" si="92"/>
        <v>0</v>
      </c>
      <c r="L2915" s="7"/>
      <c r="M2915" s="7">
        <f>COUNTIF(TB_GSHT!$B$5:$B$4765,Dulieu!F2915)</f>
        <v>0</v>
      </c>
      <c r="N2915" s="7" t="str">
        <f t="shared" ca="1" si="93"/>
        <v/>
      </c>
    </row>
    <row r="2916" spans="1:14" x14ac:dyDescent="0.25">
      <c r="A2916" s="6" t="str">
        <f>IF(F2916&lt;&gt;"",SUBTOTAL(103,F$5:F2916),"")</f>
        <v/>
      </c>
      <c r="B2916" s="7"/>
      <c r="C2916" s="7"/>
      <c r="D2916" s="7"/>
      <c r="E2916" s="7"/>
      <c r="F2916" s="7"/>
      <c r="G2916" s="7"/>
      <c r="H2916" s="6"/>
      <c r="I2916" s="6"/>
      <c r="K2916" s="7">
        <f t="shared" si="92"/>
        <v>0</v>
      </c>
      <c r="L2916" s="7"/>
      <c r="M2916" s="7">
        <f>COUNTIF(TB_GSHT!$B$5:$B$4765,Dulieu!F2916)</f>
        <v>0</v>
      </c>
      <c r="N2916" s="7" t="str">
        <f t="shared" ca="1" si="93"/>
        <v/>
      </c>
    </row>
    <row r="2917" spans="1:14" x14ac:dyDescent="0.25">
      <c r="A2917" s="6" t="str">
        <f>IF(F2917&lt;&gt;"",SUBTOTAL(103,F$5:F2917),"")</f>
        <v/>
      </c>
      <c r="B2917" s="7"/>
      <c r="C2917" s="7"/>
      <c r="D2917" s="7"/>
      <c r="E2917" s="7"/>
      <c r="F2917" s="7"/>
      <c r="G2917" s="7"/>
      <c r="H2917" s="6"/>
      <c r="I2917" s="6"/>
      <c r="K2917" s="7">
        <f t="shared" si="92"/>
        <v>0</v>
      </c>
      <c r="L2917" s="7"/>
      <c r="M2917" s="7">
        <f>COUNTIF(TB_GSHT!$B$5:$B$4765,Dulieu!F2917)</f>
        <v>0</v>
      </c>
      <c r="N2917" s="7" t="str">
        <f t="shared" ca="1" si="93"/>
        <v/>
      </c>
    </row>
    <row r="2918" spans="1:14" x14ac:dyDescent="0.25">
      <c r="A2918" s="6" t="str">
        <f>IF(F2918&lt;&gt;"",SUBTOTAL(103,F$5:F2918),"")</f>
        <v/>
      </c>
      <c r="B2918" s="7"/>
      <c r="C2918" s="7"/>
      <c r="D2918" s="7"/>
      <c r="E2918" s="7"/>
      <c r="F2918" s="7"/>
      <c r="G2918" s="7"/>
      <c r="H2918" s="6"/>
      <c r="I2918" s="6"/>
      <c r="K2918" s="7">
        <f t="shared" si="92"/>
        <v>0</v>
      </c>
      <c r="L2918" s="7"/>
      <c r="M2918" s="7">
        <f>COUNTIF(TB_GSHT!$B$5:$B$4765,Dulieu!F2918)</f>
        <v>0</v>
      </c>
      <c r="N2918" s="7" t="str">
        <f t="shared" ca="1" si="93"/>
        <v/>
      </c>
    </row>
    <row r="2919" spans="1:14" x14ac:dyDescent="0.25">
      <c r="A2919" s="6" t="str">
        <f>IF(F2919&lt;&gt;"",SUBTOTAL(103,F$5:F2919),"")</f>
        <v/>
      </c>
      <c r="B2919" s="7"/>
      <c r="C2919" s="7"/>
      <c r="D2919" s="7"/>
      <c r="E2919" s="7"/>
      <c r="F2919" s="7"/>
      <c r="G2919" s="7"/>
      <c r="H2919" s="6"/>
      <c r="I2919" s="6"/>
      <c r="K2919" s="7">
        <f t="shared" si="92"/>
        <v>0</v>
      </c>
      <c r="L2919" s="7"/>
      <c r="M2919" s="7">
        <f>COUNTIF(TB_GSHT!$B$5:$B$4765,Dulieu!F2919)</f>
        <v>0</v>
      </c>
      <c r="N2919" s="7" t="str">
        <f t="shared" ca="1" si="93"/>
        <v/>
      </c>
    </row>
    <row r="2920" spans="1:14" x14ac:dyDescent="0.25">
      <c r="A2920" s="6" t="str">
        <f>IF(F2920&lt;&gt;"",SUBTOTAL(103,F$5:F2920),"")</f>
        <v/>
      </c>
      <c r="B2920" s="7"/>
      <c r="C2920" s="7"/>
      <c r="D2920" s="7"/>
      <c r="E2920" s="7"/>
      <c r="F2920" s="7"/>
      <c r="G2920" s="7"/>
      <c r="H2920" s="6"/>
      <c r="I2920" s="6"/>
      <c r="K2920" s="7">
        <f t="shared" si="92"/>
        <v>0</v>
      </c>
      <c r="L2920" s="7"/>
      <c r="M2920" s="7">
        <f>COUNTIF(TB_GSHT!$B$5:$B$4765,Dulieu!F2920)</f>
        <v>0</v>
      </c>
      <c r="N2920" s="7" t="str">
        <f t="shared" ca="1" si="93"/>
        <v/>
      </c>
    </row>
    <row r="2921" spans="1:14" x14ac:dyDescent="0.25">
      <c r="A2921" s="6" t="str">
        <f>IF(F2921&lt;&gt;"",SUBTOTAL(103,F$5:F2921),"")</f>
        <v/>
      </c>
      <c r="B2921" s="7"/>
      <c r="C2921" s="7"/>
      <c r="D2921" s="7"/>
      <c r="E2921" s="7"/>
      <c r="F2921" s="7"/>
      <c r="G2921" s="7"/>
      <c r="H2921" s="6"/>
      <c r="I2921" s="6"/>
      <c r="K2921" s="7">
        <f t="shared" si="92"/>
        <v>0</v>
      </c>
      <c r="L2921" s="7"/>
      <c r="M2921" s="7">
        <f>COUNTIF(TB_GSHT!$B$5:$B$4765,Dulieu!F2921)</f>
        <v>0</v>
      </c>
      <c r="N2921" s="7" t="str">
        <f t="shared" ca="1" si="93"/>
        <v/>
      </c>
    </row>
    <row r="2922" spans="1:14" x14ac:dyDescent="0.25">
      <c r="A2922" s="6" t="str">
        <f>IF(F2922&lt;&gt;"",SUBTOTAL(103,F$5:F2922),"")</f>
        <v/>
      </c>
      <c r="B2922" s="7"/>
      <c r="C2922" s="7"/>
      <c r="D2922" s="7"/>
      <c r="E2922" s="7"/>
      <c r="F2922" s="7"/>
      <c r="G2922" s="7"/>
      <c r="H2922" s="6"/>
      <c r="I2922" s="6"/>
      <c r="K2922" s="7">
        <f t="shared" si="92"/>
        <v>0</v>
      </c>
      <c r="L2922" s="7"/>
      <c r="M2922" s="7">
        <f>COUNTIF(TB_GSHT!$B$5:$B$4765,Dulieu!F2922)</f>
        <v>0</v>
      </c>
      <c r="N2922" s="7" t="str">
        <f t="shared" ca="1" si="93"/>
        <v/>
      </c>
    </row>
    <row r="2923" spans="1:14" x14ac:dyDescent="0.25">
      <c r="A2923" s="6" t="str">
        <f>IF(F2923&lt;&gt;"",SUBTOTAL(103,F$5:F2923),"")</f>
        <v/>
      </c>
      <c r="B2923" s="7"/>
      <c r="C2923" s="7"/>
      <c r="D2923" s="7"/>
      <c r="E2923" s="7"/>
      <c r="F2923" s="7"/>
      <c r="G2923" s="7"/>
      <c r="H2923" s="6"/>
      <c r="I2923" s="6"/>
      <c r="K2923" s="7">
        <f t="shared" si="92"/>
        <v>0</v>
      </c>
      <c r="L2923" s="7"/>
      <c r="M2923" s="7">
        <f>COUNTIF(TB_GSHT!$B$5:$B$4765,Dulieu!F2923)</f>
        <v>0</v>
      </c>
      <c r="N2923" s="7" t="str">
        <f t="shared" ca="1" si="93"/>
        <v/>
      </c>
    </row>
    <row r="2924" spans="1:14" x14ac:dyDescent="0.25">
      <c r="A2924" s="6" t="str">
        <f>IF(F2924&lt;&gt;"",SUBTOTAL(103,F$5:F2924),"")</f>
        <v/>
      </c>
      <c r="B2924" s="7"/>
      <c r="C2924" s="7"/>
      <c r="D2924" s="7"/>
      <c r="E2924" s="7"/>
      <c r="F2924" s="7"/>
      <c r="G2924" s="7"/>
      <c r="H2924" s="6"/>
      <c r="I2924" s="6"/>
      <c r="K2924" s="7">
        <f t="shared" si="92"/>
        <v>0</v>
      </c>
      <c r="L2924" s="7"/>
      <c r="M2924" s="7">
        <f>COUNTIF(TB_GSHT!$B$5:$B$4765,Dulieu!F2924)</f>
        <v>0</v>
      </c>
      <c r="N2924" s="7" t="str">
        <f t="shared" ca="1" si="93"/>
        <v/>
      </c>
    </row>
    <row r="2925" spans="1:14" x14ac:dyDescent="0.25">
      <c r="A2925" s="6" t="str">
        <f>IF(F2925&lt;&gt;"",SUBTOTAL(103,F$5:F2925),"")</f>
        <v/>
      </c>
      <c r="B2925" s="7"/>
      <c r="C2925" s="7"/>
      <c r="D2925" s="7"/>
      <c r="E2925" s="7"/>
      <c r="F2925" s="7"/>
      <c r="G2925" s="7"/>
      <c r="H2925" s="6"/>
      <c r="I2925" s="6"/>
      <c r="K2925" s="7">
        <f t="shared" si="92"/>
        <v>0</v>
      </c>
      <c r="L2925" s="7"/>
      <c r="M2925" s="7">
        <f>COUNTIF(TB_GSHT!$B$5:$B$4765,Dulieu!F2925)</f>
        <v>0</v>
      </c>
      <c r="N2925" s="7" t="str">
        <f t="shared" ca="1" si="93"/>
        <v/>
      </c>
    </row>
    <row r="2926" spans="1:14" x14ac:dyDescent="0.25">
      <c r="A2926" s="6" t="str">
        <f>IF(F2926&lt;&gt;"",SUBTOTAL(103,F$5:F2926),"")</f>
        <v/>
      </c>
      <c r="B2926" s="7"/>
      <c r="C2926" s="7"/>
      <c r="D2926" s="7"/>
      <c r="E2926" s="7"/>
      <c r="F2926" s="7"/>
      <c r="G2926" s="7"/>
      <c r="H2926" s="6"/>
      <c r="I2926" s="6"/>
      <c r="K2926" s="7">
        <f t="shared" si="92"/>
        <v>0</v>
      </c>
      <c r="L2926" s="7"/>
      <c r="M2926" s="7">
        <f>COUNTIF(TB_GSHT!$B$5:$B$4765,Dulieu!F2926)</f>
        <v>0</v>
      </c>
      <c r="N2926" s="7" t="str">
        <f t="shared" ca="1" si="93"/>
        <v/>
      </c>
    </row>
    <row r="2927" spans="1:14" x14ac:dyDescent="0.25">
      <c r="A2927" s="6" t="str">
        <f>IF(F2927&lt;&gt;"",SUBTOTAL(103,F$5:F2927),"")</f>
        <v/>
      </c>
      <c r="B2927" s="7"/>
      <c r="C2927" s="7"/>
      <c r="D2927" s="7"/>
      <c r="E2927" s="7"/>
      <c r="F2927" s="7"/>
      <c r="G2927" s="7"/>
      <c r="H2927" s="6"/>
      <c r="I2927" s="6"/>
      <c r="K2927" s="7">
        <f t="shared" si="92"/>
        <v>0</v>
      </c>
      <c r="L2927" s="7"/>
      <c r="M2927" s="7">
        <f>COUNTIF(TB_GSHT!$B$5:$B$4765,Dulieu!F2927)</f>
        <v>0</v>
      </c>
      <c r="N2927" s="7" t="str">
        <f t="shared" ca="1" si="93"/>
        <v/>
      </c>
    </row>
    <row r="2928" spans="1:14" x14ac:dyDescent="0.25">
      <c r="A2928" s="6" t="str">
        <f>IF(F2928&lt;&gt;"",SUBTOTAL(103,F$5:F2928),"")</f>
        <v/>
      </c>
      <c r="B2928" s="7"/>
      <c r="C2928" s="7"/>
      <c r="D2928" s="7"/>
      <c r="E2928" s="7"/>
      <c r="F2928" s="7"/>
      <c r="G2928" s="7"/>
      <c r="H2928" s="6"/>
      <c r="I2928" s="6"/>
      <c r="K2928" s="7">
        <f t="shared" si="92"/>
        <v>0</v>
      </c>
      <c r="L2928" s="7"/>
      <c r="M2928" s="7">
        <f>COUNTIF(TB_GSHT!$B$5:$B$4765,Dulieu!F2928)</f>
        <v>0</v>
      </c>
      <c r="N2928" s="7" t="str">
        <f t="shared" ca="1" si="93"/>
        <v/>
      </c>
    </row>
    <row r="2929" spans="1:14" x14ac:dyDescent="0.25">
      <c r="A2929" s="6" t="str">
        <f>IF(F2929&lt;&gt;"",SUBTOTAL(103,F$5:F2929),"")</f>
        <v/>
      </c>
      <c r="B2929" s="7"/>
      <c r="C2929" s="7"/>
      <c r="D2929" s="7"/>
      <c r="E2929" s="7"/>
      <c r="F2929" s="7"/>
      <c r="G2929" s="7"/>
      <c r="H2929" s="6"/>
      <c r="I2929" s="6"/>
      <c r="K2929" s="7">
        <f t="shared" si="92"/>
        <v>0</v>
      </c>
      <c r="L2929" s="7"/>
      <c r="M2929" s="7">
        <f>COUNTIF(TB_GSHT!$B$5:$B$4765,Dulieu!F2929)</f>
        <v>0</v>
      </c>
      <c r="N2929" s="7" t="str">
        <f t="shared" ca="1" si="93"/>
        <v/>
      </c>
    </row>
    <row r="2930" spans="1:14" x14ac:dyDescent="0.25">
      <c r="A2930" s="6" t="str">
        <f>IF(F2930&lt;&gt;"",SUBTOTAL(103,F$5:F2930),"")</f>
        <v/>
      </c>
      <c r="B2930" s="7"/>
      <c r="C2930" s="7"/>
      <c r="D2930" s="7"/>
      <c r="E2930" s="7"/>
      <c r="F2930" s="7"/>
      <c r="G2930" s="7"/>
      <c r="H2930" s="6"/>
      <c r="I2930" s="6"/>
      <c r="K2930" s="7">
        <f t="shared" si="92"/>
        <v>0</v>
      </c>
      <c r="L2930" s="7"/>
      <c r="M2930" s="7">
        <f>COUNTIF(TB_GSHT!$B$5:$B$4765,Dulieu!F2930)</f>
        <v>0</v>
      </c>
      <c r="N2930" s="7" t="str">
        <f t="shared" ca="1" si="93"/>
        <v/>
      </c>
    </row>
    <row r="2931" spans="1:14" x14ac:dyDescent="0.25">
      <c r="A2931" s="6" t="str">
        <f>IF(F2931&lt;&gt;"",SUBTOTAL(103,F$5:F2931),"")</f>
        <v/>
      </c>
      <c r="B2931" s="7"/>
      <c r="C2931" s="7"/>
      <c r="D2931" s="7"/>
      <c r="E2931" s="7"/>
      <c r="F2931" s="7"/>
      <c r="G2931" s="7"/>
      <c r="H2931" s="6"/>
      <c r="I2931" s="6"/>
      <c r="K2931" s="7">
        <f t="shared" si="92"/>
        <v>0</v>
      </c>
      <c r="L2931" s="7"/>
      <c r="M2931" s="7">
        <f>COUNTIF(TB_GSHT!$B$5:$B$4765,Dulieu!F2931)</f>
        <v>0</v>
      </c>
      <c r="N2931" s="7" t="str">
        <f t="shared" ca="1" si="93"/>
        <v/>
      </c>
    </row>
    <row r="2932" spans="1:14" x14ac:dyDescent="0.25">
      <c r="A2932" s="6" t="str">
        <f>IF(F2932&lt;&gt;"",SUBTOTAL(103,F$5:F2932),"")</f>
        <v/>
      </c>
      <c r="B2932" s="7"/>
      <c r="C2932" s="7"/>
      <c r="D2932" s="7"/>
      <c r="E2932" s="7"/>
      <c r="F2932" s="7"/>
      <c r="G2932" s="7"/>
      <c r="H2932" s="6"/>
      <c r="I2932" s="6"/>
      <c r="K2932" s="7">
        <f t="shared" si="92"/>
        <v>0</v>
      </c>
      <c r="L2932" s="7"/>
      <c r="M2932" s="7">
        <f>COUNTIF(TB_GSHT!$B$5:$B$4765,Dulieu!F2932)</f>
        <v>0</v>
      </c>
      <c r="N2932" s="7" t="str">
        <f t="shared" ca="1" si="93"/>
        <v/>
      </c>
    </row>
    <row r="2933" spans="1:14" x14ac:dyDescent="0.25">
      <c r="A2933" s="6" t="str">
        <f>IF(F2933&lt;&gt;"",SUBTOTAL(103,F$5:F2933),"")</f>
        <v/>
      </c>
      <c r="B2933" s="7"/>
      <c r="C2933" s="7"/>
      <c r="D2933" s="7"/>
      <c r="E2933" s="7"/>
      <c r="F2933" s="7"/>
      <c r="G2933" s="7"/>
      <c r="H2933" s="6"/>
      <c r="I2933" s="6"/>
      <c r="K2933" s="7">
        <f t="shared" si="92"/>
        <v>0</v>
      </c>
      <c r="L2933" s="7"/>
      <c r="M2933" s="7">
        <f>COUNTIF(TB_GSHT!$B$5:$B$4765,Dulieu!F2933)</f>
        <v>0</v>
      </c>
      <c r="N2933" s="7" t="str">
        <f t="shared" ca="1" si="93"/>
        <v/>
      </c>
    </row>
    <row r="2934" spans="1:14" x14ac:dyDescent="0.25">
      <c r="A2934" s="6" t="str">
        <f>IF(F2934&lt;&gt;"",SUBTOTAL(103,F$5:F2934),"")</f>
        <v/>
      </c>
      <c r="B2934" s="7"/>
      <c r="C2934" s="7"/>
      <c r="D2934" s="7"/>
      <c r="E2934" s="7"/>
      <c r="F2934" s="7"/>
      <c r="G2934" s="7"/>
      <c r="H2934" s="6"/>
      <c r="I2934" s="6"/>
      <c r="K2934" s="7">
        <f t="shared" si="92"/>
        <v>0</v>
      </c>
      <c r="L2934" s="7"/>
      <c r="M2934" s="7">
        <f>COUNTIF(TB_GSHT!$B$5:$B$4765,Dulieu!F2934)</f>
        <v>0</v>
      </c>
      <c r="N2934" s="7" t="str">
        <f t="shared" ca="1" si="93"/>
        <v/>
      </c>
    </row>
    <row r="2935" spans="1:14" x14ac:dyDescent="0.25">
      <c r="A2935" s="6" t="str">
        <f>IF(F2935&lt;&gt;"",SUBTOTAL(103,F$5:F2935),"")</f>
        <v/>
      </c>
      <c r="B2935" s="7"/>
      <c r="C2935" s="7"/>
      <c r="D2935" s="7"/>
      <c r="E2935" s="7"/>
      <c r="F2935" s="7"/>
      <c r="G2935" s="7"/>
      <c r="H2935" s="6"/>
      <c r="I2935" s="6"/>
      <c r="K2935" s="7">
        <f t="shared" si="92"/>
        <v>0</v>
      </c>
      <c r="L2935" s="7"/>
      <c r="M2935" s="7">
        <f>COUNTIF(TB_GSHT!$B$5:$B$4765,Dulieu!F2935)</f>
        <v>0</v>
      </c>
      <c r="N2935" s="7" t="str">
        <f t="shared" ca="1" si="93"/>
        <v/>
      </c>
    </row>
    <row r="2936" spans="1:14" x14ac:dyDescent="0.25">
      <c r="A2936" s="6" t="str">
        <f>IF(F2936&lt;&gt;"",SUBTOTAL(103,F$5:F2936),"")</f>
        <v/>
      </c>
      <c r="B2936" s="7"/>
      <c r="C2936" s="7"/>
      <c r="D2936" s="7"/>
      <c r="E2936" s="7"/>
      <c r="F2936" s="7"/>
      <c r="G2936" s="7"/>
      <c r="H2936" s="6"/>
      <c r="I2936" s="6"/>
      <c r="K2936" s="7">
        <f t="shared" si="92"/>
        <v>0</v>
      </c>
      <c r="L2936" s="7"/>
      <c r="M2936" s="7">
        <f>COUNTIF(TB_GSHT!$B$5:$B$4765,Dulieu!F2936)</f>
        <v>0</v>
      </c>
      <c r="N2936" s="7" t="str">
        <f t="shared" ca="1" si="93"/>
        <v/>
      </c>
    </row>
    <row r="2937" spans="1:14" x14ac:dyDescent="0.25">
      <c r="A2937" s="6" t="str">
        <f>IF(F2937&lt;&gt;"",SUBTOTAL(103,F$5:F2937),"")</f>
        <v/>
      </c>
      <c r="B2937" s="7"/>
      <c r="C2937" s="7"/>
      <c r="D2937" s="7"/>
      <c r="E2937" s="7"/>
      <c r="F2937" s="7"/>
      <c r="G2937" s="7"/>
      <c r="H2937" s="6"/>
      <c r="I2937" s="6"/>
      <c r="K2937" s="7">
        <f t="shared" si="92"/>
        <v>0</v>
      </c>
      <c r="L2937" s="7"/>
      <c r="M2937" s="7">
        <f>COUNTIF(TB_GSHT!$B$5:$B$4765,Dulieu!F2937)</f>
        <v>0</v>
      </c>
      <c r="N2937" s="7" t="str">
        <f t="shared" ca="1" si="93"/>
        <v/>
      </c>
    </row>
    <row r="2938" spans="1:14" x14ac:dyDescent="0.25">
      <c r="A2938" s="6" t="str">
        <f>IF(F2938&lt;&gt;"",SUBTOTAL(103,F$5:F2938),"")</f>
        <v/>
      </c>
      <c r="B2938" s="7"/>
      <c r="C2938" s="7"/>
      <c r="D2938" s="7"/>
      <c r="E2938" s="7"/>
      <c r="F2938" s="7"/>
      <c r="G2938" s="7"/>
      <c r="H2938" s="6"/>
      <c r="I2938" s="6"/>
      <c r="K2938" s="7">
        <f t="shared" si="92"/>
        <v>0</v>
      </c>
      <c r="L2938" s="7"/>
      <c r="M2938" s="7">
        <f>COUNTIF(TB_GSHT!$B$5:$B$4765,Dulieu!F2938)</f>
        <v>0</v>
      </c>
      <c r="N2938" s="7" t="str">
        <f t="shared" ca="1" si="93"/>
        <v/>
      </c>
    </row>
    <row r="2939" spans="1:14" x14ac:dyDescent="0.25">
      <c r="A2939" s="6" t="str">
        <f>IF(F2939&lt;&gt;"",SUBTOTAL(103,F$5:F2939),"")</f>
        <v/>
      </c>
      <c r="B2939" s="7"/>
      <c r="C2939" s="7"/>
      <c r="D2939" s="7"/>
      <c r="E2939" s="7"/>
      <c r="F2939" s="7"/>
      <c r="G2939" s="7"/>
      <c r="H2939" s="6"/>
      <c r="I2939" s="6"/>
      <c r="K2939" s="7">
        <f t="shared" si="92"/>
        <v>0</v>
      </c>
      <c r="L2939" s="7"/>
      <c r="M2939" s="7">
        <f>COUNTIF(TB_GSHT!$B$5:$B$4765,Dulieu!F2939)</f>
        <v>0</v>
      </c>
      <c r="N2939" s="7" t="str">
        <f t="shared" ca="1" si="93"/>
        <v/>
      </c>
    </row>
    <row r="2940" spans="1:14" x14ac:dyDescent="0.25">
      <c r="A2940" s="6" t="str">
        <f>IF(F2940&lt;&gt;"",SUBTOTAL(103,F$5:F2940),"")</f>
        <v/>
      </c>
      <c r="B2940" s="7"/>
      <c r="C2940" s="7"/>
      <c r="D2940" s="7"/>
      <c r="E2940" s="7"/>
      <c r="F2940" s="7"/>
      <c r="G2940" s="7"/>
      <c r="H2940" s="6"/>
      <c r="I2940" s="6"/>
      <c r="K2940" s="7">
        <f t="shared" si="92"/>
        <v>0</v>
      </c>
      <c r="L2940" s="7"/>
      <c r="M2940" s="7">
        <f>COUNTIF(TB_GSHT!$B$5:$B$4765,Dulieu!F2940)</f>
        <v>0</v>
      </c>
      <c r="N2940" s="7" t="str">
        <f t="shared" ca="1" si="93"/>
        <v/>
      </c>
    </row>
    <row r="2941" spans="1:14" x14ac:dyDescent="0.25">
      <c r="A2941" s="6" t="str">
        <f>IF(F2941&lt;&gt;"",SUBTOTAL(103,F$5:F2941),"")</f>
        <v/>
      </c>
      <c r="B2941" s="7"/>
      <c r="C2941" s="7"/>
      <c r="D2941" s="7"/>
      <c r="E2941" s="7"/>
      <c r="F2941" s="7"/>
      <c r="G2941" s="7"/>
      <c r="H2941" s="6"/>
      <c r="I2941" s="6"/>
      <c r="K2941" s="7">
        <f t="shared" si="92"/>
        <v>0</v>
      </c>
      <c r="L2941" s="7"/>
      <c r="M2941" s="7">
        <f>COUNTIF(TB_GSHT!$B$5:$B$4765,Dulieu!F2941)</f>
        <v>0</v>
      </c>
      <c r="N2941" s="7" t="str">
        <f t="shared" ca="1" si="93"/>
        <v/>
      </c>
    </row>
    <row r="2942" spans="1:14" x14ac:dyDescent="0.25">
      <c r="A2942" s="6" t="str">
        <f>IF(F2942&lt;&gt;"",SUBTOTAL(103,F$5:F2942),"")</f>
        <v/>
      </c>
      <c r="B2942" s="7"/>
      <c r="C2942" s="7"/>
      <c r="D2942" s="7"/>
      <c r="E2942" s="7"/>
      <c r="F2942" s="7"/>
      <c r="G2942" s="7"/>
      <c r="H2942" s="6"/>
      <c r="I2942" s="6"/>
      <c r="K2942" s="7">
        <f t="shared" si="92"/>
        <v>0</v>
      </c>
      <c r="L2942" s="7"/>
      <c r="M2942" s="7">
        <f>COUNTIF(TB_GSHT!$B$5:$B$4765,Dulieu!F2942)</f>
        <v>0</v>
      </c>
      <c r="N2942" s="7" t="str">
        <f t="shared" ca="1" si="93"/>
        <v/>
      </c>
    </row>
    <row r="2943" spans="1:14" x14ac:dyDescent="0.25">
      <c r="A2943" s="6" t="str">
        <f>IF(F2943&lt;&gt;"",SUBTOTAL(103,F$5:F2943),"")</f>
        <v/>
      </c>
      <c r="B2943" s="7"/>
      <c r="C2943" s="7"/>
      <c r="D2943" s="7"/>
      <c r="E2943" s="7"/>
      <c r="F2943" s="7"/>
      <c r="G2943" s="7"/>
      <c r="H2943" s="6"/>
      <c r="I2943" s="6"/>
      <c r="K2943" s="7">
        <f t="shared" si="92"/>
        <v>0</v>
      </c>
      <c r="L2943" s="7"/>
      <c r="M2943" s="7">
        <f>COUNTIF(TB_GSHT!$B$5:$B$4765,Dulieu!F2943)</f>
        <v>0</v>
      </c>
      <c r="N2943" s="7" t="str">
        <f t="shared" ca="1" si="93"/>
        <v/>
      </c>
    </row>
    <row r="2944" spans="1:14" x14ac:dyDescent="0.25">
      <c r="A2944" s="6" t="str">
        <f>IF(F2944&lt;&gt;"",SUBTOTAL(103,F$5:F2944),"")</f>
        <v/>
      </c>
      <c r="B2944" s="7"/>
      <c r="C2944" s="7"/>
      <c r="D2944" s="7"/>
      <c r="E2944" s="7"/>
      <c r="F2944" s="7"/>
      <c r="G2944" s="7"/>
      <c r="H2944" s="6"/>
      <c r="I2944" s="6"/>
      <c r="K2944" s="7">
        <f t="shared" si="92"/>
        <v>0</v>
      </c>
      <c r="L2944" s="7"/>
      <c r="M2944" s="7">
        <f>COUNTIF(TB_GSHT!$B$5:$B$4765,Dulieu!F2944)</f>
        <v>0</v>
      </c>
      <c r="N2944" s="7" t="str">
        <f t="shared" ca="1" si="93"/>
        <v/>
      </c>
    </row>
    <row r="2945" spans="1:14" x14ac:dyDescent="0.25">
      <c r="A2945" s="6" t="str">
        <f>IF(F2945&lt;&gt;"",SUBTOTAL(103,F$5:F2945),"")</f>
        <v/>
      </c>
      <c r="B2945" s="7"/>
      <c r="C2945" s="7"/>
      <c r="D2945" s="7"/>
      <c r="E2945" s="7"/>
      <c r="F2945" s="7"/>
      <c r="G2945" s="7"/>
      <c r="H2945" s="6"/>
      <c r="I2945" s="6"/>
      <c r="K2945" s="7">
        <f t="shared" si="92"/>
        <v>0</v>
      </c>
      <c r="L2945" s="7"/>
      <c r="M2945" s="7">
        <f>COUNTIF(TB_GSHT!$B$5:$B$4765,Dulieu!F2945)</f>
        <v>0</v>
      </c>
      <c r="N2945" s="7" t="str">
        <f t="shared" ca="1" si="93"/>
        <v/>
      </c>
    </row>
    <row r="2946" spans="1:14" x14ac:dyDescent="0.25">
      <c r="A2946" s="6" t="str">
        <f>IF(F2946&lt;&gt;"",SUBTOTAL(103,F$5:F2946),"")</f>
        <v/>
      </c>
      <c r="B2946" s="7"/>
      <c r="C2946" s="7"/>
      <c r="D2946" s="7"/>
      <c r="E2946" s="7"/>
      <c r="F2946" s="7"/>
      <c r="G2946" s="7"/>
      <c r="H2946" s="6"/>
      <c r="I2946" s="6"/>
      <c r="K2946" s="7">
        <f t="shared" si="92"/>
        <v>0</v>
      </c>
      <c r="L2946" s="7"/>
      <c r="M2946" s="7">
        <f>COUNTIF(TB_GSHT!$B$5:$B$4765,Dulieu!F2946)</f>
        <v>0</v>
      </c>
      <c r="N2946" s="7" t="str">
        <f t="shared" ca="1" si="93"/>
        <v/>
      </c>
    </row>
    <row r="2947" spans="1:14" x14ac:dyDescent="0.25">
      <c r="A2947" s="6" t="str">
        <f>IF(F2947&lt;&gt;"",SUBTOTAL(103,F$5:F2947),"")</f>
        <v/>
      </c>
      <c r="B2947" s="7"/>
      <c r="C2947" s="7"/>
      <c r="D2947" s="7"/>
      <c r="E2947" s="7"/>
      <c r="F2947" s="7"/>
      <c r="G2947" s="7"/>
      <c r="H2947" s="6"/>
      <c r="I2947" s="6"/>
      <c r="K2947" s="7">
        <f t="shared" si="92"/>
        <v>0</v>
      </c>
      <c r="L2947" s="7"/>
      <c r="M2947" s="7">
        <f>COUNTIF(TB_GSHT!$B$5:$B$4765,Dulieu!F2947)</f>
        <v>0</v>
      </c>
      <c r="N2947" s="7" t="str">
        <f t="shared" ca="1" si="93"/>
        <v/>
      </c>
    </row>
    <row r="2948" spans="1:14" x14ac:dyDescent="0.25">
      <c r="A2948" s="6" t="str">
        <f>IF(F2948&lt;&gt;"",SUBTOTAL(103,F$5:F2948),"")</f>
        <v/>
      </c>
      <c r="B2948" s="7"/>
      <c r="C2948" s="7"/>
      <c r="D2948" s="7"/>
      <c r="E2948" s="7"/>
      <c r="F2948" s="7"/>
      <c r="G2948" s="7"/>
      <c r="H2948" s="6"/>
      <c r="I2948" s="6"/>
      <c r="K2948" s="7">
        <f t="shared" si="92"/>
        <v>0</v>
      </c>
      <c r="L2948" s="7"/>
      <c r="M2948" s="7">
        <f>COUNTIF(TB_GSHT!$B$5:$B$4765,Dulieu!F2948)</f>
        <v>0</v>
      </c>
      <c r="N2948" s="7" t="str">
        <f t="shared" ca="1" si="93"/>
        <v/>
      </c>
    </row>
    <row r="2949" spans="1:14" x14ac:dyDescent="0.25">
      <c r="A2949" s="6" t="str">
        <f>IF(F2949&lt;&gt;"",SUBTOTAL(103,F$5:F2949),"")</f>
        <v/>
      </c>
      <c r="B2949" s="7"/>
      <c r="C2949" s="7"/>
      <c r="D2949" s="7"/>
      <c r="E2949" s="7"/>
      <c r="F2949" s="7"/>
      <c r="G2949" s="7"/>
      <c r="H2949" s="6"/>
      <c r="I2949" s="6"/>
      <c r="K2949" s="7">
        <f t="shared" ref="K2949:K3012" si="94">COUNTIF($F$5:$F$7775,F2949)</f>
        <v>0</v>
      </c>
      <c r="L2949" s="7"/>
      <c r="M2949" s="7">
        <f>COUNTIF(TB_GSHT!$B$5:$B$4765,Dulieu!F2949)</f>
        <v>0</v>
      </c>
      <c r="N2949" s="7" t="str">
        <f t="shared" ref="N2949:N3012" ca="1" si="95">IF(E2949&lt;&gt;"",YEAR(E2949)-YEAR(TODAY()),"")</f>
        <v/>
      </c>
    </row>
    <row r="2950" spans="1:14" x14ac:dyDescent="0.25">
      <c r="A2950" s="6" t="str">
        <f>IF(F2950&lt;&gt;"",SUBTOTAL(103,F$5:F2950),"")</f>
        <v/>
      </c>
      <c r="B2950" s="7"/>
      <c r="C2950" s="7"/>
      <c r="D2950" s="7"/>
      <c r="E2950" s="7"/>
      <c r="F2950" s="7"/>
      <c r="G2950" s="7"/>
      <c r="H2950" s="6"/>
      <c r="I2950" s="6"/>
      <c r="K2950" s="7">
        <f t="shared" si="94"/>
        <v>0</v>
      </c>
      <c r="L2950" s="7"/>
      <c r="M2950" s="7">
        <f>COUNTIF(TB_GSHT!$B$5:$B$4765,Dulieu!F2950)</f>
        <v>0</v>
      </c>
      <c r="N2950" s="7" t="str">
        <f t="shared" ca="1" si="95"/>
        <v/>
      </c>
    </row>
    <row r="2951" spans="1:14" x14ac:dyDescent="0.25">
      <c r="A2951" s="6" t="str">
        <f>IF(F2951&lt;&gt;"",SUBTOTAL(103,F$5:F2951),"")</f>
        <v/>
      </c>
      <c r="B2951" s="7"/>
      <c r="C2951" s="7"/>
      <c r="D2951" s="7"/>
      <c r="E2951" s="7"/>
      <c r="F2951" s="7"/>
      <c r="G2951" s="7"/>
      <c r="H2951" s="6"/>
      <c r="I2951" s="6"/>
      <c r="K2951" s="7">
        <f t="shared" si="94"/>
        <v>0</v>
      </c>
      <c r="L2951" s="7"/>
      <c r="M2951" s="7">
        <f>COUNTIF(TB_GSHT!$B$5:$B$4765,Dulieu!F2951)</f>
        <v>0</v>
      </c>
      <c r="N2951" s="7" t="str">
        <f t="shared" ca="1" si="95"/>
        <v/>
      </c>
    </row>
    <row r="2952" spans="1:14" x14ac:dyDescent="0.25">
      <c r="A2952" s="6" t="str">
        <f>IF(F2952&lt;&gt;"",SUBTOTAL(103,F$5:F2952),"")</f>
        <v/>
      </c>
      <c r="B2952" s="7"/>
      <c r="C2952" s="7"/>
      <c r="D2952" s="7"/>
      <c r="E2952" s="7"/>
      <c r="F2952" s="7"/>
      <c r="G2952" s="7"/>
      <c r="H2952" s="6"/>
      <c r="I2952" s="6"/>
      <c r="K2952" s="7">
        <f t="shared" si="94"/>
        <v>0</v>
      </c>
      <c r="L2952" s="7"/>
      <c r="M2952" s="7">
        <f>COUNTIF(TB_GSHT!$B$5:$B$4765,Dulieu!F2952)</f>
        <v>0</v>
      </c>
      <c r="N2952" s="7" t="str">
        <f t="shared" ca="1" si="95"/>
        <v/>
      </c>
    </row>
    <row r="2953" spans="1:14" x14ac:dyDescent="0.25">
      <c r="A2953" s="6" t="str">
        <f>IF(F2953&lt;&gt;"",SUBTOTAL(103,F$5:F2953),"")</f>
        <v/>
      </c>
      <c r="B2953" s="7"/>
      <c r="C2953" s="7"/>
      <c r="D2953" s="7"/>
      <c r="E2953" s="7"/>
      <c r="F2953" s="7"/>
      <c r="G2953" s="7"/>
      <c r="H2953" s="6"/>
      <c r="I2953" s="6"/>
      <c r="K2953" s="7">
        <f t="shared" si="94"/>
        <v>0</v>
      </c>
      <c r="L2953" s="7"/>
      <c r="M2953" s="7">
        <f>COUNTIF(TB_GSHT!$B$5:$B$4765,Dulieu!F2953)</f>
        <v>0</v>
      </c>
      <c r="N2953" s="7" t="str">
        <f t="shared" ca="1" si="95"/>
        <v/>
      </c>
    </row>
    <row r="2954" spans="1:14" x14ac:dyDescent="0.25">
      <c r="A2954" s="6" t="str">
        <f>IF(F2954&lt;&gt;"",SUBTOTAL(103,F$5:F2954),"")</f>
        <v/>
      </c>
      <c r="B2954" s="7"/>
      <c r="C2954" s="7"/>
      <c r="D2954" s="7"/>
      <c r="E2954" s="7"/>
      <c r="F2954" s="7"/>
      <c r="G2954" s="7"/>
      <c r="H2954" s="6"/>
      <c r="I2954" s="6"/>
      <c r="K2954" s="7">
        <f t="shared" si="94"/>
        <v>0</v>
      </c>
      <c r="L2954" s="7"/>
      <c r="M2954" s="7">
        <f>COUNTIF(TB_GSHT!$B$5:$B$4765,Dulieu!F2954)</f>
        <v>0</v>
      </c>
      <c r="N2954" s="7" t="str">
        <f t="shared" ca="1" si="95"/>
        <v/>
      </c>
    </row>
    <row r="2955" spans="1:14" x14ac:dyDescent="0.25">
      <c r="A2955" s="6" t="str">
        <f>IF(F2955&lt;&gt;"",SUBTOTAL(103,F$5:F2955),"")</f>
        <v/>
      </c>
      <c r="B2955" s="7"/>
      <c r="C2955" s="7"/>
      <c r="D2955" s="7"/>
      <c r="E2955" s="7"/>
      <c r="F2955" s="7"/>
      <c r="G2955" s="7"/>
      <c r="H2955" s="6"/>
      <c r="I2955" s="6"/>
      <c r="K2955" s="7">
        <f t="shared" si="94"/>
        <v>0</v>
      </c>
      <c r="L2955" s="7"/>
      <c r="M2955" s="7">
        <f>COUNTIF(TB_GSHT!$B$5:$B$4765,Dulieu!F2955)</f>
        <v>0</v>
      </c>
      <c r="N2955" s="7" t="str">
        <f t="shared" ca="1" si="95"/>
        <v/>
      </c>
    </row>
    <row r="2956" spans="1:14" x14ac:dyDescent="0.25">
      <c r="A2956" s="6" t="str">
        <f>IF(F2956&lt;&gt;"",SUBTOTAL(103,F$5:F2956),"")</f>
        <v/>
      </c>
      <c r="B2956" s="7"/>
      <c r="C2956" s="7"/>
      <c r="D2956" s="7"/>
      <c r="E2956" s="7"/>
      <c r="F2956" s="7"/>
      <c r="G2956" s="7"/>
      <c r="H2956" s="6"/>
      <c r="I2956" s="6"/>
      <c r="K2956" s="7">
        <f t="shared" si="94"/>
        <v>0</v>
      </c>
      <c r="L2956" s="7"/>
      <c r="M2956" s="7">
        <f>COUNTIF(TB_GSHT!$B$5:$B$4765,Dulieu!F2956)</f>
        <v>0</v>
      </c>
      <c r="N2956" s="7" t="str">
        <f t="shared" ca="1" si="95"/>
        <v/>
      </c>
    </row>
    <row r="2957" spans="1:14" x14ac:dyDescent="0.25">
      <c r="A2957" s="6" t="str">
        <f>IF(F2957&lt;&gt;"",SUBTOTAL(103,F$5:F2957),"")</f>
        <v/>
      </c>
      <c r="B2957" s="7"/>
      <c r="C2957" s="7"/>
      <c r="D2957" s="7"/>
      <c r="E2957" s="7"/>
      <c r="F2957" s="7"/>
      <c r="G2957" s="7"/>
      <c r="H2957" s="6"/>
      <c r="I2957" s="6"/>
      <c r="K2957" s="7">
        <f t="shared" si="94"/>
        <v>0</v>
      </c>
      <c r="L2957" s="7"/>
      <c r="M2957" s="7">
        <f>COUNTIF(TB_GSHT!$B$5:$B$4765,Dulieu!F2957)</f>
        <v>0</v>
      </c>
      <c r="N2957" s="7" t="str">
        <f t="shared" ca="1" si="95"/>
        <v/>
      </c>
    </row>
    <row r="2958" spans="1:14" x14ac:dyDescent="0.25">
      <c r="A2958" s="6" t="str">
        <f>IF(F2958&lt;&gt;"",SUBTOTAL(103,F$5:F2958),"")</f>
        <v/>
      </c>
      <c r="B2958" s="7"/>
      <c r="C2958" s="7"/>
      <c r="D2958" s="7"/>
      <c r="E2958" s="7"/>
      <c r="F2958" s="7"/>
      <c r="G2958" s="7"/>
      <c r="H2958" s="6"/>
      <c r="I2958" s="6"/>
      <c r="K2958" s="7">
        <f t="shared" si="94"/>
        <v>0</v>
      </c>
      <c r="L2958" s="7"/>
      <c r="M2958" s="7">
        <f>COUNTIF(TB_GSHT!$B$5:$B$4765,Dulieu!F2958)</f>
        <v>0</v>
      </c>
      <c r="N2958" s="7" t="str">
        <f t="shared" ca="1" si="95"/>
        <v/>
      </c>
    </row>
    <row r="2959" spans="1:14" x14ac:dyDescent="0.25">
      <c r="A2959" s="6" t="str">
        <f>IF(F2959&lt;&gt;"",SUBTOTAL(103,F$5:F2959),"")</f>
        <v/>
      </c>
      <c r="B2959" s="7"/>
      <c r="C2959" s="7"/>
      <c r="D2959" s="7"/>
      <c r="E2959" s="7"/>
      <c r="F2959" s="7"/>
      <c r="G2959" s="7"/>
      <c r="H2959" s="6"/>
      <c r="I2959" s="6"/>
      <c r="K2959" s="7">
        <f t="shared" si="94"/>
        <v>0</v>
      </c>
      <c r="L2959" s="7"/>
      <c r="M2959" s="7">
        <f>COUNTIF(TB_GSHT!$B$5:$B$4765,Dulieu!F2959)</f>
        <v>0</v>
      </c>
      <c r="N2959" s="7" t="str">
        <f t="shared" ca="1" si="95"/>
        <v/>
      </c>
    </row>
    <row r="2960" spans="1:14" x14ac:dyDescent="0.25">
      <c r="A2960" s="6" t="str">
        <f>IF(F2960&lt;&gt;"",SUBTOTAL(103,F$5:F2960),"")</f>
        <v/>
      </c>
      <c r="B2960" s="7"/>
      <c r="C2960" s="7"/>
      <c r="D2960" s="7"/>
      <c r="E2960" s="7"/>
      <c r="F2960" s="7"/>
      <c r="G2960" s="7"/>
      <c r="H2960" s="6"/>
      <c r="I2960" s="6"/>
      <c r="K2960" s="7">
        <f t="shared" si="94"/>
        <v>0</v>
      </c>
      <c r="L2960" s="7"/>
      <c r="M2960" s="7">
        <f>COUNTIF(TB_GSHT!$B$5:$B$4765,Dulieu!F2960)</f>
        <v>0</v>
      </c>
      <c r="N2960" s="7" t="str">
        <f t="shared" ca="1" si="95"/>
        <v/>
      </c>
    </row>
    <row r="2961" spans="1:14" x14ac:dyDescent="0.25">
      <c r="A2961" s="6" t="str">
        <f>IF(F2961&lt;&gt;"",SUBTOTAL(103,F$5:F2961),"")</f>
        <v/>
      </c>
      <c r="B2961" s="7"/>
      <c r="C2961" s="7"/>
      <c r="D2961" s="7"/>
      <c r="E2961" s="7"/>
      <c r="F2961" s="7"/>
      <c r="G2961" s="7"/>
      <c r="H2961" s="6"/>
      <c r="I2961" s="6"/>
      <c r="K2961" s="7">
        <f t="shared" si="94"/>
        <v>0</v>
      </c>
      <c r="L2961" s="7"/>
      <c r="M2961" s="7">
        <f>COUNTIF(TB_GSHT!$B$5:$B$4765,Dulieu!F2961)</f>
        <v>0</v>
      </c>
      <c r="N2961" s="7" t="str">
        <f t="shared" ca="1" si="95"/>
        <v/>
      </c>
    </row>
    <row r="2962" spans="1:14" x14ac:dyDescent="0.25">
      <c r="A2962" s="6" t="str">
        <f>IF(F2962&lt;&gt;"",SUBTOTAL(103,F$5:F2962),"")</f>
        <v/>
      </c>
      <c r="B2962" s="7"/>
      <c r="C2962" s="7"/>
      <c r="D2962" s="7"/>
      <c r="E2962" s="7"/>
      <c r="F2962" s="7"/>
      <c r="G2962" s="7"/>
      <c r="H2962" s="6"/>
      <c r="I2962" s="6"/>
      <c r="K2962" s="7">
        <f t="shared" si="94"/>
        <v>0</v>
      </c>
      <c r="L2962" s="7"/>
      <c r="M2962" s="7">
        <f>COUNTIF(TB_GSHT!$B$5:$B$4765,Dulieu!F2962)</f>
        <v>0</v>
      </c>
      <c r="N2962" s="7" t="str">
        <f t="shared" ca="1" si="95"/>
        <v/>
      </c>
    </row>
    <row r="2963" spans="1:14" x14ac:dyDescent="0.25">
      <c r="A2963" s="6" t="str">
        <f>IF(F2963&lt;&gt;"",SUBTOTAL(103,F$5:F2963),"")</f>
        <v/>
      </c>
      <c r="B2963" s="7"/>
      <c r="C2963" s="7"/>
      <c r="D2963" s="7"/>
      <c r="E2963" s="7"/>
      <c r="F2963" s="7"/>
      <c r="G2963" s="7"/>
      <c r="H2963" s="6"/>
      <c r="I2963" s="6"/>
      <c r="K2963" s="7">
        <f t="shared" si="94"/>
        <v>0</v>
      </c>
      <c r="L2963" s="7"/>
      <c r="M2963" s="7">
        <f>COUNTIF(TB_GSHT!$B$5:$B$4765,Dulieu!F2963)</f>
        <v>0</v>
      </c>
      <c r="N2963" s="7" t="str">
        <f t="shared" ca="1" si="95"/>
        <v/>
      </c>
    </row>
    <row r="2964" spans="1:14" x14ac:dyDescent="0.25">
      <c r="A2964" s="6" t="str">
        <f>IF(F2964&lt;&gt;"",SUBTOTAL(103,F$5:F2964),"")</f>
        <v/>
      </c>
      <c r="B2964" s="7"/>
      <c r="C2964" s="7"/>
      <c r="D2964" s="7"/>
      <c r="E2964" s="7"/>
      <c r="F2964" s="7"/>
      <c r="G2964" s="7"/>
      <c r="H2964" s="6"/>
      <c r="I2964" s="6"/>
      <c r="K2964" s="7">
        <f t="shared" si="94"/>
        <v>0</v>
      </c>
      <c r="L2964" s="7"/>
      <c r="M2964" s="7">
        <f>COUNTIF(TB_GSHT!$B$5:$B$4765,Dulieu!F2964)</f>
        <v>0</v>
      </c>
      <c r="N2964" s="7" t="str">
        <f t="shared" ca="1" si="95"/>
        <v/>
      </c>
    </row>
    <row r="2965" spans="1:14" x14ac:dyDescent="0.25">
      <c r="A2965" s="6" t="str">
        <f>IF(F2965&lt;&gt;"",SUBTOTAL(103,F$5:F2965),"")</f>
        <v/>
      </c>
      <c r="B2965" s="7"/>
      <c r="C2965" s="7"/>
      <c r="D2965" s="7"/>
      <c r="E2965" s="7"/>
      <c r="F2965" s="7"/>
      <c r="G2965" s="7"/>
      <c r="H2965" s="6"/>
      <c r="I2965" s="6"/>
      <c r="K2965" s="7">
        <f t="shared" si="94"/>
        <v>0</v>
      </c>
      <c r="L2965" s="7"/>
      <c r="M2965" s="7">
        <f>COUNTIF(TB_GSHT!$B$5:$B$4765,Dulieu!F2965)</f>
        <v>0</v>
      </c>
      <c r="N2965" s="7" t="str">
        <f t="shared" ca="1" si="95"/>
        <v/>
      </c>
    </row>
    <row r="2966" spans="1:14" x14ac:dyDescent="0.25">
      <c r="A2966" s="6" t="str">
        <f>IF(F2966&lt;&gt;"",SUBTOTAL(103,F$5:F2966),"")</f>
        <v/>
      </c>
      <c r="B2966" s="7"/>
      <c r="C2966" s="7"/>
      <c r="D2966" s="7"/>
      <c r="E2966" s="7"/>
      <c r="F2966" s="7"/>
      <c r="G2966" s="7"/>
      <c r="H2966" s="6"/>
      <c r="I2966" s="6"/>
      <c r="K2966" s="7">
        <f t="shared" si="94"/>
        <v>0</v>
      </c>
      <c r="L2966" s="7"/>
      <c r="M2966" s="7">
        <f>COUNTIF(TB_GSHT!$B$5:$B$4765,Dulieu!F2966)</f>
        <v>0</v>
      </c>
      <c r="N2966" s="7" t="str">
        <f t="shared" ca="1" si="95"/>
        <v/>
      </c>
    </row>
    <row r="2967" spans="1:14" x14ac:dyDescent="0.25">
      <c r="A2967" s="6" t="str">
        <f>IF(F2967&lt;&gt;"",SUBTOTAL(103,F$5:F2967),"")</f>
        <v/>
      </c>
      <c r="B2967" s="7"/>
      <c r="C2967" s="7"/>
      <c r="D2967" s="7"/>
      <c r="E2967" s="7"/>
      <c r="F2967" s="7"/>
      <c r="G2967" s="7"/>
      <c r="H2967" s="6"/>
      <c r="I2967" s="6"/>
      <c r="K2967" s="7">
        <f t="shared" si="94"/>
        <v>0</v>
      </c>
      <c r="L2967" s="7"/>
      <c r="M2967" s="7">
        <f>COUNTIF(TB_GSHT!$B$5:$B$4765,Dulieu!F2967)</f>
        <v>0</v>
      </c>
      <c r="N2967" s="7" t="str">
        <f t="shared" ca="1" si="95"/>
        <v/>
      </c>
    </row>
    <row r="2968" spans="1:14" x14ac:dyDescent="0.25">
      <c r="A2968" s="6" t="str">
        <f>IF(F2968&lt;&gt;"",SUBTOTAL(103,F$5:F2968),"")</f>
        <v/>
      </c>
      <c r="B2968" s="7"/>
      <c r="C2968" s="7"/>
      <c r="D2968" s="7"/>
      <c r="E2968" s="7"/>
      <c r="F2968" s="7"/>
      <c r="G2968" s="7"/>
      <c r="H2968" s="6"/>
      <c r="I2968" s="6"/>
      <c r="K2968" s="7">
        <f t="shared" si="94"/>
        <v>0</v>
      </c>
      <c r="L2968" s="7"/>
      <c r="M2968" s="7">
        <f>COUNTIF(TB_GSHT!$B$5:$B$4765,Dulieu!F2968)</f>
        <v>0</v>
      </c>
      <c r="N2968" s="7" t="str">
        <f t="shared" ca="1" si="95"/>
        <v/>
      </c>
    </row>
    <row r="2969" spans="1:14" x14ac:dyDescent="0.25">
      <c r="A2969" s="6" t="str">
        <f>IF(F2969&lt;&gt;"",SUBTOTAL(103,F$5:F2969),"")</f>
        <v/>
      </c>
      <c r="B2969" s="7"/>
      <c r="C2969" s="7"/>
      <c r="D2969" s="7"/>
      <c r="E2969" s="7"/>
      <c r="F2969" s="7"/>
      <c r="G2969" s="7"/>
      <c r="H2969" s="6"/>
      <c r="I2969" s="6"/>
      <c r="K2969" s="7">
        <f t="shared" si="94"/>
        <v>0</v>
      </c>
      <c r="L2969" s="7"/>
      <c r="M2969" s="7">
        <f>COUNTIF(TB_GSHT!$B$5:$B$4765,Dulieu!F2969)</f>
        <v>0</v>
      </c>
      <c r="N2969" s="7" t="str">
        <f t="shared" ca="1" si="95"/>
        <v/>
      </c>
    </row>
    <row r="2970" spans="1:14" x14ac:dyDescent="0.25">
      <c r="A2970" s="6" t="str">
        <f>IF(F2970&lt;&gt;"",SUBTOTAL(103,F$5:F2970),"")</f>
        <v/>
      </c>
      <c r="B2970" s="7"/>
      <c r="C2970" s="7"/>
      <c r="D2970" s="7"/>
      <c r="E2970" s="7"/>
      <c r="F2970" s="7"/>
      <c r="G2970" s="7"/>
      <c r="H2970" s="6"/>
      <c r="I2970" s="6"/>
      <c r="K2970" s="7">
        <f t="shared" si="94"/>
        <v>0</v>
      </c>
      <c r="L2970" s="7"/>
      <c r="M2970" s="7">
        <f>COUNTIF(TB_GSHT!$B$5:$B$4765,Dulieu!F2970)</f>
        <v>0</v>
      </c>
      <c r="N2970" s="7" t="str">
        <f t="shared" ca="1" si="95"/>
        <v/>
      </c>
    </row>
    <row r="2971" spans="1:14" x14ac:dyDescent="0.25">
      <c r="A2971" s="6" t="str">
        <f>IF(F2971&lt;&gt;"",SUBTOTAL(103,F$5:F2971),"")</f>
        <v/>
      </c>
      <c r="B2971" s="7"/>
      <c r="C2971" s="7"/>
      <c r="D2971" s="7"/>
      <c r="E2971" s="7"/>
      <c r="F2971" s="7"/>
      <c r="G2971" s="7"/>
      <c r="H2971" s="6"/>
      <c r="I2971" s="6"/>
      <c r="K2971" s="7">
        <f t="shared" si="94"/>
        <v>0</v>
      </c>
      <c r="L2971" s="7"/>
      <c r="M2971" s="7">
        <f>COUNTIF(TB_GSHT!$B$5:$B$4765,Dulieu!F2971)</f>
        <v>0</v>
      </c>
      <c r="N2971" s="7" t="str">
        <f t="shared" ca="1" si="95"/>
        <v/>
      </c>
    </row>
    <row r="2972" spans="1:14" x14ac:dyDescent="0.25">
      <c r="A2972" s="6" t="str">
        <f>IF(F2972&lt;&gt;"",SUBTOTAL(103,F$5:F2972),"")</f>
        <v/>
      </c>
      <c r="B2972" s="7"/>
      <c r="C2972" s="7"/>
      <c r="D2972" s="7"/>
      <c r="E2972" s="7"/>
      <c r="F2972" s="7"/>
      <c r="G2972" s="7"/>
      <c r="H2972" s="6"/>
      <c r="I2972" s="6"/>
      <c r="K2972" s="7">
        <f t="shared" si="94"/>
        <v>0</v>
      </c>
      <c r="L2972" s="7"/>
      <c r="M2972" s="7">
        <f>COUNTIF(TB_GSHT!$B$5:$B$4765,Dulieu!F2972)</f>
        <v>0</v>
      </c>
      <c r="N2972" s="7" t="str">
        <f t="shared" ca="1" si="95"/>
        <v/>
      </c>
    </row>
    <row r="2973" spans="1:14" x14ac:dyDescent="0.25">
      <c r="A2973" s="6" t="str">
        <f>IF(F2973&lt;&gt;"",SUBTOTAL(103,F$5:F2973),"")</f>
        <v/>
      </c>
      <c r="B2973" s="7"/>
      <c r="C2973" s="7"/>
      <c r="D2973" s="7"/>
      <c r="E2973" s="7"/>
      <c r="F2973" s="7"/>
      <c r="G2973" s="7"/>
      <c r="H2973" s="6"/>
      <c r="I2973" s="6"/>
      <c r="K2973" s="7">
        <f t="shared" si="94"/>
        <v>0</v>
      </c>
      <c r="L2973" s="7"/>
      <c r="M2973" s="7">
        <f>COUNTIF(TB_GSHT!$B$5:$B$4765,Dulieu!F2973)</f>
        <v>0</v>
      </c>
      <c r="N2973" s="7" t="str">
        <f t="shared" ca="1" si="95"/>
        <v/>
      </c>
    </row>
    <row r="2974" spans="1:14" x14ac:dyDescent="0.25">
      <c r="A2974" s="6" t="str">
        <f>IF(F2974&lt;&gt;"",SUBTOTAL(103,F$5:F2974),"")</f>
        <v/>
      </c>
      <c r="B2974" s="7"/>
      <c r="C2974" s="7"/>
      <c r="D2974" s="7"/>
      <c r="E2974" s="7"/>
      <c r="F2974" s="7"/>
      <c r="G2974" s="7"/>
      <c r="H2974" s="6"/>
      <c r="I2974" s="6"/>
      <c r="K2974" s="7">
        <f t="shared" si="94"/>
        <v>0</v>
      </c>
      <c r="L2974" s="7"/>
      <c r="M2974" s="7">
        <f>COUNTIF(TB_GSHT!$B$5:$B$4765,Dulieu!F2974)</f>
        <v>0</v>
      </c>
      <c r="N2974" s="7" t="str">
        <f t="shared" ca="1" si="95"/>
        <v/>
      </c>
    </row>
    <row r="2975" spans="1:14" x14ac:dyDescent="0.25">
      <c r="A2975" s="6" t="str">
        <f>IF(F2975&lt;&gt;"",SUBTOTAL(103,F$5:F2975),"")</f>
        <v/>
      </c>
      <c r="B2975" s="7"/>
      <c r="C2975" s="7"/>
      <c r="D2975" s="7"/>
      <c r="E2975" s="7"/>
      <c r="F2975" s="7"/>
      <c r="G2975" s="7"/>
      <c r="H2975" s="6"/>
      <c r="I2975" s="6"/>
      <c r="K2975" s="7">
        <f t="shared" si="94"/>
        <v>0</v>
      </c>
      <c r="L2975" s="7"/>
      <c r="M2975" s="7">
        <f>COUNTIF(TB_GSHT!$B$5:$B$4765,Dulieu!F2975)</f>
        <v>0</v>
      </c>
      <c r="N2975" s="7" t="str">
        <f t="shared" ca="1" si="95"/>
        <v/>
      </c>
    </row>
    <row r="2976" spans="1:14" x14ac:dyDescent="0.25">
      <c r="A2976" s="6" t="str">
        <f>IF(F2976&lt;&gt;"",SUBTOTAL(103,F$5:F2976),"")</f>
        <v/>
      </c>
      <c r="B2976" s="7"/>
      <c r="C2976" s="7"/>
      <c r="D2976" s="7"/>
      <c r="E2976" s="7"/>
      <c r="F2976" s="7"/>
      <c r="G2976" s="7"/>
      <c r="H2976" s="6"/>
      <c r="I2976" s="6"/>
      <c r="K2976" s="7">
        <f t="shared" si="94"/>
        <v>0</v>
      </c>
      <c r="L2976" s="7"/>
      <c r="M2976" s="7">
        <f>COUNTIF(TB_GSHT!$B$5:$B$4765,Dulieu!F2976)</f>
        <v>0</v>
      </c>
      <c r="N2976" s="7" t="str">
        <f t="shared" ca="1" si="95"/>
        <v/>
      </c>
    </row>
    <row r="2977" spans="1:14" x14ac:dyDescent="0.25">
      <c r="A2977" s="6" t="str">
        <f>IF(F2977&lt;&gt;"",SUBTOTAL(103,F$5:F2977),"")</f>
        <v/>
      </c>
      <c r="B2977" s="7"/>
      <c r="C2977" s="7"/>
      <c r="D2977" s="7"/>
      <c r="E2977" s="7"/>
      <c r="F2977" s="7"/>
      <c r="G2977" s="7"/>
      <c r="H2977" s="6"/>
      <c r="I2977" s="6"/>
      <c r="K2977" s="7">
        <f t="shared" si="94"/>
        <v>0</v>
      </c>
      <c r="L2977" s="7"/>
      <c r="M2977" s="7">
        <f>COUNTIF(TB_GSHT!$B$5:$B$4765,Dulieu!F2977)</f>
        <v>0</v>
      </c>
      <c r="N2977" s="7" t="str">
        <f t="shared" ca="1" si="95"/>
        <v/>
      </c>
    </row>
    <row r="2978" spans="1:14" x14ac:dyDescent="0.25">
      <c r="A2978" s="6" t="str">
        <f>IF(F2978&lt;&gt;"",SUBTOTAL(103,F$5:F2978),"")</f>
        <v/>
      </c>
      <c r="B2978" s="7"/>
      <c r="C2978" s="7"/>
      <c r="D2978" s="7"/>
      <c r="E2978" s="7"/>
      <c r="F2978" s="7"/>
      <c r="G2978" s="7"/>
      <c r="H2978" s="6"/>
      <c r="I2978" s="6"/>
      <c r="K2978" s="7">
        <f t="shared" si="94"/>
        <v>0</v>
      </c>
      <c r="L2978" s="7"/>
      <c r="M2978" s="7">
        <f>COUNTIF(TB_GSHT!$B$5:$B$4765,Dulieu!F2978)</f>
        <v>0</v>
      </c>
      <c r="N2978" s="7" t="str">
        <f t="shared" ca="1" si="95"/>
        <v/>
      </c>
    </row>
    <row r="2979" spans="1:14" x14ac:dyDescent="0.25">
      <c r="A2979" s="6" t="str">
        <f>IF(F2979&lt;&gt;"",SUBTOTAL(103,F$5:F2979),"")</f>
        <v/>
      </c>
      <c r="B2979" s="7"/>
      <c r="C2979" s="7"/>
      <c r="D2979" s="7"/>
      <c r="E2979" s="7"/>
      <c r="F2979" s="7"/>
      <c r="G2979" s="7"/>
      <c r="H2979" s="6"/>
      <c r="I2979" s="6"/>
      <c r="K2979" s="7">
        <f t="shared" si="94"/>
        <v>0</v>
      </c>
      <c r="L2979" s="7"/>
      <c r="M2979" s="7">
        <f>COUNTIF(TB_GSHT!$B$5:$B$4765,Dulieu!F2979)</f>
        <v>0</v>
      </c>
      <c r="N2979" s="7" t="str">
        <f t="shared" ca="1" si="95"/>
        <v/>
      </c>
    </row>
    <row r="2980" spans="1:14" x14ac:dyDescent="0.25">
      <c r="A2980" s="6" t="str">
        <f>IF(F2980&lt;&gt;"",SUBTOTAL(103,F$5:F2980),"")</f>
        <v/>
      </c>
      <c r="B2980" s="7"/>
      <c r="C2980" s="7"/>
      <c r="D2980" s="7"/>
      <c r="E2980" s="7"/>
      <c r="F2980" s="7"/>
      <c r="G2980" s="7"/>
      <c r="H2980" s="6"/>
      <c r="I2980" s="6"/>
      <c r="K2980" s="7">
        <f t="shared" si="94"/>
        <v>0</v>
      </c>
      <c r="L2980" s="7"/>
      <c r="M2980" s="7">
        <f>COUNTIF(TB_GSHT!$B$5:$B$4765,Dulieu!F2980)</f>
        <v>0</v>
      </c>
      <c r="N2980" s="7" t="str">
        <f t="shared" ca="1" si="95"/>
        <v/>
      </c>
    </row>
    <row r="2981" spans="1:14" x14ac:dyDescent="0.25">
      <c r="A2981" s="6" t="str">
        <f>IF(F2981&lt;&gt;"",SUBTOTAL(103,F$5:F2981),"")</f>
        <v/>
      </c>
      <c r="B2981" s="7"/>
      <c r="C2981" s="7"/>
      <c r="D2981" s="7"/>
      <c r="E2981" s="7"/>
      <c r="F2981" s="7"/>
      <c r="G2981" s="7"/>
      <c r="H2981" s="6"/>
      <c r="I2981" s="6"/>
      <c r="K2981" s="7">
        <f t="shared" si="94"/>
        <v>0</v>
      </c>
      <c r="L2981" s="7"/>
      <c r="M2981" s="7">
        <f>COUNTIF(TB_GSHT!$B$5:$B$4765,Dulieu!F2981)</f>
        <v>0</v>
      </c>
      <c r="N2981" s="7" t="str">
        <f t="shared" ca="1" si="95"/>
        <v/>
      </c>
    </row>
    <row r="2982" spans="1:14" x14ac:dyDescent="0.25">
      <c r="A2982" s="6" t="str">
        <f>IF(F2982&lt;&gt;"",SUBTOTAL(103,F$5:F2982),"")</f>
        <v/>
      </c>
      <c r="B2982" s="7"/>
      <c r="C2982" s="7"/>
      <c r="D2982" s="7"/>
      <c r="E2982" s="7"/>
      <c r="F2982" s="7"/>
      <c r="G2982" s="7"/>
      <c r="H2982" s="6"/>
      <c r="I2982" s="6"/>
      <c r="K2982" s="7">
        <f t="shared" si="94"/>
        <v>0</v>
      </c>
      <c r="L2982" s="7"/>
      <c r="M2982" s="7">
        <f>COUNTIF(TB_GSHT!$B$5:$B$4765,Dulieu!F2982)</f>
        <v>0</v>
      </c>
      <c r="N2982" s="7" t="str">
        <f t="shared" ca="1" si="95"/>
        <v/>
      </c>
    </row>
    <row r="2983" spans="1:14" x14ac:dyDescent="0.25">
      <c r="A2983" s="6" t="str">
        <f>IF(F2983&lt;&gt;"",SUBTOTAL(103,F$5:F2983),"")</f>
        <v/>
      </c>
      <c r="B2983" s="7"/>
      <c r="C2983" s="7"/>
      <c r="D2983" s="7"/>
      <c r="E2983" s="7"/>
      <c r="F2983" s="7"/>
      <c r="G2983" s="7"/>
      <c r="H2983" s="6"/>
      <c r="I2983" s="6"/>
      <c r="K2983" s="7">
        <f t="shared" si="94"/>
        <v>0</v>
      </c>
      <c r="L2983" s="7"/>
      <c r="M2983" s="7">
        <f>COUNTIF(TB_GSHT!$B$5:$B$4765,Dulieu!F2983)</f>
        <v>0</v>
      </c>
      <c r="N2983" s="7" t="str">
        <f t="shared" ca="1" si="95"/>
        <v/>
      </c>
    </row>
    <row r="2984" spans="1:14" x14ac:dyDescent="0.25">
      <c r="A2984" s="6" t="str">
        <f>IF(F2984&lt;&gt;"",SUBTOTAL(103,F$5:F2984),"")</f>
        <v/>
      </c>
      <c r="B2984" s="7"/>
      <c r="C2984" s="7"/>
      <c r="D2984" s="7"/>
      <c r="E2984" s="7"/>
      <c r="F2984" s="7"/>
      <c r="G2984" s="7"/>
      <c r="H2984" s="6"/>
      <c r="I2984" s="6"/>
      <c r="K2984" s="7">
        <f t="shared" si="94"/>
        <v>0</v>
      </c>
      <c r="L2984" s="7"/>
      <c r="M2984" s="7">
        <f>COUNTIF(TB_GSHT!$B$5:$B$4765,Dulieu!F2984)</f>
        <v>0</v>
      </c>
      <c r="N2984" s="7" t="str">
        <f t="shared" ca="1" si="95"/>
        <v/>
      </c>
    </row>
    <row r="2985" spans="1:14" x14ac:dyDescent="0.25">
      <c r="A2985" s="6" t="str">
        <f>IF(F2985&lt;&gt;"",SUBTOTAL(103,F$5:F2985),"")</f>
        <v/>
      </c>
      <c r="B2985" s="7"/>
      <c r="C2985" s="7"/>
      <c r="D2985" s="7"/>
      <c r="E2985" s="7"/>
      <c r="F2985" s="7"/>
      <c r="G2985" s="7"/>
      <c r="H2985" s="6"/>
      <c r="I2985" s="6"/>
      <c r="K2985" s="7">
        <f t="shared" si="94"/>
        <v>0</v>
      </c>
      <c r="L2985" s="7"/>
      <c r="M2985" s="7">
        <f>COUNTIF(TB_GSHT!$B$5:$B$4765,Dulieu!F2985)</f>
        <v>0</v>
      </c>
      <c r="N2985" s="7" t="str">
        <f t="shared" ca="1" si="95"/>
        <v/>
      </c>
    </row>
    <row r="2986" spans="1:14" x14ac:dyDescent="0.25">
      <c r="A2986" s="6" t="str">
        <f>IF(F2986&lt;&gt;"",SUBTOTAL(103,F$5:F2986),"")</f>
        <v/>
      </c>
      <c r="B2986" s="7"/>
      <c r="C2986" s="7"/>
      <c r="D2986" s="7"/>
      <c r="E2986" s="7"/>
      <c r="F2986" s="7"/>
      <c r="G2986" s="7"/>
      <c r="H2986" s="6"/>
      <c r="I2986" s="6"/>
      <c r="K2986" s="7">
        <f t="shared" si="94"/>
        <v>0</v>
      </c>
      <c r="L2986" s="7"/>
      <c r="M2986" s="7">
        <f>COUNTIF(TB_GSHT!$B$5:$B$4765,Dulieu!F2986)</f>
        <v>0</v>
      </c>
      <c r="N2986" s="7" t="str">
        <f t="shared" ca="1" si="95"/>
        <v/>
      </c>
    </row>
    <row r="2987" spans="1:14" x14ac:dyDescent="0.25">
      <c r="A2987" s="6" t="str">
        <f>IF(F2987&lt;&gt;"",SUBTOTAL(103,F$5:F2987),"")</f>
        <v/>
      </c>
      <c r="B2987" s="7"/>
      <c r="C2987" s="7"/>
      <c r="D2987" s="7"/>
      <c r="E2987" s="7"/>
      <c r="F2987" s="7"/>
      <c r="G2987" s="7"/>
      <c r="H2987" s="6"/>
      <c r="I2987" s="6"/>
      <c r="K2987" s="7">
        <f t="shared" si="94"/>
        <v>0</v>
      </c>
      <c r="L2987" s="7"/>
      <c r="M2987" s="7">
        <f>COUNTIF(TB_GSHT!$B$5:$B$4765,Dulieu!F2987)</f>
        <v>0</v>
      </c>
      <c r="N2987" s="7" t="str">
        <f t="shared" ca="1" si="95"/>
        <v/>
      </c>
    </row>
    <row r="2988" spans="1:14" x14ac:dyDescent="0.25">
      <c r="A2988" s="6" t="str">
        <f>IF(F2988&lt;&gt;"",SUBTOTAL(103,F$5:F2988),"")</f>
        <v/>
      </c>
      <c r="B2988" s="7"/>
      <c r="C2988" s="7"/>
      <c r="D2988" s="7"/>
      <c r="E2988" s="7"/>
      <c r="F2988" s="7"/>
      <c r="G2988" s="7"/>
      <c r="H2988" s="6"/>
      <c r="I2988" s="6"/>
      <c r="K2988" s="7">
        <f t="shared" si="94"/>
        <v>0</v>
      </c>
      <c r="L2988" s="7"/>
      <c r="M2988" s="7">
        <f>COUNTIF(TB_GSHT!$B$5:$B$4765,Dulieu!F2988)</f>
        <v>0</v>
      </c>
      <c r="N2988" s="7" t="str">
        <f t="shared" ca="1" si="95"/>
        <v/>
      </c>
    </row>
    <row r="2989" spans="1:14" x14ac:dyDescent="0.25">
      <c r="A2989" s="6" t="str">
        <f>IF(F2989&lt;&gt;"",SUBTOTAL(103,F$5:F2989),"")</f>
        <v/>
      </c>
      <c r="B2989" s="7"/>
      <c r="C2989" s="7"/>
      <c r="D2989" s="7"/>
      <c r="E2989" s="7"/>
      <c r="F2989" s="7"/>
      <c r="G2989" s="7"/>
      <c r="H2989" s="6"/>
      <c r="I2989" s="6"/>
      <c r="K2989" s="7">
        <f t="shared" si="94"/>
        <v>0</v>
      </c>
      <c r="L2989" s="7"/>
      <c r="M2989" s="7">
        <f>COUNTIF(TB_GSHT!$B$5:$B$4765,Dulieu!F2989)</f>
        <v>0</v>
      </c>
      <c r="N2989" s="7" t="str">
        <f t="shared" ca="1" si="95"/>
        <v/>
      </c>
    </row>
    <row r="2990" spans="1:14" x14ac:dyDescent="0.25">
      <c r="A2990" s="6" t="str">
        <f>IF(F2990&lt;&gt;"",SUBTOTAL(103,F$5:F2990),"")</f>
        <v/>
      </c>
      <c r="B2990" s="7"/>
      <c r="C2990" s="7"/>
      <c r="D2990" s="7"/>
      <c r="E2990" s="7"/>
      <c r="F2990" s="7"/>
      <c r="G2990" s="7"/>
      <c r="H2990" s="6"/>
      <c r="I2990" s="6"/>
      <c r="K2990" s="7">
        <f t="shared" si="94"/>
        <v>0</v>
      </c>
      <c r="L2990" s="7"/>
      <c r="M2990" s="7">
        <f>COUNTIF(TB_GSHT!$B$5:$B$4765,Dulieu!F2990)</f>
        <v>0</v>
      </c>
      <c r="N2990" s="7" t="str">
        <f t="shared" ca="1" si="95"/>
        <v/>
      </c>
    </row>
    <row r="2991" spans="1:14" x14ac:dyDescent="0.25">
      <c r="A2991" s="6" t="str">
        <f>IF(F2991&lt;&gt;"",SUBTOTAL(103,F$5:F2991),"")</f>
        <v/>
      </c>
      <c r="B2991" s="7"/>
      <c r="C2991" s="7"/>
      <c r="D2991" s="7"/>
      <c r="E2991" s="7"/>
      <c r="F2991" s="7"/>
      <c r="G2991" s="7"/>
      <c r="H2991" s="6"/>
      <c r="I2991" s="6"/>
      <c r="K2991" s="7">
        <f t="shared" si="94"/>
        <v>0</v>
      </c>
      <c r="L2991" s="7"/>
      <c r="M2991" s="7">
        <f>COUNTIF(TB_GSHT!$B$5:$B$4765,Dulieu!F2991)</f>
        <v>0</v>
      </c>
      <c r="N2991" s="7" t="str">
        <f t="shared" ca="1" si="95"/>
        <v/>
      </c>
    </row>
    <row r="2992" spans="1:14" x14ac:dyDescent="0.25">
      <c r="A2992" s="6" t="str">
        <f>IF(F2992&lt;&gt;"",SUBTOTAL(103,F$5:F2992),"")</f>
        <v/>
      </c>
      <c r="B2992" s="7"/>
      <c r="C2992" s="7"/>
      <c r="D2992" s="7"/>
      <c r="E2992" s="7"/>
      <c r="F2992" s="7"/>
      <c r="G2992" s="7"/>
      <c r="H2992" s="6"/>
      <c r="I2992" s="6"/>
      <c r="K2992" s="7">
        <f t="shared" si="94"/>
        <v>0</v>
      </c>
      <c r="L2992" s="7"/>
      <c r="M2992" s="7">
        <f>COUNTIF(TB_GSHT!$B$5:$B$4765,Dulieu!F2992)</f>
        <v>0</v>
      </c>
      <c r="N2992" s="7" t="str">
        <f t="shared" ca="1" si="95"/>
        <v/>
      </c>
    </row>
    <row r="2993" spans="1:14" x14ac:dyDescent="0.25">
      <c r="A2993" s="6" t="str">
        <f>IF(F2993&lt;&gt;"",SUBTOTAL(103,F$5:F2993),"")</f>
        <v/>
      </c>
      <c r="B2993" s="7"/>
      <c r="C2993" s="7"/>
      <c r="D2993" s="7"/>
      <c r="E2993" s="7"/>
      <c r="F2993" s="7"/>
      <c r="G2993" s="7"/>
      <c r="H2993" s="6"/>
      <c r="I2993" s="6"/>
      <c r="K2993" s="7">
        <f t="shared" si="94"/>
        <v>0</v>
      </c>
      <c r="L2993" s="7"/>
      <c r="M2993" s="7">
        <f>COUNTIF(TB_GSHT!$B$5:$B$4765,Dulieu!F2993)</f>
        <v>0</v>
      </c>
      <c r="N2993" s="7" t="str">
        <f t="shared" ca="1" si="95"/>
        <v/>
      </c>
    </row>
    <row r="2994" spans="1:14" x14ac:dyDescent="0.25">
      <c r="A2994" s="6" t="str">
        <f>IF(F2994&lt;&gt;"",SUBTOTAL(103,F$5:F2994),"")</f>
        <v/>
      </c>
      <c r="B2994" s="7"/>
      <c r="C2994" s="7"/>
      <c r="D2994" s="7"/>
      <c r="E2994" s="7"/>
      <c r="F2994" s="7"/>
      <c r="G2994" s="7"/>
      <c r="H2994" s="6"/>
      <c r="I2994" s="6"/>
      <c r="K2994" s="7">
        <f t="shared" si="94"/>
        <v>0</v>
      </c>
      <c r="L2994" s="7"/>
      <c r="M2994" s="7">
        <f>COUNTIF(TB_GSHT!$B$5:$B$4765,Dulieu!F2994)</f>
        <v>0</v>
      </c>
      <c r="N2994" s="7" t="str">
        <f t="shared" ca="1" si="95"/>
        <v/>
      </c>
    </row>
    <row r="2995" spans="1:14" x14ac:dyDescent="0.25">
      <c r="A2995" s="6" t="str">
        <f>IF(F2995&lt;&gt;"",SUBTOTAL(103,F$5:F2995),"")</f>
        <v/>
      </c>
      <c r="B2995" s="7"/>
      <c r="C2995" s="7"/>
      <c r="D2995" s="7"/>
      <c r="E2995" s="7"/>
      <c r="F2995" s="7"/>
      <c r="G2995" s="7"/>
      <c r="H2995" s="6"/>
      <c r="I2995" s="6"/>
      <c r="K2995" s="7">
        <f t="shared" si="94"/>
        <v>0</v>
      </c>
      <c r="L2995" s="7"/>
      <c r="M2995" s="7">
        <f>COUNTIF(TB_GSHT!$B$5:$B$4765,Dulieu!F2995)</f>
        <v>0</v>
      </c>
      <c r="N2995" s="7" t="str">
        <f t="shared" ca="1" si="95"/>
        <v/>
      </c>
    </row>
    <row r="2996" spans="1:14" x14ac:dyDescent="0.25">
      <c r="A2996" s="6" t="str">
        <f>IF(F2996&lt;&gt;"",SUBTOTAL(103,F$5:F2996),"")</f>
        <v/>
      </c>
      <c r="B2996" s="7"/>
      <c r="C2996" s="7"/>
      <c r="D2996" s="7"/>
      <c r="E2996" s="7"/>
      <c r="F2996" s="7"/>
      <c r="G2996" s="7"/>
      <c r="H2996" s="6"/>
      <c r="I2996" s="6"/>
      <c r="K2996" s="7">
        <f t="shared" si="94"/>
        <v>0</v>
      </c>
      <c r="L2996" s="7"/>
      <c r="M2996" s="7">
        <f>COUNTIF(TB_GSHT!$B$5:$B$4765,Dulieu!F2996)</f>
        <v>0</v>
      </c>
      <c r="N2996" s="7" t="str">
        <f t="shared" ca="1" si="95"/>
        <v/>
      </c>
    </row>
    <row r="2997" spans="1:14" x14ac:dyDescent="0.25">
      <c r="A2997" s="6" t="str">
        <f>IF(F2997&lt;&gt;"",SUBTOTAL(103,F$5:F2997),"")</f>
        <v/>
      </c>
      <c r="B2997" s="7"/>
      <c r="C2997" s="7"/>
      <c r="D2997" s="7"/>
      <c r="E2997" s="7"/>
      <c r="F2997" s="7"/>
      <c r="G2997" s="7"/>
      <c r="H2997" s="6"/>
      <c r="I2997" s="6"/>
      <c r="K2997" s="7">
        <f t="shared" si="94"/>
        <v>0</v>
      </c>
      <c r="L2997" s="7"/>
      <c r="M2997" s="7">
        <f>COUNTIF(TB_GSHT!$B$5:$B$4765,Dulieu!F2997)</f>
        <v>0</v>
      </c>
      <c r="N2997" s="7" t="str">
        <f t="shared" ca="1" si="95"/>
        <v/>
      </c>
    </row>
    <row r="2998" spans="1:14" x14ac:dyDescent="0.25">
      <c r="A2998" s="6" t="str">
        <f>IF(F2998&lt;&gt;"",SUBTOTAL(103,F$5:F2998),"")</f>
        <v/>
      </c>
      <c r="B2998" s="7"/>
      <c r="C2998" s="7"/>
      <c r="D2998" s="7"/>
      <c r="E2998" s="7"/>
      <c r="F2998" s="7"/>
      <c r="G2998" s="7"/>
      <c r="H2998" s="6"/>
      <c r="I2998" s="6"/>
      <c r="K2998" s="7">
        <f t="shared" si="94"/>
        <v>0</v>
      </c>
      <c r="L2998" s="7"/>
      <c r="M2998" s="7">
        <f>COUNTIF(TB_GSHT!$B$5:$B$4765,Dulieu!F2998)</f>
        <v>0</v>
      </c>
      <c r="N2998" s="7" t="str">
        <f t="shared" ca="1" si="95"/>
        <v/>
      </c>
    </row>
    <row r="2999" spans="1:14" x14ac:dyDescent="0.25">
      <c r="A2999" s="6" t="str">
        <f>IF(F2999&lt;&gt;"",SUBTOTAL(103,F$5:F2999),"")</f>
        <v/>
      </c>
      <c r="B2999" s="7"/>
      <c r="C2999" s="7"/>
      <c r="D2999" s="7"/>
      <c r="E2999" s="7"/>
      <c r="F2999" s="7"/>
      <c r="G2999" s="7"/>
      <c r="H2999" s="6"/>
      <c r="I2999" s="6"/>
      <c r="K2999" s="7">
        <f t="shared" si="94"/>
        <v>0</v>
      </c>
      <c r="L2999" s="7"/>
      <c r="M2999" s="7">
        <f>COUNTIF(TB_GSHT!$B$5:$B$4765,Dulieu!F2999)</f>
        <v>0</v>
      </c>
      <c r="N2999" s="7" t="str">
        <f t="shared" ca="1" si="95"/>
        <v/>
      </c>
    </row>
    <row r="3000" spans="1:14" x14ac:dyDescent="0.25">
      <c r="A3000" s="6" t="str">
        <f>IF(F3000&lt;&gt;"",SUBTOTAL(103,F$5:F3000),"")</f>
        <v/>
      </c>
      <c r="B3000" s="7"/>
      <c r="C3000" s="7"/>
      <c r="D3000" s="7"/>
      <c r="E3000" s="7"/>
      <c r="F3000" s="7"/>
      <c r="G3000" s="7"/>
      <c r="H3000" s="6"/>
      <c r="I3000" s="6"/>
      <c r="K3000" s="7">
        <f t="shared" si="94"/>
        <v>0</v>
      </c>
      <c r="L3000" s="7"/>
      <c r="M3000" s="7">
        <f>COUNTIF(TB_GSHT!$B$5:$B$4765,Dulieu!F3000)</f>
        <v>0</v>
      </c>
      <c r="N3000" s="7" t="str">
        <f t="shared" ca="1" si="95"/>
        <v/>
      </c>
    </row>
    <row r="3001" spans="1:14" x14ac:dyDescent="0.25">
      <c r="A3001" s="6" t="str">
        <f>IF(F3001&lt;&gt;"",SUBTOTAL(103,F$5:F3001),"")</f>
        <v/>
      </c>
      <c r="B3001" s="7"/>
      <c r="C3001" s="7"/>
      <c r="D3001" s="7"/>
      <c r="E3001" s="7"/>
      <c r="F3001" s="7"/>
      <c r="G3001" s="7"/>
      <c r="H3001" s="6"/>
      <c r="I3001" s="6"/>
      <c r="K3001" s="7">
        <f t="shared" si="94"/>
        <v>0</v>
      </c>
      <c r="L3001" s="7"/>
      <c r="M3001" s="7">
        <f>COUNTIF(TB_GSHT!$B$5:$B$4765,Dulieu!F3001)</f>
        <v>0</v>
      </c>
      <c r="N3001" s="7" t="str">
        <f t="shared" ca="1" si="95"/>
        <v/>
      </c>
    </row>
    <row r="3002" spans="1:14" x14ac:dyDescent="0.25">
      <c r="A3002" s="6" t="str">
        <f>IF(F3002&lt;&gt;"",SUBTOTAL(103,F$5:F3002),"")</f>
        <v/>
      </c>
      <c r="B3002" s="7"/>
      <c r="C3002" s="7"/>
      <c r="D3002" s="7"/>
      <c r="E3002" s="7"/>
      <c r="F3002" s="7"/>
      <c r="G3002" s="7"/>
      <c r="H3002" s="6"/>
      <c r="I3002" s="6"/>
      <c r="K3002" s="7">
        <f t="shared" si="94"/>
        <v>0</v>
      </c>
      <c r="L3002" s="7"/>
      <c r="M3002" s="7">
        <f>COUNTIF(TB_GSHT!$B$5:$B$4765,Dulieu!F3002)</f>
        <v>0</v>
      </c>
      <c r="N3002" s="7" t="str">
        <f t="shared" ca="1" si="95"/>
        <v/>
      </c>
    </row>
    <row r="3003" spans="1:14" x14ac:dyDescent="0.25">
      <c r="A3003" s="6" t="str">
        <f>IF(F3003&lt;&gt;"",SUBTOTAL(103,F$5:F3003),"")</f>
        <v/>
      </c>
      <c r="B3003" s="7"/>
      <c r="C3003" s="7"/>
      <c r="D3003" s="7"/>
      <c r="E3003" s="7"/>
      <c r="F3003" s="7"/>
      <c r="G3003" s="7"/>
      <c r="H3003" s="6"/>
      <c r="I3003" s="6"/>
      <c r="K3003" s="7">
        <f t="shared" si="94"/>
        <v>0</v>
      </c>
      <c r="L3003" s="7"/>
      <c r="M3003" s="7">
        <f>COUNTIF(TB_GSHT!$B$5:$B$4765,Dulieu!F3003)</f>
        <v>0</v>
      </c>
      <c r="N3003" s="7" t="str">
        <f t="shared" ca="1" si="95"/>
        <v/>
      </c>
    </row>
    <row r="3004" spans="1:14" x14ac:dyDescent="0.25">
      <c r="A3004" s="6" t="str">
        <f>IF(F3004&lt;&gt;"",SUBTOTAL(103,F$5:F3004),"")</f>
        <v/>
      </c>
      <c r="B3004" s="7"/>
      <c r="C3004" s="7"/>
      <c r="D3004" s="7"/>
      <c r="E3004" s="7"/>
      <c r="F3004" s="7"/>
      <c r="G3004" s="7"/>
      <c r="H3004" s="6"/>
      <c r="I3004" s="6"/>
      <c r="K3004" s="7">
        <f t="shared" si="94"/>
        <v>0</v>
      </c>
      <c r="L3004" s="7"/>
      <c r="M3004" s="7">
        <f>COUNTIF(TB_GSHT!$B$5:$B$4765,Dulieu!F3004)</f>
        <v>0</v>
      </c>
      <c r="N3004" s="7" t="str">
        <f t="shared" ca="1" si="95"/>
        <v/>
      </c>
    </row>
    <row r="3005" spans="1:14" x14ac:dyDescent="0.25">
      <c r="A3005" s="6" t="str">
        <f>IF(F3005&lt;&gt;"",SUBTOTAL(103,F$5:F3005),"")</f>
        <v/>
      </c>
      <c r="B3005" s="7"/>
      <c r="C3005" s="7"/>
      <c r="D3005" s="7"/>
      <c r="E3005" s="7"/>
      <c r="F3005" s="7"/>
      <c r="G3005" s="7"/>
      <c r="H3005" s="6"/>
      <c r="I3005" s="6"/>
      <c r="K3005" s="7">
        <f t="shared" si="94"/>
        <v>0</v>
      </c>
      <c r="L3005" s="7"/>
      <c r="M3005" s="7">
        <f>COUNTIF(TB_GSHT!$B$5:$B$4765,Dulieu!F3005)</f>
        <v>0</v>
      </c>
      <c r="N3005" s="7" t="str">
        <f t="shared" ca="1" si="95"/>
        <v/>
      </c>
    </row>
    <row r="3006" spans="1:14" x14ac:dyDescent="0.25">
      <c r="A3006" s="6" t="str">
        <f>IF(F3006&lt;&gt;"",SUBTOTAL(103,F$5:F3006),"")</f>
        <v/>
      </c>
      <c r="B3006" s="7"/>
      <c r="C3006" s="7"/>
      <c r="D3006" s="7"/>
      <c r="E3006" s="7"/>
      <c r="F3006" s="7"/>
      <c r="G3006" s="7"/>
      <c r="H3006" s="6"/>
      <c r="I3006" s="6"/>
      <c r="K3006" s="7">
        <f t="shared" si="94"/>
        <v>0</v>
      </c>
      <c r="L3006" s="7"/>
      <c r="M3006" s="7">
        <f>COUNTIF(TB_GSHT!$B$5:$B$4765,Dulieu!F3006)</f>
        <v>0</v>
      </c>
      <c r="N3006" s="7" t="str">
        <f t="shared" ca="1" si="95"/>
        <v/>
      </c>
    </row>
    <row r="3007" spans="1:14" x14ac:dyDescent="0.25">
      <c r="A3007" s="6" t="str">
        <f>IF(F3007&lt;&gt;"",SUBTOTAL(103,F$5:F3007),"")</f>
        <v/>
      </c>
      <c r="B3007" s="7"/>
      <c r="C3007" s="7"/>
      <c r="D3007" s="7"/>
      <c r="E3007" s="7"/>
      <c r="F3007" s="7"/>
      <c r="G3007" s="7"/>
      <c r="H3007" s="6"/>
      <c r="I3007" s="6"/>
      <c r="K3007" s="7">
        <f t="shared" si="94"/>
        <v>0</v>
      </c>
      <c r="L3007" s="7"/>
      <c r="M3007" s="7">
        <f>COUNTIF(TB_GSHT!$B$5:$B$4765,Dulieu!F3007)</f>
        <v>0</v>
      </c>
      <c r="N3007" s="7" t="str">
        <f t="shared" ca="1" si="95"/>
        <v/>
      </c>
    </row>
    <row r="3008" spans="1:14" x14ac:dyDescent="0.25">
      <c r="A3008" s="6" t="str">
        <f>IF(F3008&lt;&gt;"",SUBTOTAL(103,F$5:F3008),"")</f>
        <v/>
      </c>
      <c r="B3008" s="7"/>
      <c r="C3008" s="7"/>
      <c r="D3008" s="7"/>
      <c r="E3008" s="7"/>
      <c r="F3008" s="7"/>
      <c r="G3008" s="7"/>
      <c r="H3008" s="6"/>
      <c r="I3008" s="6"/>
      <c r="K3008" s="7">
        <f t="shared" si="94"/>
        <v>0</v>
      </c>
      <c r="L3008" s="7"/>
      <c r="M3008" s="7">
        <f>COUNTIF(TB_GSHT!$B$5:$B$4765,Dulieu!F3008)</f>
        <v>0</v>
      </c>
      <c r="N3008" s="7" t="str">
        <f t="shared" ca="1" si="95"/>
        <v/>
      </c>
    </row>
    <row r="3009" spans="1:14" x14ac:dyDescent="0.25">
      <c r="A3009" s="6" t="str">
        <f>IF(F3009&lt;&gt;"",SUBTOTAL(103,F$5:F3009),"")</f>
        <v/>
      </c>
      <c r="B3009" s="7"/>
      <c r="C3009" s="7"/>
      <c r="D3009" s="7"/>
      <c r="E3009" s="7"/>
      <c r="F3009" s="7"/>
      <c r="G3009" s="7"/>
      <c r="H3009" s="6"/>
      <c r="I3009" s="6"/>
      <c r="K3009" s="7">
        <f t="shared" si="94"/>
        <v>0</v>
      </c>
      <c r="L3009" s="7"/>
      <c r="M3009" s="7">
        <f>COUNTIF(TB_GSHT!$B$5:$B$4765,Dulieu!F3009)</f>
        <v>0</v>
      </c>
      <c r="N3009" s="7" t="str">
        <f t="shared" ca="1" si="95"/>
        <v/>
      </c>
    </row>
    <row r="3010" spans="1:14" x14ac:dyDescent="0.25">
      <c r="A3010" s="6" t="str">
        <f>IF(F3010&lt;&gt;"",SUBTOTAL(103,F$5:F3010),"")</f>
        <v/>
      </c>
      <c r="B3010" s="7"/>
      <c r="C3010" s="7"/>
      <c r="D3010" s="7"/>
      <c r="E3010" s="7"/>
      <c r="F3010" s="7"/>
      <c r="G3010" s="7"/>
      <c r="H3010" s="6"/>
      <c r="I3010" s="6"/>
      <c r="K3010" s="7">
        <f t="shared" si="94"/>
        <v>0</v>
      </c>
      <c r="L3010" s="7"/>
      <c r="M3010" s="7">
        <f>COUNTIF(TB_GSHT!$B$5:$B$4765,Dulieu!F3010)</f>
        <v>0</v>
      </c>
      <c r="N3010" s="7" t="str">
        <f t="shared" ca="1" si="95"/>
        <v/>
      </c>
    </row>
    <row r="3011" spans="1:14" x14ac:dyDescent="0.25">
      <c r="A3011" s="6" t="str">
        <f>IF(F3011&lt;&gt;"",SUBTOTAL(103,F$5:F3011),"")</f>
        <v/>
      </c>
      <c r="B3011" s="7"/>
      <c r="C3011" s="7"/>
      <c r="D3011" s="7"/>
      <c r="E3011" s="7"/>
      <c r="F3011" s="7"/>
      <c r="G3011" s="7"/>
      <c r="H3011" s="6"/>
      <c r="I3011" s="6"/>
      <c r="K3011" s="7">
        <f t="shared" si="94"/>
        <v>0</v>
      </c>
      <c r="L3011" s="7"/>
      <c r="M3011" s="7">
        <f>COUNTIF(TB_GSHT!$B$5:$B$4765,Dulieu!F3011)</f>
        <v>0</v>
      </c>
      <c r="N3011" s="7" t="str">
        <f t="shared" ca="1" si="95"/>
        <v/>
      </c>
    </row>
    <row r="3012" spans="1:14" x14ac:dyDescent="0.25">
      <c r="A3012" s="6" t="str">
        <f>IF(F3012&lt;&gt;"",SUBTOTAL(103,F$5:F3012),"")</f>
        <v/>
      </c>
      <c r="B3012" s="7"/>
      <c r="C3012" s="7"/>
      <c r="D3012" s="7"/>
      <c r="E3012" s="7"/>
      <c r="F3012" s="7"/>
      <c r="G3012" s="7"/>
      <c r="H3012" s="6"/>
      <c r="I3012" s="6"/>
      <c r="K3012" s="7">
        <f t="shared" si="94"/>
        <v>0</v>
      </c>
      <c r="L3012" s="7"/>
      <c r="M3012" s="7">
        <f>COUNTIF(TB_GSHT!$B$5:$B$4765,Dulieu!F3012)</f>
        <v>0</v>
      </c>
      <c r="N3012" s="7" t="str">
        <f t="shared" ca="1" si="95"/>
        <v/>
      </c>
    </row>
    <row r="3013" spans="1:14" x14ac:dyDescent="0.25">
      <c r="A3013" s="6" t="str">
        <f>IF(F3013&lt;&gt;"",SUBTOTAL(103,F$5:F3013),"")</f>
        <v/>
      </c>
      <c r="B3013" s="7"/>
      <c r="C3013" s="7"/>
      <c r="D3013" s="7"/>
      <c r="E3013" s="7"/>
      <c r="F3013" s="7"/>
      <c r="G3013" s="7"/>
      <c r="H3013" s="6"/>
      <c r="I3013" s="6"/>
      <c r="K3013" s="7">
        <f t="shared" ref="K3013:K3076" si="96">COUNTIF($F$5:$F$7775,F3013)</f>
        <v>0</v>
      </c>
      <c r="L3013" s="7"/>
      <c r="M3013" s="7">
        <f>COUNTIF(TB_GSHT!$B$5:$B$4765,Dulieu!F3013)</f>
        <v>0</v>
      </c>
      <c r="N3013" s="7" t="str">
        <f t="shared" ref="N3013:N3076" ca="1" si="97">IF(E3013&lt;&gt;"",YEAR(E3013)-YEAR(TODAY()),"")</f>
        <v/>
      </c>
    </row>
    <row r="3014" spans="1:14" x14ac:dyDescent="0.25">
      <c r="A3014" s="6" t="str">
        <f>IF(F3014&lt;&gt;"",SUBTOTAL(103,F$5:F3014),"")</f>
        <v/>
      </c>
      <c r="B3014" s="7"/>
      <c r="C3014" s="7"/>
      <c r="D3014" s="7"/>
      <c r="E3014" s="7"/>
      <c r="F3014" s="7"/>
      <c r="G3014" s="7"/>
      <c r="H3014" s="6"/>
      <c r="I3014" s="6"/>
      <c r="K3014" s="7">
        <f t="shared" si="96"/>
        <v>0</v>
      </c>
      <c r="L3014" s="7"/>
      <c r="M3014" s="7">
        <f>COUNTIF(TB_GSHT!$B$5:$B$4765,Dulieu!F3014)</f>
        <v>0</v>
      </c>
      <c r="N3014" s="7" t="str">
        <f t="shared" ca="1" si="97"/>
        <v/>
      </c>
    </row>
    <row r="3015" spans="1:14" x14ac:dyDescent="0.25">
      <c r="A3015" s="6" t="str">
        <f>IF(F3015&lt;&gt;"",SUBTOTAL(103,F$5:F3015),"")</f>
        <v/>
      </c>
      <c r="B3015" s="7"/>
      <c r="C3015" s="7"/>
      <c r="D3015" s="7"/>
      <c r="E3015" s="7"/>
      <c r="F3015" s="7"/>
      <c r="G3015" s="7"/>
      <c r="H3015" s="6"/>
      <c r="I3015" s="6"/>
      <c r="K3015" s="7">
        <f t="shared" si="96"/>
        <v>0</v>
      </c>
      <c r="L3015" s="7"/>
      <c r="M3015" s="7">
        <f>COUNTIF(TB_GSHT!$B$5:$B$4765,Dulieu!F3015)</f>
        <v>0</v>
      </c>
      <c r="N3015" s="7" t="str">
        <f t="shared" ca="1" si="97"/>
        <v/>
      </c>
    </row>
    <row r="3016" spans="1:14" x14ac:dyDescent="0.25">
      <c r="A3016" s="6" t="str">
        <f>IF(F3016&lt;&gt;"",SUBTOTAL(103,F$5:F3016),"")</f>
        <v/>
      </c>
      <c r="B3016" s="7"/>
      <c r="C3016" s="7"/>
      <c r="D3016" s="7"/>
      <c r="E3016" s="7"/>
      <c r="F3016" s="7"/>
      <c r="G3016" s="7"/>
      <c r="H3016" s="6"/>
      <c r="I3016" s="6"/>
      <c r="K3016" s="7">
        <f t="shared" si="96"/>
        <v>0</v>
      </c>
      <c r="L3016" s="7"/>
      <c r="M3016" s="7">
        <f>COUNTIF(TB_GSHT!$B$5:$B$4765,Dulieu!F3016)</f>
        <v>0</v>
      </c>
      <c r="N3016" s="7" t="str">
        <f t="shared" ca="1" si="97"/>
        <v/>
      </c>
    </row>
    <row r="3017" spans="1:14" x14ac:dyDescent="0.25">
      <c r="A3017" s="6" t="str">
        <f>IF(F3017&lt;&gt;"",SUBTOTAL(103,F$5:F3017),"")</f>
        <v/>
      </c>
      <c r="B3017" s="7"/>
      <c r="C3017" s="7"/>
      <c r="D3017" s="7"/>
      <c r="E3017" s="7"/>
      <c r="F3017" s="7"/>
      <c r="G3017" s="7"/>
      <c r="H3017" s="6"/>
      <c r="I3017" s="6"/>
      <c r="K3017" s="7">
        <f t="shared" si="96"/>
        <v>0</v>
      </c>
      <c r="L3017" s="7"/>
      <c r="M3017" s="7">
        <f>COUNTIF(TB_GSHT!$B$5:$B$4765,Dulieu!F3017)</f>
        <v>0</v>
      </c>
      <c r="N3017" s="7" t="str">
        <f t="shared" ca="1" si="97"/>
        <v/>
      </c>
    </row>
    <row r="3018" spans="1:14" x14ac:dyDescent="0.25">
      <c r="A3018" s="6" t="str">
        <f>IF(F3018&lt;&gt;"",SUBTOTAL(103,F$5:F3018),"")</f>
        <v/>
      </c>
      <c r="B3018" s="7"/>
      <c r="C3018" s="7"/>
      <c r="D3018" s="7"/>
      <c r="E3018" s="7"/>
      <c r="F3018" s="7"/>
      <c r="G3018" s="7"/>
      <c r="H3018" s="6"/>
      <c r="I3018" s="6"/>
      <c r="K3018" s="7">
        <f t="shared" si="96"/>
        <v>0</v>
      </c>
      <c r="L3018" s="7"/>
      <c r="M3018" s="7">
        <f>COUNTIF(TB_GSHT!$B$5:$B$4765,Dulieu!F3018)</f>
        <v>0</v>
      </c>
      <c r="N3018" s="7" t="str">
        <f t="shared" ca="1" si="97"/>
        <v/>
      </c>
    </row>
    <row r="3019" spans="1:14" x14ac:dyDescent="0.25">
      <c r="A3019" s="6" t="str">
        <f>IF(F3019&lt;&gt;"",SUBTOTAL(103,F$5:F3019),"")</f>
        <v/>
      </c>
      <c r="B3019" s="7"/>
      <c r="C3019" s="7"/>
      <c r="D3019" s="7"/>
      <c r="E3019" s="7"/>
      <c r="F3019" s="7"/>
      <c r="G3019" s="7"/>
      <c r="H3019" s="6"/>
      <c r="I3019" s="6"/>
      <c r="K3019" s="7">
        <f t="shared" si="96"/>
        <v>0</v>
      </c>
      <c r="L3019" s="7"/>
      <c r="M3019" s="7">
        <f>COUNTIF(TB_GSHT!$B$5:$B$4765,Dulieu!F3019)</f>
        <v>0</v>
      </c>
      <c r="N3019" s="7" t="str">
        <f t="shared" ca="1" si="97"/>
        <v/>
      </c>
    </row>
    <row r="3020" spans="1:14" x14ac:dyDescent="0.25">
      <c r="A3020" s="6" t="str">
        <f>IF(F3020&lt;&gt;"",SUBTOTAL(103,F$5:F3020),"")</f>
        <v/>
      </c>
      <c r="B3020" s="7"/>
      <c r="C3020" s="7"/>
      <c r="D3020" s="7"/>
      <c r="E3020" s="7"/>
      <c r="F3020" s="7"/>
      <c r="G3020" s="7"/>
      <c r="H3020" s="6"/>
      <c r="I3020" s="6"/>
      <c r="K3020" s="7">
        <f t="shared" si="96"/>
        <v>0</v>
      </c>
      <c r="L3020" s="7"/>
      <c r="M3020" s="7">
        <f>COUNTIF(TB_GSHT!$B$5:$B$4765,Dulieu!F3020)</f>
        <v>0</v>
      </c>
      <c r="N3020" s="7" t="str">
        <f t="shared" ca="1" si="97"/>
        <v/>
      </c>
    </row>
    <row r="3021" spans="1:14" x14ac:dyDescent="0.25">
      <c r="A3021" s="6" t="str">
        <f>IF(F3021&lt;&gt;"",SUBTOTAL(103,F$5:F3021),"")</f>
        <v/>
      </c>
      <c r="B3021" s="7"/>
      <c r="C3021" s="7"/>
      <c r="D3021" s="7"/>
      <c r="E3021" s="7"/>
      <c r="F3021" s="7"/>
      <c r="G3021" s="7"/>
      <c r="H3021" s="6"/>
      <c r="I3021" s="6"/>
      <c r="K3021" s="7">
        <f t="shared" si="96"/>
        <v>0</v>
      </c>
      <c r="L3021" s="7"/>
      <c r="M3021" s="7">
        <f>COUNTIF(TB_GSHT!$B$5:$B$4765,Dulieu!F3021)</f>
        <v>0</v>
      </c>
      <c r="N3021" s="7" t="str">
        <f t="shared" ca="1" si="97"/>
        <v/>
      </c>
    </row>
    <row r="3022" spans="1:14" x14ac:dyDescent="0.25">
      <c r="A3022" s="6" t="str">
        <f>IF(F3022&lt;&gt;"",SUBTOTAL(103,F$5:F3022),"")</f>
        <v/>
      </c>
      <c r="B3022" s="7"/>
      <c r="C3022" s="7"/>
      <c r="D3022" s="7"/>
      <c r="E3022" s="7"/>
      <c r="F3022" s="7"/>
      <c r="G3022" s="7"/>
      <c r="H3022" s="6"/>
      <c r="I3022" s="6"/>
      <c r="K3022" s="7">
        <f t="shared" si="96"/>
        <v>0</v>
      </c>
      <c r="L3022" s="7"/>
      <c r="M3022" s="7">
        <f>COUNTIF(TB_GSHT!$B$5:$B$4765,Dulieu!F3022)</f>
        <v>0</v>
      </c>
      <c r="N3022" s="7" t="str">
        <f t="shared" ca="1" si="97"/>
        <v/>
      </c>
    </row>
    <row r="3023" spans="1:14" x14ac:dyDescent="0.25">
      <c r="A3023" s="6" t="str">
        <f>IF(F3023&lt;&gt;"",SUBTOTAL(103,F$5:F3023),"")</f>
        <v/>
      </c>
      <c r="B3023" s="7"/>
      <c r="C3023" s="7"/>
      <c r="D3023" s="7"/>
      <c r="E3023" s="7"/>
      <c r="F3023" s="7"/>
      <c r="G3023" s="7"/>
      <c r="H3023" s="6"/>
      <c r="I3023" s="6"/>
      <c r="K3023" s="7">
        <f t="shared" si="96"/>
        <v>0</v>
      </c>
      <c r="L3023" s="7"/>
      <c r="M3023" s="7">
        <f>COUNTIF(TB_GSHT!$B$5:$B$4765,Dulieu!F3023)</f>
        <v>0</v>
      </c>
      <c r="N3023" s="7" t="str">
        <f t="shared" ca="1" si="97"/>
        <v/>
      </c>
    </row>
    <row r="3024" spans="1:14" x14ac:dyDescent="0.25">
      <c r="A3024" s="6" t="str">
        <f>IF(F3024&lt;&gt;"",SUBTOTAL(103,F$5:F3024),"")</f>
        <v/>
      </c>
      <c r="B3024" s="7"/>
      <c r="C3024" s="7"/>
      <c r="D3024" s="7"/>
      <c r="E3024" s="7"/>
      <c r="F3024" s="7"/>
      <c r="G3024" s="7"/>
      <c r="H3024" s="6"/>
      <c r="I3024" s="6"/>
      <c r="K3024" s="7">
        <f t="shared" si="96"/>
        <v>0</v>
      </c>
      <c r="L3024" s="7"/>
      <c r="M3024" s="7">
        <f>COUNTIF(TB_GSHT!$B$5:$B$4765,Dulieu!F3024)</f>
        <v>0</v>
      </c>
      <c r="N3024" s="7" t="str">
        <f t="shared" ca="1" si="97"/>
        <v/>
      </c>
    </row>
    <row r="3025" spans="1:14" x14ac:dyDescent="0.25">
      <c r="A3025" s="6" t="str">
        <f>IF(F3025&lt;&gt;"",SUBTOTAL(103,F$5:F3025),"")</f>
        <v/>
      </c>
      <c r="B3025" s="7"/>
      <c r="C3025" s="7"/>
      <c r="D3025" s="7"/>
      <c r="E3025" s="7"/>
      <c r="F3025" s="7"/>
      <c r="G3025" s="7"/>
      <c r="H3025" s="6"/>
      <c r="I3025" s="6"/>
      <c r="K3025" s="7">
        <f t="shared" si="96"/>
        <v>0</v>
      </c>
      <c r="L3025" s="7"/>
      <c r="M3025" s="7">
        <f>COUNTIF(TB_GSHT!$B$5:$B$4765,Dulieu!F3025)</f>
        <v>0</v>
      </c>
      <c r="N3025" s="7" t="str">
        <f t="shared" ca="1" si="97"/>
        <v/>
      </c>
    </row>
    <row r="3026" spans="1:14" x14ac:dyDescent="0.25">
      <c r="A3026" s="6" t="str">
        <f>IF(F3026&lt;&gt;"",SUBTOTAL(103,F$5:F3026),"")</f>
        <v/>
      </c>
      <c r="B3026" s="7"/>
      <c r="C3026" s="7"/>
      <c r="D3026" s="7"/>
      <c r="E3026" s="7"/>
      <c r="F3026" s="7"/>
      <c r="G3026" s="7"/>
      <c r="H3026" s="6"/>
      <c r="I3026" s="6"/>
      <c r="K3026" s="7">
        <f t="shared" si="96"/>
        <v>0</v>
      </c>
      <c r="L3026" s="7"/>
      <c r="M3026" s="7">
        <f>COUNTIF(TB_GSHT!$B$5:$B$4765,Dulieu!F3026)</f>
        <v>0</v>
      </c>
      <c r="N3026" s="7" t="str">
        <f t="shared" ca="1" si="97"/>
        <v/>
      </c>
    </row>
    <row r="3027" spans="1:14" x14ac:dyDescent="0.25">
      <c r="A3027" s="6" t="str">
        <f>IF(F3027&lt;&gt;"",SUBTOTAL(103,F$5:F3027),"")</f>
        <v/>
      </c>
      <c r="B3027" s="7"/>
      <c r="C3027" s="7"/>
      <c r="D3027" s="7"/>
      <c r="E3027" s="7"/>
      <c r="F3027" s="7"/>
      <c r="G3027" s="7"/>
      <c r="H3027" s="6"/>
      <c r="I3027" s="6"/>
      <c r="K3027" s="7">
        <f t="shared" si="96"/>
        <v>0</v>
      </c>
      <c r="L3027" s="7"/>
      <c r="M3027" s="7">
        <f>COUNTIF(TB_GSHT!$B$5:$B$4765,Dulieu!F3027)</f>
        <v>0</v>
      </c>
      <c r="N3027" s="7" t="str">
        <f t="shared" ca="1" si="97"/>
        <v/>
      </c>
    </row>
    <row r="3028" spans="1:14" x14ac:dyDescent="0.25">
      <c r="A3028" s="6" t="str">
        <f>IF(F3028&lt;&gt;"",SUBTOTAL(103,F$5:F3028),"")</f>
        <v/>
      </c>
      <c r="B3028" s="7"/>
      <c r="C3028" s="7"/>
      <c r="D3028" s="7"/>
      <c r="E3028" s="7"/>
      <c r="F3028" s="7"/>
      <c r="G3028" s="7"/>
      <c r="H3028" s="6"/>
      <c r="I3028" s="6"/>
      <c r="K3028" s="7">
        <f t="shared" si="96"/>
        <v>0</v>
      </c>
      <c r="L3028" s="7"/>
      <c r="M3028" s="7">
        <f>COUNTIF(TB_GSHT!$B$5:$B$4765,Dulieu!F3028)</f>
        <v>0</v>
      </c>
      <c r="N3028" s="7" t="str">
        <f t="shared" ca="1" si="97"/>
        <v/>
      </c>
    </row>
    <row r="3029" spans="1:14" x14ac:dyDescent="0.25">
      <c r="A3029" s="6" t="str">
        <f>IF(F3029&lt;&gt;"",SUBTOTAL(103,F$5:F3029),"")</f>
        <v/>
      </c>
      <c r="B3029" s="7"/>
      <c r="C3029" s="7"/>
      <c r="D3029" s="7"/>
      <c r="E3029" s="7"/>
      <c r="F3029" s="7"/>
      <c r="G3029" s="7"/>
      <c r="H3029" s="6"/>
      <c r="I3029" s="6"/>
      <c r="K3029" s="7">
        <f t="shared" si="96"/>
        <v>0</v>
      </c>
      <c r="L3029" s="7"/>
      <c r="M3029" s="7">
        <f>COUNTIF(TB_GSHT!$B$5:$B$4765,Dulieu!F3029)</f>
        <v>0</v>
      </c>
      <c r="N3029" s="7" t="str">
        <f t="shared" ca="1" si="97"/>
        <v/>
      </c>
    </row>
    <row r="3030" spans="1:14" x14ac:dyDescent="0.25">
      <c r="A3030" s="6" t="str">
        <f>IF(F3030&lt;&gt;"",SUBTOTAL(103,F$5:F3030),"")</f>
        <v/>
      </c>
      <c r="B3030" s="7"/>
      <c r="C3030" s="7"/>
      <c r="D3030" s="7"/>
      <c r="E3030" s="7"/>
      <c r="F3030" s="7"/>
      <c r="G3030" s="7"/>
      <c r="H3030" s="6"/>
      <c r="I3030" s="6"/>
      <c r="K3030" s="7">
        <f t="shared" si="96"/>
        <v>0</v>
      </c>
      <c r="L3030" s="7"/>
      <c r="M3030" s="7">
        <f>COUNTIF(TB_GSHT!$B$5:$B$4765,Dulieu!F3030)</f>
        <v>0</v>
      </c>
      <c r="N3030" s="7" t="str">
        <f t="shared" ca="1" si="97"/>
        <v/>
      </c>
    </row>
    <row r="3031" spans="1:14" x14ac:dyDescent="0.25">
      <c r="A3031" s="6" t="str">
        <f>IF(F3031&lt;&gt;"",SUBTOTAL(103,F$5:F3031),"")</f>
        <v/>
      </c>
      <c r="B3031" s="7"/>
      <c r="C3031" s="7"/>
      <c r="D3031" s="7"/>
      <c r="E3031" s="7"/>
      <c r="F3031" s="7"/>
      <c r="G3031" s="7"/>
      <c r="H3031" s="6"/>
      <c r="I3031" s="6"/>
      <c r="K3031" s="7">
        <f t="shared" si="96"/>
        <v>0</v>
      </c>
      <c r="L3031" s="7"/>
      <c r="M3031" s="7">
        <f>COUNTIF(TB_GSHT!$B$5:$B$4765,Dulieu!F3031)</f>
        <v>0</v>
      </c>
      <c r="N3031" s="7" t="str">
        <f t="shared" ca="1" si="97"/>
        <v/>
      </c>
    </row>
    <row r="3032" spans="1:14" x14ac:dyDescent="0.25">
      <c r="A3032" s="6" t="str">
        <f>IF(F3032&lt;&gt;"",SUBTOTAL(103,F$5:F3032),"")</f>
        <v/>
      </c>
      <c r="B3032" s="7"/>
      <c r="C3032" s="7"/>
      <c r="D3032" s="7"/>
      <c r="E3032" s="7"/>
      <c r="F3032" s="7"/>
      <c r="G3032" s="7"/>
      <c r="H3032" s="6"/>
      <c r="I3032" s="6"/>
      <c r="K3032" s="7">
        <f t="shared" si="96"/>
        <v>0</v>
      </c>
      <c r="L3032" s="7"/>
      <c r="M3032" s="7">
        <f>COUNTIF(TB_GSHT!$B$5:$B$4765,Dulieu!F3032)</f>
        <v>0</v>
      </c>
      <c r="N3032" s="7" t="str">
        <f t="shared" ca="1" si="97"/>
        <v/>
      </c>
    </row>
    <row r="3033" spans="1:14" x14ac:dyDescent="0.25">
      <c r="A3033" s="6" t="str">
        <f>IF(F3033&lt;&gt;"",SUBTOTAL(103,F$5:F3033),"")</f>
        <v/>
      </c>
      <c r="B3033" s="7"/>
      <c r="C3033" s="7"/>
      <c r="D3033" s="7"/>
      <c r="E3033" s="7"/>
      <c r="F3033" s="7"/>
      <c r="G3033" s="7"/>
      <c r="H3033" s="6"/>
      <c r="I3033" s="6"/>
      <c r="K3033" s="7">
        <f t="shared" si="96"/>
        <v>0</v>
      </c>
      <c r="L3033" s="7"/>
      <c r="M3033" s="7">
        <f>COUNTIF(TB_GSHT!$B$5:$B$4765,Dulieu!F3033)</f>
        <v>0</v>
      </c>
      <c r="N3033" s="7" t="str">
        <f t="shared" ca="1" si="97"/>
        <v/>
      </c>
    </row>
    <row r="3034" spans="1:14" x14ac:dyDescent="0.25">
      <c r="A3034" s="6" t="str">
        <f>IF(F3034&lt;&gt;"",SUBTOTAL(103,F$5:F3034),"")</f>
        <v/>
      </c>
      <c r="B3034" s="7"/>
      <c r="C3034" s="7"/>
      <c r="D3034" s="7"/>
      <c r="E3034" s="7"/>
      <c r="F3034" s="7"/>
      <c r="G3034" s="7"/>
      <c r="H3034" s="6"/>
      <c r="I3034" s="6"/>
      <c r="K3034" s="7">
        <f t="shared" si="96"/>
        <v>0</v>
      </c>
      <c r="L3034" s="7"/>
      <c r="M3034" s="7">
        <f>COUNTIF(TB_GSHT!$B$5:$B$4765,Dulieu!F3034)</f>
        <v>0</v>
      </c>
      <c r="N3034" s="7" t="str">
        <f t="shared" ca="1" si="97"/>
        <v/>
      </c>
    </row>
    <row r="3035" spans="1:14" x14ac:dyDescent="0.25">
      <c r="A3035" s="6" t="str">
        <f>IF(F3035&lt;&gt;"",SUBTOTAL(103,F$5:F3035),"")</f>
        <v/>
      </c>
      <c r="B3035" s="7"/>
      <c r="C3035" s="7"/>
      <c r="D3035" s="7"/>
      <c r="E3035" s="7"/>
      <c r="F3035" s="7"/>
      <c r="G3035" s="7"/>
      <c r="H3035" s="6"/>
      <c r="I3035" s="6"/>
      <c r="K3035" s="7">
        <f t="shared" si="96"/>
        <v>0</v>
      </c>
      <c r="L3035" s="7"/>
      <c r="M3035" s="7">
        <f>COUNTIF(TB_GSHT!$B$5:$B$4765,Dulieu!F3035)</f>
        <v>0</v>
      </c>
      <c r="N3035" s="7" t="str">
        <f t="shared" ca="1" si="97"/>
        <v/>
      </c>
    </row>
    <row r="3036" spans="1:14" x14ac:dyDescent="0.25">
      <c r="A3036" s="6" t="str">
        <f>IF(F3036&lt;&gt;"",SUBTOTAL(103,F$5:F3036),"")</f>
        <v/>
      </c>
      <c r="B3036" s="7"/>
      <c r="C3036" s="7"/>
      <c r="D3036" s="7"/>
      <c r="E3036" s="7"/>
      <c r="F3036" s="7"/>
      <c r="G3036" s="7"/>
      <c r="H3036" s="6"/>
      <c r="I3036" s="6"/>
      <c r="K3036" s="7">
        <f t="shared" si="96"/>
        <v>0</v>
      </c>
      <c r="L3036" s="7"/>
      <c r="M3036" s="7">
        <f>COUNTIF(TB_GSHT!$B$5:$B$4765,Dulieu!F3036)</f>
        <v>0</v>
      </c>
      <c r="N3036" s="7" t="str">
        <f t="shared" ca="1" si="97"/>
        <v/>
      </c>
    </row>
    <row r="3037" spans="1:14" x14ac:dyDescent="0.25">
      <c r="A3037" s="6" t="str">
        <f>IF(F3037&lt;&gt;"",SUBTOTAL(103,F$5:F3037),"")</f>
        <v/>
      </c>
      <c r="B3037" s="7"/>
      <c r="C3037" s="7"/>
      <c r="D3037" s="7"/>
      <c r="E3037" s="7"/>
      <c r="F3037" s="7"/>
      <c r="G3037" s="7"/>
      <c r="H3037" s="6"/>
      <c r="I3037" s="6"/>
      <c r="K3037" s="7">
        <f t="shared" si="96"/>
        <v>0</v>
      </c>
      <c r="L3037" s="7"/>
      <c r="M3037" s="7">
        <f>COUNTIF(TB_GSHT!$B$5:$B$4765,Dulieu!F3037)</f>
        <v>0</v>
      </c>
      <c r="N3037" s="7" t="str">
        <f t="shared" ca="1" si="97"/>
        <v/>
      </c>
    </row>
    <row r="3038" spans="1:14" x14ac:dyDescent="0.25">
      <c r="A3038" s="6" t="str">
        <f>IF(F3038&lt;&gt;"",SUBTOTAL(103,F$5:F3038),"")</f>
        <v/>
      </c>
      <c r="B3038" s="7"/>
      <c r="C3038" s="7"/>
      <c r="D3038" s="7"/>
      <c r="E3038" s="7"/>
      <c r="F3038" s="7"/>
      <c r="G3038" s="7"/>
      <c r="H3038" s="6"/>
      <c r="I3038" s="6"/>
      <c r="K3038" s="7">
        <f t="shared" si="96"/>
        <v>0</v>
      </c>
      <c r="L3038" s="7"/>
      <c r="M3038" s="7">
        <f>COUNTIF(TB_GSHT!$B$5:$B$4765,Dulieu!F3038)</f>
        <v>0</v>
      </c>
      <c r="N3038" s="7" t="str">
        <f t="shared" ca="1" si="97"/>
        <v/>
      </c>
    </row>
    <row r="3039" spans="1:14" x14ac:dyDescent="0.25">
      <c r="A3039" s="6" t="str">
        <f>IF(F3039&lt;&gt;"",SUBTOTAL(103,F$5:F3039),"")</f>
        <v/>
      </c>
      <c r="B3039" s="7"/>
      <c r="C3039" s="7"/>
      <c r="D3039" s="7"/>
      <c r="E3039" s="7"/>
      <c r="F3039" s="7"/>
      <c r="G3039" s="7"/>
      <c r="H3039" s="6"/>
      <c r="I3039" s="6"/>
      <c r="K3039" s="7">
        <f t="shared" si="96"/>
        <v>0</v>
      </c>
      <c r="L3039" s="7"/>
      <c r="M3039" s="7">
        <f>COUNTIF(TB_GSHT!$B$5:$B$4765,Dulieu!F3039)</f>
        <v>0</v>
      </c>
      <c r="N3039" s="7" t="str">
        <f t="shared" ca="1" si="97"/>
        <v/>
      </c>
    </row>
    <row r="3040" spans="1:14" x14ac:dyDescent="0.25">
      <c r="A3040" s="6" t="str">
        <f>IF(F3040&lt;&gt;"",SUBTOTAL(103,F$5:F3040),"")</f>
        <v/>
      </c>
      <c r="B3040" s="7"/>
      <c r="C3040" s="7"/>
      <c r="D3040" s="7"/>
      <c r="E3040" s="7"/>
      <c r="F3040" s="7"/>
      <c r="G3040" s="7"/>
      <c r="H3040" s="6"/>
      <c r="I3040" s="6"/>
      <c r="K3040" s="7">
        <f t="shared" si="96"/>
        <v>0</v>
      </c>
      <c r="L3040" s="7"/>
      <c r="M3040" s="7">
        <f>COUNTIF(TB_GSHT!$B$5:$B$4765,Dulieu!F3040)</f>
        <v>0</v>
      </c>
      <c r="N3040" s="7" t="str">
        <f t="shared" ca="1" si="97"/>
        <v/>
      </c>
    </row>
    <row r="3041" spans="1:14" x14ac:dyDescent="0.25">
      <c r="A3041" s="6" t="str">
        <f>IF(F3041&lt;&gt;"",SUBTOTAL(103,F$5:F3041),"")</f>
        <v/>
      </c>
      <c r="B3041" s="7"/>
      <c r="C3041" s="7"/>
      <c r="D3041" s="7"/>
      <c r="E3041" s="7"/>
      <c r="F3041" s="7"/>
      <c r="G3041" s="7"/>
      <c r="H3041" s="6"/>
      <c r="I3041" s="6"/>
      <c r="K3041" s="7">
        <f t="shared" si="96"/>
        <v>0</v>
      </c>
      <c r="L3041" s="7"/>
      <c r="M3041" s="7">
        <f>COUNTIF(TB_GSHT!$B$5:$B$4765,Dulieu!F3041)</f>
        <v>0</v>
      </c>
      <c r="N3041" s="7" t="str">
        <f t="shared" ca="1" si="97"/>
        <v/>
      </c>
    </row>
    <row r="3042" spans="1:14" x14ac:dyDescent="0.25">
      <c r="A3042" s="6" t="str">
        <f>IF(F3042&lt;&gt;"",SUBTOTAL(103,F$5:F3042),"")</f>
        <v/>
      </c>
      <c r="B3042" s="7"/>
      <c r="C3042" s="7"/>
      <c r="D3042" s="7"/>
      <c r="E3042" s="7"/>
      <c r="F3042" s="7"/>
      <c r="G3042" s="7"/>
      <c r="H3042" s="6"/>
      <c r="I3042" s="6"/>
      <c r="K3042" s="7">
        <f t="shared" si="96"/>
        <v>0</v>
      </c>
      <c r="L3042" s="7"/>
      <c r="M3042" s="7">
        <f>COUNTIF(TB_GSHT!$B$5:$B$4765,Dulieu!F3042)</f>
        <v>0</v>
      </c>
      <c r="N3042" s="7" t="str">
        <f t="shared" ca="1" si="97"/>
        <v/>
      </c>
    </row>
    <row r="3043" spans="1:14" x14ac:dyDescent="0.25">
      <c r="A3043" s="6" t="str">
        <f>IF(F3043&lt;&gt;"",SUBTOTAL(103,F$5:F3043),"")</f>
        <v/>
      </c>
      <c r="B3043" s="7"/>
      <c r="C3043" s="7"/>
      <c r="D3043" s="7"/>
      <c r="E3043" s="7"/>
      <c r="F3043" s="7"/>
      <c r="G3043" s="7"/>
      <c r="H3043" s="6"/>
      <c r="I3043" s="6"/>
      <c r="K3043" s="7">
        <f t="shared" si="96"/>
        <v>0</v>
      </c>
      <c r="L3043" s="7"/>
      <c r="M3043" s="7">
        <f>COUNTIF(TB_GSHT!$B$5:$B$4765,Dulieu!F3043)</f>
        <v>0</v>
      </c>
      <c r="N3043" s="7" t="str">
        <f t="shared" ca="1" si="97"/>
        <v/>
      </c>
    </row>
    <row r="3044" spans="1:14" x14ac:dyDescent="0.25">
      <c r="A3044" s="6" t="str">
        <f>IF(F3044&lt;&gt;"",SUBTOTAL(103,F$5:F3044),"")</f>
        <v/>
      </c>
      <c r="B3044" s="7"/>
      <c r="C3044" s="7"/>
      <c r="D3044" s="7"/>
      <c r="E3044" s="7"/>
      <c r="F3044" s="7"/>
      <c r="G3044" s="7"/>
      <c r="H3044" s="6"/>
      <c r="I3044" s="6"/>
      <c r="K3044" s="7">
        <f t="shared" si="96"/>
        <v>0</v>
      </c>
      <c r="L3044" s="7"/>
      <c r="M3044" s="7">
        <f>COUNTIF(TB_GSHT!$B$5:$B$4765,Dulieu!F3044)</f>
        <v>0</v>
      </c>
      <c r="N3044" s="7" t="str">
        <f t="shared" ca="1" si="97"/>
        <v/>
      </c>
    </row>
    <row r="3045" spans="1:14" x14ac:dyDescent="0.25">
      <c r="A3045" s="6" t="str">
        <f>IF(F3045&lt;&gt;"",SUBTOTAL(103,F$5:F3045),"")</f>
        <v/>
      </c>
      <c r="B3045" s="7"/>
      <c r="C3045" s="7"/>
      <c r="D3045" s="7"/>
      <c r="E3045" s="7"/>
      <c r="F3045" s="7"/>
      <c r="G3045" s="7"/>
      <c r="H3045" s="6"/>
      <c r="I3045" s="6"/>
      <c r="K3045" s="7">
        <f t="shared" si="96"/>
        <v>0</v>
      </c>
      <c r="L3045" s="7"/>
      <c r="M3045" s="7">
        <f>COUNTIF(TB_GSHT!$B$5:$B$4765,Dulieu!F3045)</f>
        <v>0</v>
      </c>
      <c r="N3045" s="7" t="str">
        <f t="shared" ca="1" si="97"/>
        <v/>
      </c>
    </row>
    <row r="3046" spans="1:14" x14ac:dyDescent="0.25">
      <c r="A3046" s="6" t="str">
        <f>IF(F3046&lt;&gt;"",SUBTOTAL(103,F$5:F3046),"")</f>
        <v/>
      </c>
      <c r="B3046" s="7"/>
      <c r="C3046" s="7"/>
      <c r="D3046" s="7"/>
      <c r="E3046" s="7"/>
      <c r="F3046" s="7"/>
      <c r="G3046" s="7"/>
      <c r="H3046" s="6"/>
      <c r="I3046" s="6"/>
      <c r="K3046" s="7">
        <f t="shared" si="96"/>
        <v>0</v>
      </c>
      <c r="L3046" s="7"/>
      <c r="M3046" s="7">
        <f>COUNTIF(TB_GSHT!$B$5:$B$4765,Dulieu!F3046)</f>
        <v>0</v>
      </c>
      <c r="N3046" s="7" t="str">
        <f t="shared" ca="1" si="97"/>
        <v/>
      </c>
    </row>
    <row r="3047" spans="1:14" x14ac:dyDescent="0.25">
      <c r="A3047" s="6" t="str">
        <f>IF(F3047&lt;&gt;"",SUBTOTAL(103,F$5:F3047),"")</f>
        <v/>
      </c>
      <c r="B3047" s="7"/>
      <c r="C3047" s="7"/>
      <c r="D3047" s="7"/>
      <c r="E3047" s="7"/>
      <c r="F3047" s="7"/>
      <c r="G3047" s="7"/>
      <c r="H3047" s="6"/>
      <c r="I3047" s="6"/>
      <c r="K3047" s="7">
        <f t="shared" si="96"/>
        <v>0</v>
      </c>
      <c r="L3047" s="7"/>
      <c r="M3047" s="7">
        <f>COUNTIF(TB_GSHT!$B$5:$B$4765,Dulieu!F3047)</f>
        <v>0</v>
      </c>
      <c r="N3047" s="7" t="str">
        <f t="shared" ca="1" si="97"/>
        <v/>
      </c>
    </row>
    <row r="3048" spans="1:14" x14ac:dyDescent="0.25">
      <c r="A3048" s="6" t="str">
        <f>IF(F3048&lt;&gt;"",SUBTOTAL(103,F$5:F3048),"")</f>
        <v/>
      </c>
      <c r="B3048" s="7"/>
      <c r="C3048" s="7"/>
      <c r="D3048" s="7"/>
      <c r="E3048" s="7"/>
      <c r="F3048" s="7"/>
      <c r="G3048" s="7"/>
      <c r="H3048" s="6"/>
      <c r="I3048" s="6"/>
      <c r="K3048" s="7">
        <f t="shared" si="96"/>
        <v>0</v>
      </c>
      <c r="L3048" s="7"/>
      <c r="M3048" s="7">
        <f>COUNTIF(TB_GSHT!$B$5:$B$4765,Dulieu!F3048)</f>
        <v>0</v>
      </c>
      <c r="N3048" s="7" t="str">
        <f t="shared" ca="1" si="97"/>
        <v/>
      </c>
    </row>
    <row r="3049" spans="1:14" x14ac:dyDescent="0.25">
      <c r="A3049" s="6" t="str">
        <f>IF(F3049&lt;&gt;"",SUBTOTAL(103,F$5:F3049),"")</f>
        <v/>
      </c>
      <c r="B3049" s="7"/>
      <c r="C3049" s="7"/>
      <c r="D3049" s="7"/>
      <c r="E3049" s="7"/>
      <c r="F3049" s="7"/>
      <c r="G3049" s="7"/>
      <c r="H3049" s="6"/>
      <c r="I3049" s="6"/>
      <c r="K3049" s="7">
        <f t="shared" si="96"/>
        <v>0</v>
      </c>
      <c r="L3049" s="7"/>
      <c r="M3049" s="7">
        <f>COUNTIF(TB_GSHT!$B$5:$B$4765,Dulieu!F3049)</f>
        <v>0</v>
      </c>
      <c r="N3049" s="7" t="str">
        <f t="shared" ca="1" si="97"/>
        <v/>
      </c>
    </row>
    <row r="3050" spans="1:14" x14ac:dyDescent="0.25">
      <c r="A3050" s="6" t="str">
        <f>IF(F3050&lt;&gt;"",SUBTOTAL(103,F$5:F3050),"")</f>
        <v/>
      </c>
      <c r="B3050" s="7"/>
      <c r="C3050" s="7"/>
      <c r="D3050" s="7"/>
      <c r="E3050" s="7"/>
      <c r="F3050" s="7"/>
      <c r="G3050" s="7"/>
      <c r="H3050" s="6"/>
      <c r="I3050" s="6"/>
      <c r="K3050" s="7">
        <f t="shared" si="96"/>
        <v>0</v>
      </c>
      <c r="L3050" s="7"/>
      <c r="M3050" s="7">
        <f>COUNTIF(TB_GSHT!$B$5:$B$4765,Dulieu!F3050)</f>
        <v>0</v>
      </c>
      <c r="N3050" s="7" t="str">
        <f t="shared" ca="1" si="97"/>
        <v/>
      </c>
    </row>
    <row r="3051" spans="1:14" x14ac:dyDescent="0.25">
      <c r="A3051" s="6" t="str">
        <f>IF(F3051&lt;&gt;"",SUBTOTAL(103,F$5:F3051),"")</f>
        <v/>
      </c>
      <c r="B3051" s="7"/>
      <c r="C3051" s="7"/>
      <c r="D3051" s="7"/>
      <c r="E3051" s="7"/>
      <c r="F3051" s="7"/>
      <c r="G3051" s="7"/>
      <c r="H3051" s="6"/>
      <c r="I3051" s="6"/>
      <c r="K3051" s="7">
        <f t="shared" si="96"/>
        <v>0</v>
      </c>
      <c r="L3051" s="7"/>
      <c r="M3051" s="7">
        <f>COUNTIF(TB_GSHT!$B$5:$B$4765,Dulieu!F3051)</f>
        <v>0</v>
      </c>
      <c r="N3051" s="7" t="str">
        <f t="shared" ca="1" si="97"/>
        <v/>
      </c>
    </row>
    <row r="3052" spans="1:14" x14ac:dyDescent="0.25">
      <c r="A3052" s="6" t="str">
        <f>IF(F3052&lt;&gt;"",SUBTOTAL(103,F$5:F3052),"")</f>
        <v/>
      </c>
      <c r="B3052" s="7"/>
      <c r="C3052" s="7"/>
      <c r="D3052" s="7"/>
      <c r="E3052" s="7"/>
      <c r="F3052" s="7"/>
      <c r="G3052" s="7"/>
      <c r="H3052" s="6"/>
      <c r="I3052" s="6"/>
      <c r="K3052" s="7">
        <f t="shared" si="96"/>
        <v>0</v>
      </c>
      <c r="L3052" s="7"/>
      <c r="M3052" s="7">
        <f>COUNTIF(TB_GSHT!$B$5:$B$4765,Dulieu!F3052)</f>
        <v>0</v>
      </c>
      <c r="N3052" s="7" t="str">
        <f t="shared" ca="1" si="97"/>
        <v/>
      </c>
    </row>
    <row r="3053" spans="1:14" x14ac:dyDescent="0.25">
      <c r="A3053" s="6" t="str">
        <f>IF(F3053&lt;&gt;"",SUBTOTAL(103,F$5:F3053),"")</f>
        <v/>
      </c>
      <c r="B3053" s="7"/>
      <c r="C3053" s="7"/>
      <c r="D3053" s="7"/>
      <c r="E3053" s="7"/>
      <c r="F3053" s="7"/>
      <c r="G3053" s="7"/>
      <c r="H3053" s="6"/>
      <c r="I3053" s="6"/>
      <c r="K3053" s="7">
        <f t="shared" si="96"/>
        <v>0</v>
      </c>
      <c r="L3053" s="7"/>
      <c r="M3053" s="7">
        <f>COUNTIF(TB_GSHT!$B$5:$B$4765,Dulieu!F3053)</f>
        <v>0</v>
      </c>
      <c r="N3053" s="7" t="str">
        <f t="shared" ca="1" si="97"/>
        <v/>
      </c>
    </row>
    <row r="3054" spans="1:14" x14ac:dyDescent="0.25">
      <c r="A3054" s="6" t="str">
        <f>IF(F3054&lt;&gt;"",SUBTOTAL(103,F$5:F3054),"")</f>
        <v/>
      </c>
      <c r="B3054" s="7"/>
      <c r="C3054" s="7"/>
      <c r="D3054" s="7"/>
      <c r="E3054" s="7"/>
      <c r="F3054" s="7"/>
      <c r="G3054" s="7"/>
      <c r="H3054" s="6"/>
      <c r="I3054" s="6"/>
      <c r="K3054" s="7">
        <f t="shared" si="96"/>
        <v>0</v>
      </c>
      <c r="L3054" s="7"/>
      <c r="M3054" s="7">
        <f>COUNTIF(TB_GSHT!$B$5:$B$4765,Dulieu!F3054)</f>
        <v>0</v>
      </c>
      <c r="N3054" s="7" t="str">
        <f t="shared" ca="1" si="97"/>
        <v/>
      </c>
    </row>
    <row r="3055" spans="1:14" x14ac:dyDescent="0.25">
      <c r="A3055" s="6" t="str">
        <f>IF(F3055&lt;&gt;"",SUBTOTAL(103,F$5:F3055),"")</f>
        <v/>
      </c>
      <c r="B3055" s="7"/>
      <c r="C3055" s="7"/>
      <c r="D3055" s="7"/>
      <c r="E3055" s="7"/>
      <c r="F3055" s="7"/>
      <c r="G3055" s="7"/>
      <c r="H3055" s="6"/>
      <c r="I3055" s="6"/>
      <c r="K3055" s="7">
        <f t="shared" si="96"/>
        <v>0</v>
      </c>
      <c r="L3055" s="7"/>
      <c r="M3055" s="7">
        <f>COUNTIF(TB_GSHT!$B$5:$B$4765,Dulieu!F3055)</f>
        <v>0</v>
      </c>
      <c r="N3055" s="7" t="str">
        <f t="shared" ca="1" si="97"/>
        <v/>
      </c>
    </row>
    <row r="3056" spans="1:14" x14ac:dyDescent="0.25">
      <c r="A3056" s="6" t="str">
        <f>IF(F3056&lt;&gt;"",SUBTOTAL(103,F$5:F3056),"")</f>
        <v/>
      </c>
      <c r="B3056" s="7"/>
      <c r="C3056" s="7"/>
      <c r="D3056" s="7"/>
      <c r="E3056" s="7"/>
      <c r="F3056" s="7"/>
      <c r="G3056" s="7"/>
      <c r="H3056" s="6"/>
      <c r="I3056" s="6"/>
      <c r="K3056" s="7">
        <f t="shared" si="96"/>
        <v>0</v>
      </c>
      <c r="L3056" s="7"/>
      <c r="M3056" s="7">
        <f>COUNTIF(TB_GSHT!$B$5:$B$4765,Dulieu!F3056)</f>
        <v>0</v>
      </c>
      <c r="N3056" s="7" t="str">
        <f t="shared" ca="1" si="97"/>
        <v/>
      </c>
    </row>
    <row r="3057" spans="1:14" x14ac:dyDescent="0.25">
      <c r="A3057" s="6" t="str">
        <f>IF(F3057&lt;&gt;"",SUBTOTAL(103,F$5:F3057),"")</f>
        <v/>
      </c>
      <c r="B3057" s="7"/>
      <c r="C3057" s="7"/>
      <c r="D3057" s="7"/>
      <c r="E3057" s="7"/>
      <c r="F3057" s="7"/>
      <c r="G3057" s="7"/>
      <c r="H3057" s="6"/>
      <c r="I3057" s="6"/>
      <c r="K3057" s="7">
        <f t="shared" si="96"/>
        <v>0</v>
      </c>
      <c r="L3057" s="7"/>
      <c r="M3057" s="7">
        <f>COUNTIF(TB_GSHT!$B$5:$B$4765,Dulieu!F3057)</f>
        <v>0</v>
      </c>
      <c r="N3057" s="7" t="str">
        <f t="shared" ca="1" si="97"/>
        <v/>
      </c>
    </row>
    <row r="3058" spans="1:14" x14ac:dyDescent="0.25">
      <c r="A3058" s="6" t="str">
        <f>IF(F3058&lt;&gt;"",SUBTOTAL(103,F$5:F3058),"")</f>
        <v/>
      </c>
      <c r="B3058" s="7"/>
      <c r="C3058" s="7"/>
      <c r="D3058" s="7"/>
      <c r="E3058" s="7"/>
      <c r="F3058" s="7"/>
      <c r="G3058" s="7"/>
      <c r="H3058" s="6"/>
      <c r="I3058" s="6"/>
      <c r="K3058" s="7">
        <f t="shared" si="96"/>
        <v>0</v>
      </c>
      <c r="L3058" s="7"/>
      <c r="M3058" s="7">
        <f>COUNTIF(TB_GSHT!$B$5:$B$4765,Dulieu!F3058)</f>
        <v>0</v>
      </c>
      <c r="N3058" s="7" t="str">
        <f t="shared" ca="1" si="97"/>
        <v/>
      </c>
    </row>
    <row r="3059" spans="1:14" x14ac:dyDescent="0.25">
      <c r="A3059" s="6" t="str">
        <f>IF(F3059&lt;&gt;"",SUBTOTAL(103,F$5:F3059),"")</f>
        <v/>
      </c>
      <c r="B3059" s="7"/>
      <c r="C3059" s="7"/>
      <c r="D3059" s="7"/>
      <c r="E3059" s="7"/>
      <c r="F3059" s="7"/>
      <c r="G3059" s="7"/>
      <c r="H3059" s="6"/>
      <c r="I3059" s="6"/>
      <c r="K3059" s="7">
        <f t="shared" si="96"/>
        <v>0</v>
      </c>
      <c r="L3059" s="7"/>
      <c r="M3059" s="7">
        <f>COUNTIF(TB_GSHT!$B$5:$B$4765,Dulieu!F3059)</f>
        <v>0</v>
      </c>
      <c r="N3059" s="7" t="str">
        <f t="shared" ca="1" si="97"/>
        <v/>
      </c>
    </row>
    <row r="3060" spans="1:14" x14ac:dyDescent="0.25">
      <c r="A3060" s="6" t="str">
        <f>IF(F3060&lt;&gt;"",SUBTOTAL(103,F$5:F3060),"")</f>
        <v/>
      </c>
      <c r="B3060" s="7"/>
      <c r="C3060" s="7"/>
      <c r="D3060" s="7"/>
      <c r="E3060" s="7"/>
      <c r="F3060" s="7"/>
      <c r="G3060" s="7"/>
      <c r="H3060" s="6"/>
      <c r="I3060" s="6"/>
      <c r="K3060" s="7">
        <f t="shared" si="96"/>
        <v>0</v>
      </c>
      <c r="L3060" s="7"/>
      <c r="M3060" s="7">
        <f>COUNTIF(TB_GSHT!$B$5:$B$4765,Dulieu!F3060)</f>
        <v>0</v>
      </c>
      <c r="N3060" s="7" t="str">
        <f t="shared" ca="1" si="97"/>
        <v/>
      </c>
    </row>
    <row r="3061" spans="1:14" x14ac:dyDescent="0.25">
      <c r="A3061" s="6" t="str">
        <f>IF(F3061&lt;&gt;"",SUBTOTAL(103,F$5:F3061),"")</f>
        <v/>
      </c>
      <c r="B3061" s="7"/>
      <c r="C3061" s="7"/>
      <c r="D3061" s="7"/>
      <c r="E3061" s="7"/>
      <c r="F3061" s="7"/>
      <c r="G3061" s="7"/>
      <c r="H3061" s="6"/>
      <c r="I3061" s="6"/>
      <c r="K3061" s="7">
        <f t="shared" si="96"/>
        <v>0</v>
      </c>
      <c r="L3061" s="7"/>
      <c r="M3061" s="7">
        <f>COUNTIF(TB_GSHT!$B$5:$B$4765,Dulieu!F3061)</f>
        <v>0</v>
      </c>
      <c r="N3061" s="7" t="str">
        <f t="shared" ca="1" si="97"/>
        <v/>
      </c>
    </row>
    <row r="3062" spans="1:14" x14ac:dyDescent="0.25">
      <c r="A3062" s="6" t="str">
        <f>IF(F3062&lt;&gt;"",SUBTOTAL(103,F$5:F3062),"")</f>
        <v/>
      </c>
      <c r="B3062" s="7"/>
      <c r="C3062" s="7"/>
      <c r="D3062" s="7"/>
      <c r="E3062" s="7"/>
      <c r="F3062" s="7"/>
      <c r="G3062" s="7"/>
      <c r="H3062" s="6"/>
      <c r="I3062" s="6"/>
      <c r="K3062" s="7">
        <f t="shared" si="96"/>
        <v>0</v>
      </c>
      <c r="L3062" s="7"/>
      <c r="M3062" s="7">
        <f>COUNTIF(TB_GSHT!$B$5:$B$4765,Dulieu!F3062)</f>
        <v>0</v>
      </c>
      <c r="N3062" s="7" t="str">
        <f t="shared" ca="1" si="97"/>
        <v/>
      </c>
    </row>
    <row r="3063" spans="1:14" x14ac:dyDescent="0.25">
      <c r="A3063" s="6" t="str">
        <f>IF(F3063&lt;&gt;"",SUBTOTAL(103,F$5:F3063),"")</f>
        <v/>
      </c>
      <c r="B3063" s="7"/>
      <c r="C3063" s="7"/>
      <c r="D3063" s="7"/>
      <c r="E3063" s="7"/>
      <c r="F3063" s="7"/>
      <c r="G3063" s="7"/>
      <c r="H3063" s="6"/>
      <c r="I3063" s="6"/>
      <c r="K3063" s="7">
        <f t="shared" si="96"/>
        <v>0</v>
      </c>
      <c r="L3063" s="7"/>
      <c r="M3063" s="7">
        <f>COUNTIF(TB_GSHT!$B$5:$B$4765,Dulieu!F3063)</f>
        <v>0</v>
      </c>
      <c r="N3063" s="7" t="str">
        <f t="shared" ca="1" si="97"/>
        <v/>
      </c>
    </row>
    <row r="3064" spans="1:14" x14ac:dyDescent="0.25">
      <c r="A3064" s="6" t="str">
        <f>IF(F3064&lt;&gt;"",SUBTOTAL(103,F$5:F3064),"")</f>
        <v/>
      </c>
      <c r="B3064" s="7"/>
      <c r="C3064" s="7"/>
      <c r="D3064" s="7"/>
      <c r="E3064" s="7"/>
      <c r="F3064" s="7"/>
      <c r="G3064" s="7"/>
      <c r="H3064" s="6"/>
      <c r="I3064" s="6"/>
      <c r="K3064" s="7">
        <f t="shared" si="96"/>
        <v>0</v>
      </c>
      <c r="L3064" s="7"/>
      <c r="M3064" s="7">
        <f>COUNTIF(TB_GSHT!$B$5:$B$4765,Dulieu!F3064)</f>
        <v>0</v>
      </c>
      <c r="N3064" s="7" t="str">
        <f t="shared" ca="1" si="97"/>
        <v/>
      </c>
    </row>
    <row r="3065" spans="1:14" x14ac:dyDescent="0.25">
      <c r="A3065" s="6" t="str">
        <f>IF(F3065&lt;&gt;"",SUBTOTAL(103,F$5:F3065),"")</f>
        <v/>
      </c>
      <c r="B3065" s="7"/>
      <c r="C3065" s="7"/>
      <c r="D3065" s="7"/>
      <c r="E3065" s="7"/>
      <c r="F3065" s="7"/>
      <c r="G3065" s="7"/>
      <c r="H3065" s="6"/>
      <c r="I3065" s="6"/>
      <c r="K3065" s="7">
        <f t="shared" si="96"/>
        <v>0</v>
      </c>
      <c r="L3065" s="7"/>
      <c r="M3065" s="7">
        <f>COUNTIF(TB_GSHT!$B$5:$B$4765,Dulieu!F3065)</f>
        <v>0</v>
      </c>
      <c r="N3065" s="7" t="str">
        <f t="shared" ca="1" si="97"/>
        <v/>
      </c>
    </row>
    <row r="3066" spans="1:14" x14ac:dyDescent="0.25">
      <c r="A3066" s="6" t="str">
        <f>IF(F3066&lt;&gt;"",SUBTOTAL(103,F$5:F3066),"")</f>
        <v/>
      </c>
      <c r="B3066" s="7"/>
      <c r="C3066" s="7"/>
      <c r="D3066" s="7"/>
      <c r="E3066" s="7"/>
      <c r="F3066" s="7"/>
      <c r="G3066" s="7"/>
      <c r="H3066" s="6"/>
      <c r="I3066" s="6"/>
      <c r="K3066" s="7">
        <f t="shared" si="96"/>
        <v>0</v>
      </c>
      <c r="L3066" s="7"/>
      <c r="M3066" s="7">
        <f>COUNTIF(TB_GSHT!$B$5:$B$4765,Dulieu!F3066)</f>
        <v>0</v>
      </c>
      <c r="N3066" s="7" t="str">
        <f t="shared" ca="1" si="97"/>
        <v/>
      </c>
    </row>
    <row r="3067" spans="1:14" x14ac:dyDescent="0.25">
      <c r="A3067" s="6" t="str">
        <f>IF(F3067&lt;&gt;"",SUBTOTAL(103,F$5:F3067),"")</f>
        <v/>
      </c>
      <c r="B3067" s="7"/>
      <c r="C3067" s="7"/>
      <c r="D3067" s="7"/>
      <c r="E3067" s="7"/>
      <c r="F3067" s="7"/>
      <c r="G3067" s="7"/>
      <c r="H3067" s="6"/>
      <c r="I3067" s="6"/>
      <c r="K3067" s="7">
        <f t="shared" si="96"/>
        <v>0</v>
      </c>
      <c r="L3067" s="7"/>
      <c r="M3067" s="7">
        <f>COUNTIF(TB_GSHT!$B$5:$B$4765,Dulieu!F3067)</f>
        <v>0</v>
      </c>
      <c r="N3067" s="7" t="str">
        <f t="shared" ca="1" si="97"/>
        <v/>
      </c>
    </row>
    <row r="3068" spans="1:14" x14ac:dyDescent="0.25">
      <c r="A3068" s="6" t="str">
        <f>IF(F3068&lt;&gt;"",SUBTOTAL(103,F$5:F3068),"")</f>
        <v/>
      </c>
      <c r="B3068" s="7"/>
      <c r="C3068" s="7"/>
      <c r="D3068" s="7"/>
      <c r="E3068" s="7"/>
      <c r="F3068" s="7"/>
      <c r="G3068" s="7"/>
      <c r="H3068" s="6"/>
      <c r="I3068" s="6"/>
      <c r="K3068" s="7">
        <f t="shared" si="96"/>
        <v>0</v>
      </c>
      <c r="L3068" s="7"/>
      <c r="M3068" s="7">
        <f>COUNTIF(TB_GSHT!$B$5:$B$4765,Dulieu!F3068)</f>
        <v>0</v>
      </c>
      <c r="N3068" s="7" t="str">
        <f t="shared" ca="1" si="97"/>
        <v/>
      </c>
    </row>
    <row r="3069" spans="1:14" x14ac:dyDescent="0.25">
      <c r="A3069" s="6" t="str">
        <f>IF(F3069&lt;&gt;"",SUBTOTAL(103,F$5:F3069),"")</f>
        <v/>
      </c>
      <c r="B3069" s="7"/>
      <c r="C3069" s="7"/>
      <c r="D3069" s="7"/>
      <c r="E3069" s="7"/>
      <c r="F3069" s="7"/>
      <c r="G3069" s="7"/>
      <c r="H3069" s="6"/>
      <c r="I3069" s="6"/>
      <c r="K3069" s="7">
        <f t="shared" si="96"/>
        <v>0</v>
      </c>
      <c r="L3069" s="7"/>
      <c r="M3069" s="7">
        <f>COUNTIF(TB_GSHT!$B$5:$B$4765,Dulieu!F3069)</f>
        <v>0</v>
      </c>
      <c r="N3069" s="7" t="str">
        <f t="shared" ca="1" si="97"/>
        <v/>
      </c>
    </row>
    <row r="3070" spans="1:14" x14ac:dyDescent="0.25">
      <c r="A3070" s="6" t="str">
        <f>IF(F3070&lt;&gt;"",SUBTOTAL(103,F$5:F3070),"")</f>
        <v/>
      </c>
      <c r="B3070" s="7"/>
      <c r="C3070" s="7"/>
      <c r="D3070" s="7"/>
      <c r="E3070" s="7"/>
      <c r="F3070" s="7"/>
      <c r="G3070" s="7"/>
      <c r="H3070" s="6"/>
      <c r="I3070" s="6"/>
      <c r="K3070" s="7">
        <f t="shared" si="96"/>
        <v>0</v>
      </c>
      <c r="L3070" s="7"/>
      <c r="M3070" s="7">
        <f>COUNTIF(TB_GSHT!$B$5:$B$4765,Dulieu!F3070)</f>
        <v>0</v>
      </c>
      <c r="N3070" s="7" t="str">
        <f t="shared" ca="1" si="97"/>
        <v/>
      </c>
    </row>
    <row r="3071" spans="1:14" x14ac:dyDescent="0.25">
      <c r="A3071" s="6" t="str">
        <f>IF(F3071&lt;&gt;"",SUBTOTAL(103,F$5:F3071),"")</f>
        <v/>
      </c>
      <c r="B3071" s="7"/>
      <c r="C3071" s="7"/>
      <c r="D3071" s="7"/>
      <c r="E3071" s="7"/>
      <c r="F3071" s="7"/>
      <c r="G3071" s="7"/>
      <c r="H3071" s="6"/>
      <c r="I3071" s="6"/>
      <c r="K3071" s="7">
        <f t="shared" si="96"/>
        <v>0</v>
      </c>
      <c r="L3071" s="7"/>
      <c r="M3071" s="7">
        <f>COUNTIF(TB_GSHT!$B$5:$B$4765,Dulieu!F3071)</f>
        <v>0</v>
      </c>
      <c r="N3071" s="7" t="str">
        <f t="shared" ca="1" si="97"/>
        <v/>
      </c>
    </row>
    <row r="3072" spans="1:14" x14ac:dyDescent="0.25">
      <c r="A3072" s="6" t="str">
        <f>IF(F3072&lt;&gt;"",SUBTOTAL(103,F$5:F3072),"")</f>
        <v/>
      </c>
      <c r="B3072" s="7"/>
      <c r="C3072" s="7"/>
      <c r="D3072" s="7"/>
      <c r="E3072" s="7"/>
      <c r="F3072" s="7"/>
      <c r="G3072" s="7"/>
      <c r="H3072" s="6"/>
      <c r="I3072" s="6"/>
      <c r="K3072" s="7">
        <f t="shared" si="96"/>
        <v>0</v>
      </c>
      <c r="L3072" s="7"/>
      <c r="M3072" s="7">
        <f>COUNTIF(TB_GSHT!$B$5:$B$4765,Dulieu!F3072)</f>
        <v>0</v>
      </c>
      <c r="N3072" s="7" t="str">
        <f t="shared" ca="1" si="97"/>
        <v/>
      </c>
    </row>
    <row r="3073" spans="1:14" x14ac:dyDescent="0.25">
      <c r="A3073" s="6" t="str">
        <f>IF(F3073&lt;&gt;"",SUBTOTAL(103,F$5:F3073),"")</f>
        <v/>
      </c>
      <c r="B3073" s="7"/>
      <c r="C3073" s="7"/>
      <c r="D3073" s="7"/>
      <c r="E3073" s="7"/>
      <c r="F3073" s="7"/>
      <c r="G3073" s="7"/>
      <c r="H3073" s="6"/>
      <c r="I3073" s="6"/>
      <c r="K3073" s="7">
        <f t="shared" si="96"/>
        <v>0</v>
      </c>
      <c r="L3073" s="7"/>
      <c r="M3073" s="7">
        <f>COUNTIF(TB_GSHT!$B$5:$B$4765,Dulieu!F3073)</f>
        <v>0</v>
      </c>
      <c r="N3073" s="7" t="str">
        <f t="shared" ca="1" si="97"/>
        <v/>
      </c>
    </row>
    <row r="3074" spans="1:14" x14ac:dyDescent="0.25">
      <c r="A3074" s="6" t="str">
        <f>IF(F3074&lt;&gt;"",SUBTOTAL(103,F$5:F3074),"")</f>
        <v/>
      </c>
      <c r="B3074" s="7"/>
      <c r="C3074" s="7"/>
      <c r="D3074" s="7"/>
      <c r="E3074" s="7"/>
      <c r="F3074" s="7"/>
      <c r="G3074" s="7"/>
      <c r="H3074" s="6"/>
      <c r="I3074" s="6"/>
      <c r="K3074" s="7">
        <f t="shared" si="96"/>
        <v>0</v>
      </c>
      <c r="L3074" s="7"/>
      <c r="M3074" s="7">
        <f>COUNTIF(TB_GSHT!$B$5:$B$4765,Dulieu!F3074)</f>
        <v>0</v>
      </c>
      <c r="N3074" s="7" t="str">
        <f t="shared" ca="1" si="97"/>
        <v/>
      </c>
    </row>
    <row r="3075" spans="1:14" x14ac:dyDescent="0.25">
      <c r="A3075" s="6" t="str">
        <f>IF(F3075&lt;&gt;"",SUBTOTAL(103,F$5:F3075),"")</f>
        <v/>
      </c>
      <c r="B3075" s="7"/>
      <c r="C3075" s="7"/>
      <c r="D3075" s="7"/>
      <c r="E3075" s="7"/>
      <c r="F3075" s="7"/>
      <c r="G3075" s="7"/>
      <c r="H3075" s="6"/>
      <c r="I3075" s="6"/>
      <c r="K3075" s="7">
        <f t="shared" si="96"/>
        <v>0</v>
      </c>
      <c r="L3075" s="7"/>
      <c r="M3075" s="7">
        <f>COUNTIF(TB_GSHT!$B$5:$B$4765,Dulieu!F3075)</f>
        <v>0</v>
      </c>
      <c r="N3075" s="7" t="str">
        <f t="shared" ca="1" si="97"/>
        <v/>
      </c>
    </row>
    <row r="3076" spans="1:14" x14ac:dyDescent="0.25">
      <c r="A3076" s="6" t="str">
        <f>IF(F3076&lt;&gt;"",SUBTOTAL(103,F$5:F3076),"")</f>
        <v/>
      </c>
      <c r="B3076" s="7"/>
      <c r="C3076" s="7"/>
      <c r="D3076" s="7"/>
      <c r="E3076" s="7"/>
      <c r="F3076" s="7"/>
      <c r="G3076" s="7"/>
      <c r="H3076" s="6"/>
      <c r="I3076" s="6"/>
      <c r="K3076" s="7">
        <f t="shared" si="96"/>
        <v>0</v>
      </c>
      <c r="L3076" s="7"/>
      <c r="M3076" s="7">
        <f>COUNTIF(TB_GSHT!$B$5:$B$4765,Dulieu!F3076)</f>
        <v>0</v>
      </c>
      <c r="N3076" s="7" t="str">
        <f t="shared" ca="1" si="97"/>
        <v/>
      </c>
    </row>
    <row r="3077" spans="1:14" x14ac:dyDescent="0.25">
      <c r="A3077" s="6" t="str">
        <f>IF(F3077&lt;&gt;"",SUBTOTAL(103,F$5:F3077),"")</f>
        <v/>
      </c>
      <c r="B3077" s="7"/>
      <c r="C3077" s="7"/>
      <c r="D3077" s="7"/>
      <c r="E3077" s="7"/>
      <c r="F3077" s="7"/>
      <c r="G3077" s="7"/>
      <c r="H3077" s="6"/>
      <c r="I3077" s="6"/>
      <c r="K3077" s="7">
        <f t="shared" ref="K3077:K3140" si="98">COUNTIF($F$5:$F$7775,F3077)</f>
        <v>0</v>
      </c>
      <c r="L3077" s="7"/>
      <c r="M3077" s="7">
        <f>COUNTIF(TB_GSHT!$B$5:$B$4765,Dulieu!F3077)</f>
        <v>0</v>
      </c>
      <c r="N3077" s="7" t="str">
        <f t="shared" ref="N3077:N3140" ca="1" si="99">IF(E3077&lt;&gt;"",YEAR(E3077)-YEAR(TODAY()),"")</f>
        <v/>
      </c>
    </row>
    <row r="3078" spans="1:14" x14ac:dyDescent="0.25">
      <c r="A3078" s="6" t="str">
        <f>IF(F3078&lt;&gt;"",SUBTOTAL(103,F$5:F3078),"")</f>
        <v/>
      </c>
      <c r="B3078" s="7"/>
      <c r="C3078" s="7"/>
      <c r="D3078" s="7"/>
      <c r="E3078" s="7"/>
      <c r="F3078" s="7"/>
      <c r="G3078" s="7"/>
      <c r="H3078" s="6"/>
      <c r="I3078" s="6"/>
      <c r="K3078" s="7">
        <f t="shared" si="98"/>
        <v>0</v>
      </c>
      <c r="L3078" s="7"/>
      <c r="M3078" s="7">
        <f>COUNTIF(TB_GSHT!$B$5:$B$4765,Dulieu!F3078)</f>
        <v>0</v>
      </c>
      <c r="N3078" s="7" t="str">
        <f t="shared" ca="1" si="99"/>
        <v/>
      </c>
    </row>
    <row r="3079" spans="1:14" x14ac:dyDescent="0.25">
      <c r="A3079" s="6" t="str">
        <f>IF(F3079&lt;&gt;"",SUBTOTAL(103,F$5:F3079),"")</f>
        <v/>
      </c>
      <c r="B3079" s="7"/>
      <c r="C3079" s="7"/>
      <c r="D3079" s="7"/>
      <c r="E3079" s="7"/>
      <c r="F3079" s="7"/>
      <c r="G3079" s="7"/>
      <c r="H3079" s="6"/>
      <c r="I3079" s="6"/>
      <c r="K3079" s="7">
        <f t="shared" si="98"/>
        <v>0</v>
      </c>
      <c r="L3079" s="7"/>
      <c r="M3079" s="7">
        <f>COUNTIF(TB_GSHT!$B$5:$B$4765,Dulieu!F3079)</f>
        <v>0</v>
      </c>
      <c r="N3079" s="7" t="str">
        <f t="shared" ca="1" si="99"/>
        <v/>
      </c>
    </row>
    <row r="3080" spans="1:14" x14ac:dyDescent="0.25">
      <c r="A3080" s="6" t="str">
        <f>IF(F3080&lt;&gt;"",SUBTOTAL(103,F$5:F3080),"")</f>
        <v/>
      </c>
      <c r="B3080" s="7"/>
      <c r="C3080" s="7"/>
      <c r="D3080" s="7"/>
      <c r="E3080" s="7"/>
      <c r="F3080" s="7"/>
      <c r="G3080" s="7"/>
      <c r="H3080" s="6"/>
      <c r="I3080" s="6"/>
      <c r="K3080" s="7">
        <f t="shared" si="98"/>
        <v>0</v>
      </c>
      <c r="L3080" s="7"/>
      <c r="M3080" s="7">
        <f>COUNTIF(TB_GSHT!$B$5:$B$4765,Dulieu!F3080)</f>
        <v>0</v>
      </c>
      <c r="N3080" s="7" t="str">
        <f t="shared" ca="1" si="99"/>
        <v/>
      </c>
    </row>
    <row r="3081" spans="1:14" x14ac:dyDescent="0.25">
      <c r="A3081" s="6" t="str">
        <f>IF(F3081&lt;&gt;"",SUBTOTAL(103,F$5:F3081),"")</f>
        <v/>
      </c>
      <c r="B3081" s="7"/>
      <c r="C3081" s="7"/>
      <c r="D3081" s="7"/>
      <c r="E3081" s="7"/>
      <c r="F3081" s="7"/>
      <c r="G3081" s="7"/>
      <c r="H3081" s="6"/>
      <c r="I3081" s="6"/>
      <c r="K3081" s="7">
        <f t="shared" si="98"/>
        <v>0</v>
      </c>
      <c r="L3081" s="7"/>
      <c r="M3081" s="7">
        <f>COUNTIF(TB_GSHT!$B$5:$B$4765,Dulieu!F3081)</f>
        <v>0</v>
      </c>
      <c r="N3081" s="7" t="str">
        <f t="shared" ca="1" si="99"/>
        <v/>
      </c>
    </row>
    <row r="3082" spans="1:14" x14ac:dyDescent="0.25">
      <c r="A3082" s="6" t="str">
        <f>IF(F3082&lt;&gt;"",SUBTOTAL(103,F$5:F3082),"")</f>
        <v/>
      </c>
      <c r="B3082" s="7"/>
      <c r="C3082" s="7"/>
      <c r="D3082" s="7"/>
      <c r="E3082" s="7"/>
      <c r="F3082" s="7"/>
      <c r="G3082" s="7"/>
      <c r="H3082" s="6"/>
      <c r="I3082" s="6"/>
      <c r="K3082" s="7">
        <f t="shared" si="98"/>
        <v>0</v>
      </c>
      <c r="L3082" s="7"/>
      <c r="M3082" s="7">
        <f>COUNTIF(TB_GSHT!$B$5:$B$4765,Dulieu!F3082)</f>
        <v>0</v>
      </c>
      <c r="N3082" s="7" t="str">
        <f t="shared" ca="1" si="99"/>
        <v/>
      </c>
    </row>
    <row r="3083" spans="1:14" x14ac:dyDescent="0.25">
      <c r="A3083" s="6" t="str">
        <f>IF(F3083&lt;&gt;"",SUBTOTAL(103,F$5:F3083),"")</f>
        <v/>
      </c>
      <c r="B3083" s="7"/>
      <c r="C3083" s="7"/>
      <c r="D3083" s="7"/>
      <c r="E3083" s="7"/>
      <c r="F3083" s="7"/>
      <c r="G3083" s="7"/>
      <c r="H3083" s="6"/>
      <c r="I3083" s="6"/>
      <c r="K3083" s="7">
        <f t="shared" si="98"/>
        <v>0</v>
      </c>
      <c r="L3083" s="7"/>
      <c r="M3083" s="7">
        <f>COUNTIF(TB_GSHT!$B$5:$B$4765,Dulieu!F3083)</f>
        <v>0</v>
      </c>
      <c r="N3083" s="7" t="str">
        <f t="shared" ca="1" si="99"/>
        <v/>
      </c>
    </row>
    <row r="3084" spans="1:14" x14ac:dyDescent="0.25">
      <c r="A3084" s="6" t="str">
        <f>IF(F3084&lt;&gt;"",SUBTOTAL(103,F$5:F3084),"")</f>
        <v/>
      </c>
      <c r="B3084" s="7"/>
      <c r="C3084" s="7"/>
      <c r="D3084" s="7"/>
      <c r="E3084" s="7"/>
      <c r="F3084" s="7"/>
      <c r="G3084" s="7"/>
      <c r="H3084" s="6"/>
      <c r="I3084" s="6"/>
      <c r="K3084" s="7">
        <f t="shared" si="98"/>
        <v>0</v>
      </c>
      <c r="L3084" s="7"/>
      <c r="M3084" s="7">
        <f>COUNTIF(TB_GSHT!$B$5:$B$4765,Dulieu!F3084)</f>
        <v>0</v>
      </c>
      <c r="N3084" s="7" t="str">
        <f t="shared" ca="1" si="99"/>
        <v/>
      </c>
    </row>
    <row r="3085" spans="1:14" x14ac:dyDescent="0.25">
      <c r="A3085" s="6" t="str">
        <f>IF(F3085&lt;&gt;"",SUBTOTAL(103,F$5:F3085),"")</f>
        <v/>
      </c>
      <c r="B3085" s="7"/>
      <c r="C3085" s="7"/>
      <c r="D3085" s="7"/>
      <c r="E3085" s="7"/>
      <c r="F3085" s="7"/>
      <c r="G3085" s="7"/>
      <c r="H3085" s="6"/>
      <c r="I3085" s="6"/>
      <c r="K3085" s="7">
        <f t="shared" si="98"/>
        <v>0</v>
      </c>
      <c r="L3085" s="7"/>
      <c r="M3085" s="7">
        <f>COUNTIF(TB_GSHT!$B$5:$B$4765,Dulieu!F3085)</f>
        <v>0</v>
      </c>
      <c r="N3085" s="7" t="str">
        <f t="shared" ca="1" si="99"/>
        <v/>
      </c>
    </row>
    <row r="3086" spans="1:14" x14ac:dyDescent="0.25">
      <c r="A3086" s="6" t="str">
        <f>IF(F3086&lt;&gt;"",SUBTOTAL(103,F$5:F3086),"")</f>
        <v/>
      </c>
      <c r="B3086" s="7"/>
      <c r="C3086" s="7"/>
      <c r="D3086" s="7"/>
      <c r="E3086" s="7"/>
      <c r="F3086" s="7"/>
      <c r="G3086" s="7"/>
      <c r="H3086" s="6"/>
      <c r="I3086" s="6"/>
      <c r="K3086" s="7">
        <f t="shared" si="98"/>
        <v>0</v>
      </c>
      <c r="L3086" s="7"/>
      <c r="M3086" s="7">
        <f>COUNTIF(TB_GSHT!$B$5:$B$4765,Dulieu!F3086)</f>
        <v>0</v>
      </c>
      <c r="N3086" s="7" t="str">
        <f t="shared" ca="1" si="99"/>
        <v/>
      </c>
    </row>
    <row r="3087" spans="1:14" x14ac:dyDescent="0.25">
      <c r="A3087" s="6" t="str">
        <f>IF(F3087&lt;&gt;"",SUBTOTAL(103,F$5:F3087),"")</f>
        <v/>
      </c>
      <c r="B3087" s="7"/>
      <c r="C3087" s="7"/>
      <c r="D3087" s="7"/>
      <c r="E3087" s="7"/>
      <c r="F3087" s="7"/>
      <c r="G3087" s="7"/>
      <c r="H3087" s="6"/>
      <c r="I3087" s="6"/>
      <c r="K3087" s="7">
        <f t="shared" si="98"/>
        <v>0</v>
      </c>
      <c r="L3087" s="7"/>
      <c r="M3087" s="7">
        <f>COUNTIF(TB_GSHT!$B$5:$B$4765,Dulieu!F3087)</f>
        <v>0</v>
      </c>
      <c r="N3087" s="7" t="str">
        <f t="shared" ca="1" si="99"/>
        <v/>
      </c>
    </row>
    <row r="3088" spans="1:14" x14ac:dyDescent="0.25">
      <c r="A3088" s="6" t="str">
        <f>IF(F3088&lt;&gt;"",SUBTOTAL(103,F$5:F3088),"")</f>
        <v/>
      </c>
      <c r="B3088" s="7"/>
      <c r="C3088" s="7"/>
      <c r="D3088" s="7"/>
      <c r="E3088" s="7"/>
      <c r="F3088" s="7"/>
      <c r="G3088" s="7"/>
      <c r="H3088" s="6"/>
      <c r="I3088" s="6"/>
      <c r="K3088" s="7">
        <f t="shared" si="98"/>
        <v>0</v>
      </c>
      <c r="L3088" s="7"/>
      <c r="M3088" s="7">
        <f>COUNTIF(TB_GSHT!$B$5:$B$4765,Dulieu!F3088)</f>
        <v>0</v>
      </c>
      <c r="N3088" s="7" t="str">
        <f t="shared" ca="1" si="99"/>
        <v/>
      </c>
    </row>
    <row r="3089" spans="1:14" x14ac:dyDescent="0.25">
      <c r="A3089" s="6" t="str">
        <f>IF(F3089&lt;&gt;"",SUBTOTAL(103,F$5:F3089),"")</f>
        <v/>
      </c>
      <c r="B3089" s="7"/>
      <c r="C3089" s="7"/>
      <c r="D3089" s="7"/>
      <c r="E3089" s="7"/>
      <c r="F3089" s="7"/>
      <c r="G3089" s="7"/>
      <c r="H3089" s="6"/>
      <c r="I3089" s="6"/>
      <c r="K3089" s="7">
        <f t="shared" si="98"/>
        <v>0</v>
      </c>
      <c r="L3089" s="7"/>
      <c r="M3089" s="7">
        <f>COUNTIF(TB_GSHT!$B$5:$B$4765,Dulieu!F3089)</f>
        <v>0</v>
      </c>
      <c r="N3089" s="7" t="str">
        <f t="shared" ca="1" si="99"/>
        <v/>
      </c>
    </row>
    <row r="3090" spans="1:14" x14ac:dyDescent="0.25">
      <c r="A3090" s="6" t="str">
        <f>IF(F3090&lt;&gt;"",SUBTOTAL(103,F$5:F3090),"")</f>
        <v/>
      </c>
      <c r="B3090" s="7"/>
      <c r="C3090" s="7"/>
      <c r="D3090" s="7"/>
      <c r="E3090" s="7"/>
      <c r="F3090" s="7"/>
      <c r="G3090" s="7"/>
      <c r="H3090" s="6"/>
      <c r="I3090" s="6"/>
      <c r="K3090" s="7">
        <f t="shared" si="98"/>
        <v>0</v>
      </c>
      <c r="L3090" s="7"/>
      <c r="M3090" s="7">
        <f>COUNTIF(TB_GSHT!$B$5:$B$4765,Dulieu!F3090)</f>
        <v>0</v>
      </c>
      <c r="N3090" s="7" t="str">
        <f t="shared" ca="1" si="99"/>
        <v/>
      </c>
    </row>
    <row r="3091" spans="1:14" x14ac:dyDescent="0.25">
      <c r="A3091" s="6" t="str">
        <f>IF(F3091&lt;&gt;"",SUBTOTAL(103,F$5:F3091),"")</f>
        <v/>
      </c>
      <c r="B3091" s="7"/>
      <c r="C3091" s="7"/>
      <c r="D3091" s="7"/>
      <c r="E3091" s="7"/>
      <c r="F3091" s="7"/>
      <c r="G3091" s="7"/>
      <c r="H3091" s="6"/>
      <c r="I3091" s="6"/>
      <c r="K3091" s="7">
        <f t="shared" si="98"/>
        <v>0</v>
      </c>
      <c r="L3091" s="7"/>
      <c r="M3091" s="7">
        <f>COUNTIF(TB_GSHT!$B$5:$B$4765,Dulieu!F3091)</f>
        <v>0</v>
      </c>
      <c r="N3091" s="7" t="str">
        <f t="shared" ca="1" si="99"/>
        <v/>
      </c>
    </row>
    <row r="3092" spans="1:14" x14ac:dyDescent="0.25">
      <c r="A3092" s="6" t="str">
        <f>IF(F3092&lt;&gt;"",SUBTOTAL(103,F$5:F3092),"")</f>
        <v/>
      </c>
      <c r="B3092" s="7"/>
      <c r="C3092" s="7"/>
      <c r="D3092" s="7"/>
      <c r="E3092" s="7"/>
      <c r="F3092" s="7"/>
      <c r="G3092" s="7"/>
      <c r="H3092" s="6"/>
      <c r="I3092" s="6"/>
      <c r="K3092" s="7">
        <f t="shared" si="98"/>
        <v>0</v>
      </c>
      <c r="L3092" s="7"/>
      <c r="M3092" s="7">
        <f>COUNTIF(TB_GSHT!$B$5:$B$4765,Dulieu!F3092)</f>
        <v>0</v>
      </c>
      <c r="N3092" s="7" t="str">
        <f t="shared" ca="1" si="99"/>
        <v/>
      </c>
    </row>
    <row r="3093" spans="1:14" x14ac:dyDescent="0.25">
      <c r="A3093" s="6" t="str">
        <f>IF(F3093&lt;&gt;"",SUBTOTAL(103,F$5:F3093),"")</f>
        <v/>
      </c>
      <c r="B3093" s="7"/>
      <c r="C3093" s="7"/>
      <c r="D3093" s="7"/>
      <c r="E3093" s="7"/>
      <c r="F3093" s="7"/>
      <c r="G3093" s="7"/>
      <c r="H3093" s="6"/>
      <c r="I3093" s="6"/>
      <c r="K3093" s="7">
        <f t="shared" si="98"/>
        <v>0</v>
      </c>
      <c r="L3093" s="7"/>
      <c r="M3093" s="7">
        <f>COUNTIF(TB_GSHT!$B$5:$B$4765,Dulieu!F3093)</f>
        <v>0</v>
      </c>
      <c r="N3093" s="7" t="str">
        <f t="shared" ca="1" si="99"/>
        <v/>
      </c>
    </row>
    <row r="3094" spans="1:14" x14ac:dyDescent="0.25">
      <c r="A3094" s="6" t="str">
        <f>IF(F3094&lt;&gt;"",SUBTOTAL(103,F$5:F3094),"")</f>
        <v/>
      </c>
      <c r="B3094" s="7"/>
      <c r="C3094" s="7"/>
      <c r="D3094" s="7"/>
      <c r="E3094" s="7"/>
      <c r="F3094" s="7"/>
      <c r="G3094" s="7"/>
      <c r="H3094" s="6"/>
      <c r="I3094" s="6"/>
      <c r="K3094" s="7">
        <f t="shared" si="98"/>
        <v>0</v>
      </c>
      <c r="L3094" s="7"/>
      <c r="M3094" s="7">
        <f>COUNTIF(TB_GSHT!$B$5:$B$4765,Dulieu!F3094)</f>
        <v>0</v>
      </c>
      <c r="N3094" s="7" t="str">
        <f t="shared" ca="1" si="99"/>
        <v/>
      </c>
    </row>
    <row r="3095" spans="1:14" x14ac:dyDescent="0.25">
      <c r="A3095" s="6" t="str">
        <f>IF(F3095&lt;&gt;"",SUBTOTAL(103,F$5:F3095),"")</f>
        <v/>
      </c>
      <c r="B3095" s="7"/>
      <c r="C3095" s="7"/>
      <c r="D3095" s="7"/>
      <c r="E3095" s="7"/>
      <c r="F3095" s="7"/>
      <c r="G3095" s="7"/>
      <c r="H3095" s="6"/>
      <c r="I3095" s="6"/>
      <c r="K3095" s="7">
        <f t="shared" si="98"/>
        <v>0</v>
      </c>
      <c r="L3095" s="7"/>
      <c r="M3095" s="7">
        <f>COUNTIF(TB_GSHT!$B$5:$B$4765,Dulieu!F3095)</f>
        <v>0</v>
      </c>
      <c r="N3095" s="7" t="str">
        <f t="shared" ca="1" si="99"/>
        <v/>
      </c>
    </row>
    <row r="3096" spans="1:14" x14ac:dyDescent="0.25">
      <c r="A3096" s="6" t="str">
        <f>IF(F3096&lt;&gt;"",SUBTOTAL(103,F$5:F3096),"")</f>
        <v/>
      </c>
      <c r="B3096" s="7"/>
      <c r="C3096" s="7"/>
      <c r="D3096" s="7"/>
      <c r="E3096" s="7"/>
      <c r="F3096" s="7"/>
      <c r="G3096" s="7"/>
      <c r="H3096" s="6"/>
      <c r="I3096" s="6"/>
      <c r="K3096" s="7">
        <f t="shared" si="98"/>
        <v>0</v>
      </c>
      <c r="L3096" s="7"/>
      <c r="M3096" s="7">
        <f>COUNTIF(TB_GSHT!$B$5:$B$4765,Dulieu!F3096)</f>
        <v>0</v>
      </c>
      <c r="N3096" s="7" t="str">
        <f t="shared" ca="1" si="99"/>
        <v/>
      </c>
    </row>
    <row r="3097" spans="1:14" x14ac:dyDescent="0.25">
      <c r="A3097" s="6" t="str">
        <f>IF(F3097&lt;&gt;"",SUBTOTAL(103,F$5:F3097),"")</f>
        <v/>
      </c>
      <c r="B3097" s="7"/>
      <c r="C3097" s="7"/>
      <c r="D3097" s="7"/>
      <c r="E3097" s="7"/>
      <c r="F3097" s="7"/>
      <c r="G3097" s="7"/>
      <c r="H3097" s="6"/>
      <c r="I3097" s="6"/>
      <c r="K3097" s="7">
        <f t="shared" si="98"/>
        <v>0</v>
      </c>
      <c r="L3097" s="7"/>
      <c r="M3097" s="7">
        <f>COUNTIF(TB_GSHT!$B$5:$B$4765,Dulieu!F3097)</f>
        <v>0</v>
      </c>
      <c r="N3097" s="7" t="str">
        <f t="shared" ca="1" si="99"/>
        <v/>
      </c>
    </row>
    <row r="3098" spans="1:14" x14ac:dyDescent="0.25">
      <c r="A3098" s="6" t="str">
        <f>IF(F3098&lt;&gt;"",SUBTOTAL(103,F$5:F3098),"")</f>
        <v/>
      </c>
      <c r="B3098" s="7"/>
      <c r="C3098" s="7"/>
      <c r="D3098" s="7"/>
      <c r="E3098" s="7"/>
      <c r="F3098" s="7"/>
      <c r="G3098" s="7"/>
      <c r="H3098" s="6"/>
      <c r="I3098" s="6"/>
      <c r="K3098" s="7">
        <f t="shared" si="98"/>
        <v>0</v>
      </c>
      <c r="L3098" s="7"/>
      <c r="M3098" s="7">
        <f>COUNTIF(TB_GSHT!$B$5:$B$4765,Dulieu!F3098)</f>
        <v>0</v>
      </c>
      <c r="N3098" s="7" t="str">
        <f t="shared" ca="1" si="99"/>
        <v/>
      </c>
    </row>
    <row r="3099" spans="1:14" x14ac:dyDescent="0.25">
      <c r="A3099" s="6" t="str">
        <f>IF(F3099&lt;&gt;"",SUBTOTAL(103,F$5:F3099),"")</f>
        <v/>
      </c>
      <c r="B3099" s="7"/>
      <c r="C3099" s="7"/>
      <c r="D3099" s="7"/>
      <c r="E3099" s="7"/>
      <c r="F3099" s="7"/>
      <c r="G3099" s="7"/>
      <c r="H3099" s="6"/>
      <c r="I3099" s="6"/>
      <c r="K3099" s="7">
        <f t="shared" si="98"/>
        <v>0</v>
      </c>
      <c r="L3099" s="7"/>
      <c r="M3099" s="7">
        <f>COUNTIF(TB_GSHT!$B$5:$B$4765,Dulieu!F3099)</f>
        <v>0</v>
      </c>
      <c r="N3099" s="7" t="str">
        <f t="shared" ca="1" si="99"/>
        <v/>
      </c>
    </row>
    <row r="3100" spans="1:14" x14ac:dyDescent="0.25">
      <c r="A3100" s="6" t="str">
        <f>IF(F3100&lt;&gt;"",SUBTOTAL(103,F$5:F3100),"")</f>
        <v/>
      </c>
      <c r="B3100" s="7"/>
      <c r="C3100" s="7"/>
      <c r="D3100" s="7"/>
      <c r="E3100" s="7"/>
      <c r="F3100" s="7"/>
      <c r="G3100" s="7"/>
      <c r="H3100" s="6"/>
      <c r="I3100" s="6"/>
      <c r="K3100" s="7">
        <f t="shared" si="98"/>
        <v>0</v>
      </c>
      <c r="L3100" s="7"/>
      <c r="M3100" s="7">
        <f>COUNTIF(TB_GSHT!$B$5:$B$4765,Dulieu!F3100)</f>
        <v>0</v>
      </c>
      <c r="N3100" s="7" t="str">
        <f t="shared" ca="1" si="99"/>
        <v/>
      </c>
    </row>
    <row r="3101" spans="1:14" x14ac:dyDescent="0.25">
      <c r="A3101" s="6" t="str">
        <f>IF(F3101&lt;&gt;"",SUBTOTAL(103,F$5:F3101),"")</f>
        <v/>
      </c>
      <c r="B3101" s="7"/>
      <c r="C3101" s="7"/>
      <c r="D3101" s="7"/>
      <c r="E3101" s="7"/>
      <c r="F3101" s="7"/>
      <c r="G3101" s="7"/>
      <c r="H3101" s="6"/>
      <c r="I3101" s="6"/>
      <c r="K3101" s="7">
        <f t="shared" si="98"/>
        <v>0</v>
      </c>
      <c r="L3101" s="7"/>
      <c r="M3101" s="7">
        <f>COUNTIF(TB_GSHT!$B$5:$B$4765,Dulieu!F3101)</f>
        <v>0</v>
      </c>
      <c r="N3101" s="7" t="str">
        <f t="shared" ca="1" si="99"/>
        <v/>
      </c>
    </row>
    <row r="3102" spans="1:14" x14ac:dyDescent="0.25">
      <c r="A3102" s="6" t="str">
        <f>IF(F3102&lt;&gt;"",SUBTOTAL(103,F$5:F3102),"")</f>
        <v/>
      </c>
      <c r="B3102" s="7"/>
      <c r="C3102" s="7"/>
      <c r="D3102" s="7"/>
      <c r="E3102" s="7"/>
      <c r="F3102" s="7"/>
      <c r="G3102" s="7"/>
      <c r="H3102" s="6"/>
      <c r="I3102" s="6"/>
      <c r="K3102" s="7">
        <f t="shared" si="98"/>
        <v>0</v>
      </c>
      <c r="L3102" s="7"/>
      <c r="M3102" s="7">
        <f>COUNTIF(TB_GSHT!$B$5:$B$4765,Dulieu!F3102)</f>
        <v>0</v>
      </c>
      <c r="N3102" s="7" t="str">
        <f t="shared" ca="1" si="99"/>
        <v/>
      </c>
    </row>
    <row r="3103" spans="1:14" x14ac:dyDescent="0.25">
      <c r="A3103" s="6" t="str">
        <f>IF(F3103&lt;&gt;"",SUBTOTAL(103,F$5:F3103),"")</f>
        <v/>
      </c>
      <c r="B3103" s="7"/>
      <c r="C3103" s="7"/>
      <c r="D3103" s="7"/>
      <c r="E3103" s="7"/>
      <c r="F3103" s="7"/>
      <c r="G3103" s="7"/>
      <c r="H3103" s="6"/>
      <c r="I3103" s="6"/>
      <c r="K3103" s="7">
        <f t="shared" si="98"/>
        <v>0</v>
      </c>
      <c r="L3103" s="7"/>
      <c r="M3103" s="7">
        <f>COUNTIF(TB_GSHT!$B$5:$B$4765,Dulieu!F3103)</f>
        <v>0</v>
      </c>
      <c r="N3103" s="7" t="str">
        <f t="shared" ca="1" si="99"/>
        <v/>
      </c>
    </row>
    <row r="3104" spans="1:14" x14ac:dyDescent="0.25">
      <c r="A3104" s="6" t="str">
        <f>IF(F3104&lt;&gt;"",SUBTOTAL(103,F$5:F3104),"")</f>
        <v/>
      </c>
      <c r="B3104" s="7"/>
      <c r="C3104" s="7"/>
      <c r="D3104" s="7"/>
      <c r="E3104" s="7"/>
      <c r="F3104" s="7"/>
      <c r="G3104" s="7"/>
      <c r="H3104" s="6"/>
      <c r="I3104" s="6"/>
      <c r="K3104" s="7">
        <f t="shared" si="98"/>
        <v>0</v>
      </c>
      <c r="L3104" s="7"/>
      <c r="M3104" s="7">
        <f>COUNTIF(TB_GSHT!$B$5:$B$4765,Dulieu!F3104)</f>
        <v>0</v>
      </c>
      <c r="N3104" s="7" t="str">
        <f t="shared" ca="1" si="99"/>
        <v/>
      </c>
    </row>
    <row r="3105" spans="1:14" x14ac:dyDescent="0.25">
      <c r="A3105" s="6" t="str">
        <f>IF(F3105&lt;&gt;"",SUBTOTAL(103,F$5:F3105),"")</f>
        <v/>
      </c>
      <c r="B3105" s="7"/>
      <c r="C3105" s="7"/>
      <c r="D3105" s="7"/>
      <c r="E3105" s="7"/>
      <c r="F3105" s="7"/>
      <c r="G3105" s="7"/>
      <c r="H3105" s="6"/>
      <c r="I3105" s="6"/>
      <c r="K3105" s="7">
        <f t="shared" si="98"/>
        <v>0</v>
      </c>
      <c r="L3105" s="7"/>
      <c r="M3105" s="7">
        <f>COUNTIF(TB_GSHT!$B$5:$B$4765,Dulieu!F3105)</f>
        <v>0</v>
      </c>
      <c r="N3105" s="7" t="str">
        <f t="shared" ca="1" si="99"/>
        <v/>
      </c>
    </row>
    <row r="3106" spans="1:14" x14ac:dyDescent="0.25">
      <c r="A3106" s="6" t="str">
        <f>IF(F3106&lt;&gt;"",SUBTOTAL(103,F$5:F3106),"")</f>
        <v/>
      </c>
      <c r="B3106" s="7"/>
      <c r="C3106" s="7"/>
      <c r="D3106" s="7"/>
      <c r="E3106" s="7"/>
      <c r="F3106" s="7"/>
      <c r="G3106" s="7"/>
      <c r="H3106" s="6"/>
      <c r="I3106" s="6"/>
      <c r="K3106" s="7">
        <f t="shared" si="98"/>
        <v>0</v>
      </c>
      <c r="L3106" s="7"/>
      <c r="M3106" s="7">
        <f>COUNTIF(TB_GSHT!$B$5:$B$4765,Dulieu!F3106)</f>
        <v>0</v>
      </c>
      <c r="N3106" s="7" t="str">
        <f t="shared" ca="1" si="99"/>
        <v/>
      </c>
    </row>
    <row r="3107" spans="1:14" x14ac:dyDescent="0.25">
      <c r="A3107" s="6" t="str">
        <f>IF(F3107&lt;&gt;"",SUBTOTAL(103,F$5:F3107),"")</f>
        <v/>
      </c>
      <c r="B3107" s="7"/>
      <c r="C3107" s="7"/>
      <c r="D3107" s="7"/>
      <c r="E3107" s="7"/>
      <c r="F3107" s="7"/>
      <c r="G3107" s="7"/>
      <c r="H3107" s="6"/>
      <c r="I3107" s="6"/>
      <c r="K3107" s="7">
        <f t="shared" si="98"/>
        <v>0</v>
      </c>
      <c r="L3107" s="7"/>
      <c r="M3107" s="7">
        <f>COUNTIF(TB_GSHT!$B$5:$B$4765,Dulieu!F3107)</f>
        <v>0</v>
      </c>
      <c r="N3107" s="7" t="str">
        <f t="shared" ca="1" si="99"/>
        <v/>
      </c>
    </row>
    <row r="3108" spans="1:14" x14ac:dyDescent="0.25">
      <c r="A3108" s="6" t="str">
        <f>IF(F3108&lt;&gt;"",SUBTOTAL(103,F$5:F3108),"")</f>
        <v/>
      </c>
      <c r="B3108" s="7"/>
      <c r="C3108" s="7"/>
      <c r="D3108" s="7"/>
      <c r="E3108" s="7"/>
      <c r="F3108" s="7"/>
      <c r="G3108" s="7"/>
      <c r="H3108" s="6"/>
      <c r="I3108" s="6"/>
      <c r="K3108" s="7">
        <f t="shared" si="98"/>
        <v>0</v>
      </c>
      <c r="L3108" s="7"/>
      <c r="M3108" s="7">
        <f>COUNTIF(TB_GSHT!$B$5:$B$4765,Dulieu!F3108)</f>
        <v>0</v>
      </c>
      <c r="N3108" s="7" t="str">
        <f t="shared" ca="1" si="99"/>
        <v/>
      </c>
    </row>
    <row r="3109" spans="1:14" x14ac:dyDescent="0.25">
      <c r="A3109" s="6" t="str">
        <f>IF(F3109&lt;&gt;"",SUBTOTAL(103,F$5:F3109),"")</f>
        <v/>
      </c>
      <c r="B3109" s="7"/>
      <c r="C3109" s="7"/>
      <c r="D3109" s="7"/>
      <c r="E3109" s="7"/>
      <c r="F3109" s="7"/>
      <c r="G3109" s="7"/>
      <c r="H3109" s="6"/>
      <c r="I3109" s="6"/>
      <c r="K3109" s="7">
        <f t="shared" si="98"/>
        <v>0</v>
      </c>
      <c r="L3109" s="7"/>
      <c r="M3109" s="7">
        <f>COUNTIF(TB_GSHT!$B$5:$B$4765,Dulieu!F3109)</f>
        <v>0</v>
      </c>
      <c r="N3109" s="7" t="str">
        <f t="shared" ca="1" si="99"/>
        <v/>
      </c>
    </row>
    <row r="3110" spans="1:14" x14ac:dyDescent="0.25">
      <c r="A3110" s="6" t="str">
        <f>IF(F3110&lt;&gt;"",SUBTOTAL(103,F$5:F3110),"")</f>
        <v/>
      </c>
      <c r="B3110" s="7"/>
      <c r="C3110" s="7"/>
      <c r="D3110" s="7"/>
      <c r="E3110" s="7"/>
      <c r="F3110" s="7"/>
      <c r="G3110" s="7"/>
      <c r="H3110" s="6"/>
      <c r="I3110" s="6"/>
      <c r="K3110" s="7">
        <f t="shared" si="98"/>
        <v>0</v>
      </c>
      <c r="L3110" s="7"/>
      <c r="M3110" s="7">
        <f>COUNTIF(TB_GSHT!$B$5:$B$4765,Dulieu!F3110)</f>
        <v>0</v>
      </c>
      <c r="N3110" s="7" t="str">
        <f t="shared" ca="1" si="99"/>
        <v/>
      </c>
    </row>
    <row r="3111" spans="1:14" x14ac:dyDescent="0.25">
      <c r="A3111" s="6" t="str">
        <f>IF(F3111&lt;&gt;"",SUBTOTAL(103,F$5:F3111),"")</f>
        <v/>
      </c>
      <c r="B3111" s="7"/>
      <c r="C3111" s="7"/>
      <c r="D3111" s="7"/>
      <c r="E3111" s="7"/>
      <c r="F3111" s="7"/>
      <c r="G3111" s="7"/>
      <c r="H3111" s="6"/>
      <c r="I3111" s="6"/>
      <c r="K3111" s="7">
        <f t="shared" si="98"/>
        <v>0</v>
      </c>
      <c r="L3111" s="7"/>
      <c r="M3111" s="7">
        <f>COUNTIF(TB_GSHT!$B$5:$B$4765,Dulieu!F3111)</f>
        <v>0</v>
      </c>
      <c r="N3111" s="7" t="str">
        <f t="shared" ca="1" si="99"/>
        <v/>
      </c>
    </row>
    <row r="3112" spans="1:14" x14ac:dyDescent="0.25">
      <c r="A3112" s="6" t="str">
        <f>IF(F3112&lt;&gt;"",SUBTOTAL(103,F$5:F3112),"")</f>
        <v/>
      </c>
      <c r="B3112" s="7"/>
      <c r="C3112" s="7"/>
      <c r="D3112" s="7"/>
      <c r="E3112" s="7"/>
      <c r="F3112" s="7"/>
      <c r="G3112" s="7"/>
      <c r="H3112" s="6"/>
      <c r="I3112" s="6"/>
      <c r="K3112" s="7">
        <f t="shared" si="98"/>
        <v>0</v>
      </c>
      <c r="L3112" s="7"/>
      <c r="M3112" s="7">
        <f>COUNTIF(TB_GSHT!$B$5:$B$4765,Dulieu!F3112)</f>
        <v>0</v>
      </c>
      <c r="N3112" s="7" t="str">
        <f t="shared" ca="1" si="99"/>
        <v/>
      </c>
    </row>
    <row r="3113" spans="1:14" x14ac:dyDescent="0.25">
      <c r="A3113" s="6" t="str">
        <f>IF(F3113&lt;&gt;"",SUBTOTAL(103,F$5:F3113),"")</f>
        <v/>
      </c>
      <c r="B3113" s="7"/>
      <c r="C3113" s="7"/>
      <c r="D3113" s="7"/>
      <c r="E3113" s="7"/>
      <c r="F3113" s="7"/>
      <c r="G3113" s="7"/>
      <c r="H3113" s="6"/>
      <c r="I3113" s="6"/>
      <c r="K3113" s="7">
        <f t="shared" si="98"/>
        <v>0</v>
      </c>
      <c r="L3113" s="7"/>
      <c r="M3113" s="7">
        <f>COUNTIF(TB_GSHT!$B$5:$B$4765,Dulieu!F3113)</f>
        <v>0</v>
      </c>
      <c r="N3113" s="7" t="str">
        <f t="shared" ca="1" si="99"/>
        <v/>
      </c>
    </row>
    <row r="3114" spans="1:14" x14ac:dyDescent="0.25">
      <c r="A3114" s="6" t="str">
        <f>IF(F3114&lt;&gt;"",SUBTOTAL(103,F$5:F3114),"")</f>
        <v/>
      </c>
      <c r="B3114" s="7"/>
      <c r="C3114" s="7"/>
      <c r="D3114" s="7"/>
      <c r="E3114" s="7"/>
      <c r="F3114" s="7"/>
      <c r="G3114" s="7"/>
      <c r="H3114" s="6"/>
      <c r="I3114" s="6"/>
      <c r="K3114" s="7">
        <f t="shared" si="98"/>
        <v>0</v>
      </c>
      <c r="L3114" s="7"/>
      <c r="M3114" s="7">
        <f>COUNTIF(TB_GSHT!$B$5:$B$4765,Dulieu!F3114)</f>
        <v>0</v>
      </c>
      <c r="N3114" s="7" t="str">
        <f t="shared" ca="1" si="99"/>
        <v/>
      </c>
    </row>
    <row r="3115" spans="1:14" x14ac:dyDescent="0.25">
      <c r="A3115" s="6" t="str">
        <f>IF(F3115&lt;&gt;"",SUBTOTAL(103,F$5:F3115),"")</f>
        <v/>
      </c>
      <c r="B3115" s="7"/>
      <c r="C3115" s="7"/>
      <c r="D3115" s="7"/>
      <c r="E3115" s="7"/>
      <c r="F3115" s="7"/>
      <c r="G3115" s="7"/>
      <c r="H3115" s="6"/>
      <c r="I3115" s="6"/>
      <c r="K3115" s="7">
        <f t="shared" si="98"/>
        <v>0</v>
      </c>
      <c r="L3115" s="7"/>
      <c r="M3115" s="7">
        <f>COUNTIF(TB_GSHT!$B$5:$B$4765,Dulieu!F3115)</f>
        <v>0</v>
      </c>
      <c r="N3115" s="7" t="str">
        <f t="shared" ca="1" si="99"/>
        <v/>
      </c>
    </row>
    <row r="3116" spans="1:14" x14ac:dyDescent="0.25">
      <c r="A3116" s="6" t="str">
        <f>IF(F3116&lt;&gt;"",SUBTOTAL(103,F$5:F3116),"")</f>
        <v/>
      </c>
      <c r="B3116" s="7"/>
      <c r="C3116" s="7"/>
      <c r="D3116" s="7"/>
      <c r="E3116" s="7"/>
      <c r="F3116" s="7"/>
      <c r="G3116" s="7"/>
      <c r="H3116" s="6"/>
      <c r="I3116" s="6"/>
      <c r="K3116" s="7">
        <f t="shared" si="98"/>
        <v>0</v>
      </c>
      <c r="L3116" s="7"/>
      <c r="M3116" s="7">
        <f>COUNTIF(TB_GSHT!$B$5:$B$4765,Dulieu!F3116)</f>
        <v>0</v>
      </c>
      <c r="N3116" s="7" t="str">
        <f t="shared" ca="1" si="99"/>
        <v/>
      </c>
    </row>
    <row r="3117" spans="1:14" x14ac:dyDescent="0.25">
      <c r="A3117" s="6" t="str">
        <f>IF(F3117&lt;&gt;"",SUBTOTAL(103,F$5:F3117),"")</f>
        <v/>
      </c>
      <c r="B3117" s="7"/>
      <c r="C3117" s="7"/>
      <c r="D3117" s="7"/>
      <c r="E3117" s="7"/>
      <c r="F3117" s="7"/>
      <c r="G3117" s="7"/>
      <c r="H3117" s="6"/>
      <c r="I3117" s="6"/>
      <c r="K3117" s="7">
        <f t="shared" si="98"/>
        <v>0</v>
      </c>
      <c r="L3117" s="7"/>
      <c r="M3117" s="7">
        <f>COUNTIF(TB_GSHT!$B$5:$B$4765,Dulieu!F3117)</f>
        <v>0</v>
      </c>
      <c r="N3117" s="7" t="str">
        <f t="shared" ca="1" si="99"/>
        <v/>
      </c>
    </row>
    <row r="3118" spans="1:14" x14ac:dyDescent="0.25">
      <c r="A3118" s="6" t="str">
        <f>IF(F3118&lt;&gt;"",SUBTOTAL(103,F$5:F3118),"")</f>
        <v/>
      </c>
      <c r="B3118" s="7"/>
      <c r="C3118" s="7"/>
      <c r="D3118" s="7"/>
      <c r="E3118" s="7"/>
      <c r="F3118" s="7"/>
      <c r="G3118" s="7"/>
      <c r="H3118" s="6"/>
      <c r="I3118" s="6"/>
      <c r="K3118" s="7">
        <f t="shared" si="98"/>
        <v>0</v>
      </c>
      <c r="L3118" s="7"/>
      <c r="M3118" s="7">
        <f>COUNTIF(TB_GSHT!$B$5:$B$4765,Dulieu!F3118)</f>
        <v>0</v>
      </c>
      <c r="N3118" s="7" t="str">
        <f t="shared" ca="1" si="99"/>
        <v/>
      </c>
    </row>
    <row r="3119" spans="1:14" x14ac:dyDescent="0.25">
      <c r="A3119" s="6" t="str">
        <f>IF(F3119&lt;&gt;"",SUBTOTAL(103,F$5:F3119),"")</f>
        <v/>
      </c>
      <c r="B3119" s="7"/>
      <c r="C3119" s="7"/>
      <c r="D3119" s="7"/>
      <c r="E3119" s="7"/>
      <c r="F3119" s="7"/>
      <c r="G3119" s="7"/>
      <c r="H3119" s="6"/>
      <c r="I3119" s="6"/>
      <c r="K3119" s="7">
        <f t="shared" si="98"/>
        <v>0</v>
      </c>
      <c r="L3119" s="7"/>
      <c r="M3119" s="7">
        <f>COUNTIF(TB_GSHT!$B$5:$B$4765,Dulieu!F3119)</f>
        <v>0</v>
      </c>
      <c r="N3119" s="7" t="str">
        <f t="shared" ca="1" si="99"/>
        <v/>
      </c>
    </row>
    <row r="3120" spans="1:14" x14ac:dyDescent="0.25">
      <c r="A3120" s="6" t="str">
        <f>IF(F3120&lt;&gt;"",SUBTOTAL(103,F$5:F3120),"")</f>
        <v/>
      </c>
      <c r="B3120" s="7"/>
      <c r="C3120" s="7"/>
      <c r="D3120" s="7"/>
      <c r="E3120" s="7"/>
      <c r="F3120" s="7"/>
      <c r="G3120" s="7"/>
      <c r="H3120" s="6"/>
      <c r="I3120" s="6"/>
      <c r="K3120" s="7">
        <f t="shared" si="98"/>
        <v>0</v>
      </c>
      <c r="L3120" s="7"/>
      <c r="M3120" s="7">
        <f>COUNTIF(TB_GSHT!$B$5:$B$4765,Dulieu!F3120)</f>
        <v>0</v>
      </c>
      <c r="N3120" s="7" t="str">
        <f t="shared" ca="1" si="99"/>
        <v/>
      </c>
    </row>
    <row r="3121" spans="1:14" x14ac:dyDescent="0.25">
      <c r="A3121" s="6" t="str">
        <f>IF(F3121&lt;&gt;"",SUBTOTAL(103,F$5:F3121),"")</f>
        <v/>
      </c>
      <c r="B3121" s="7"/>
      <c r="C3121" s="7"/>
      <c r="D3121" s="7"/>
      <c r="E3121" s="7"/>
      <c r="F3121" s="7"/>
      <c r="G3121" s="7"/>
      <c r="H3121" s="6"/>
      <c r="I3121" s="6"/>
      <c r="K3121" s="7">
        <f t="shared" si="98"/>
        <v>0</v>
      </c>
      <c r="L3121" s="7"/>
      <c r="M3121" s="7">
        <f>COUNTIF(TB_GSHT!$B$5:$B$4765,Dulieu!F3121)</f>
        <v>0</v>
      </c>
      <c r="N3121" s="7" t="str">
        <f t="shared" ca="1" si="99"/>
        <v/>
      </c>
    </row>
    <row r="3122" spans="1:14" x14ac:dyDescent="0.25">
      <c r="A3122" s="6" t="str">
        <f>IF(F3122&lt;&gt;"",SUBTOTAL(103,F$5:F3122),"")</f>
        <v/>
      </c>
      <c r="B3122" s="7"/>
      <c r="C3122" s="7"/>
      <c r="D3122" s="7"/>
      <c r="E3122" s="7"/>
      <c r="F3122" s="7"/>
      <c r="G3122" s="7"/>
      <c r="H3122" s="6"/>
      <c r="I3122" s="6"/>
      <c r="K3122" s="7">
        <f t="shared" si="98"/>
        <v>0</v>
      </c>
      <c r="L3122" s="7"/>
      <c r="M3122" s="7">
        <f>COUNTIF(TB_GSHT!$B$5:$B$4765,Dulieu!F3122)</f>
        <v>0</v>
      </c>
      <c r="N3122" s="7" t="str">
        <f t="shared" ca="1" si="99"/>
        <v/>
      </c>
    </row>
    <row r="3123" spans="1:14" x14ac:dyDescent="0.25">
      <c r="A3123" s="6" t="str">
        <f>IF(F3123&lt;&gt;"",SUBTOTAL(103,F$5:F3123),"")</f>
        <v/>
      </c>
      <c r="B3123" s="7"/>
      <c r="C3123" s="7"/>
      <c r="D3123" s="7"/>
      <c r="E3123" s="7"/>
      <c r="F3123" s="7"/>
      <c r="G3123" s="7"/>
      <c r="H3123" s="6"/>
      <c r="I3123" s="6"/>
      <c r="K3123" s="7">
        <f t="shared" si="98"/>
        <v>0</v>
      </c>
      <c r="L3123" s="7"/>
      <c r="M3123" s="7">
        <f>COUNTIF(TB_GSHT!$B$5:$B$4765,Dulieu!F3123)</f>
        <v>0</v>
      </c>
      <c r="N3123" s="7" t="str">
        <f t="shared" ca="1" si="99"/>
        <v/>
      </c>
    </row>
    <row r="3124" spans="1:14" x14ac:dyDescent="0.25">
      <c r="A3124" s="6" t="str">
        <f>IF(F3124&lt;&gt;"",SUBTOTAL(103,F$5:F3124),"")</f>
        <v/>
      </c>
      <c r="B3124" s="7"/>
      <c r="C3124" s="7"/>
      <c r="D3124" s="7"/>
      <c r="E3124" s="7"/>
      <c r="F3124" s="7"/>
      <c r="G3124" s="7"/>
      <c r="H3124" s="6"/>
      <c r="I3124" s="6"/>
      <c r="K3124" s="7">
        <f t="shared" si="98"/>
        <v>0</v>
      </c>
      <c r="L3124" s="7"/>
      <c r="M3124" s="7">
        <f>COUNTIF(TB_GSHT!$B$5:$B$4765,Dulieu!F3124)</f>
        <v>0</v>
      </c>
      <c r="N3124" s="7" t="str">
        <f t="shared" ca="1" si="99"/>
        <v/>
      </c>
    </row>
    <row r="3125" spans="1:14" x14ac:dyDescent="0.25">
      <c r="A3125" s="6" t="str">
        <f>IF(F3125&lt;&gt;"",SUBTOTAL(103,F$5:F3125),"")</f>
        <v/>
      </c>
      <c r="B3125" s="7"/>
      <c r="C3125" s="7"/>
      <c r="D3125" s="7"/>
      <c r="E3125" s="7"/>
      <c r="F3125" s="7"/>
      <c r="G3125" s="7"/>
      <c r="H3125" s="6"/>
      <c r="I3125" s="6"/>
      <c r="K3125" s="7">
        <f t="shared" si="98"/>
        <v>0</v>
      </c>
      <c r="L3125" s="7"/>
      <c r="M3125" s="7">
        <f>COUNTIF(TB_GSHT!$B$5:$B$4765,Dulieu!F3125)</f>
        <v>0</v>
      </c>
      <c r="N3125" s="7" t="str">
        <f t="shared" ca="1" si="99"/>
        <v/>
      </c>
    </row>
    <row r="3126" spans="1:14" x14ac:dyDescent="0.25">
      <c r="A3126" s="6" t="str">
        <f>IF(F3126&lt;&gt;"",SUBTOTAL(103,F$5:F3126),"")</f>
        <v/>
      </c>
      <c r="B3126" s="7"/>
      <c r="C3126" s="7"/>
      <c r="D3126" s="7"/>
      <c r="E3126" s="7"/>
      <c r="F3126" s="7"/>
      <c r="G3126" s="7"/>
      <c r="H3126" s="6"/>
      <c r="I3126" s="6"/>
      <c r="K3126" s="7">
        <f t="shared" si="98"/>
        <v>0</v>
      </c>
      <c r="L3126" s="7"/>
      <c r="M3126" s="7">
        <f>COUNTIF(TB_GSHT!$B$5:$B$4765,Dulieu!F3126)</f>
        <v>0</v>
      </c>
      <c r="N3126" s="7" t="str">
        <f t="shared" ca="1" si="99"/>
        <v/>
      </c>
    </row>
    <row r="3127" spans="1:14" x14ac:dyDescent="0.25">
      <c r="A3127" s="6" t="str">
        <f>IF(F3127&lt;&gt;"",SUBTOTAL(103,F$5:F3127),"")</f>
        <v/>
      </c>
      <c r="B3127" s="7"/>
      <c r="C3127" s="7"/>
      <c r="D3127" s="7"/>
      <c r="E3127" s="7"/>
      <c r="F3127" s="7"/>
      <c r="G3127" s="7"/>
      <c r="H3127" s="6"/>
      <c r="I3127" s="6"/>
      <c r="K3127" s="7">
        <f t="shared" si="98"/>
        <v>0</v>
      </c>
      <c r="L3127" s="7"/>
      <c r="M3127" s="7">
        <f>COUNTIF(TB_GSHT!$B$5:$B$4765,Dulieu!F3127)</f>
        <v>0</v>
      </c>
      <c r="N3127" s="7" t="str">
        <f t="shared" ca="1" si="99"/>
        <v/>
      </c>
    </row>
    <row r="3128" spans="1:14" x14ac:dyDescent="0.25">
      <c r="A3128" s="6" t="str">
        <f>IF(F3128&lt;&gt;"",SUBTOTAL(103,F$5:F3128),"")</f>
        <v/>
      </c>
      <c r="B3128" s="7"/>
      <c r="C3128" s="7"/>
      <c r="D3128" s="7"/>
      <c r="E3128" s="7"/>
      <c r="F3128" s="7"/>
      <c r="G3128" s="7"/>
      <c r="H3128" s="6"/>
      <c r="I3128" s="6"/>
      <c r="K3128" s="7">
        <f t="shared" si="98"/>
        <v>0</v>
      </c>
      <c r="L3128" s="7"/>
      <c r="M3128" s="7">
        <f>COUNTIF(TB_GSHT!$B$5:$B$4765,Dulieu!F3128)</f>
        <v>0</v>
      </c>
      <c r="N3128" s="7" t="str">
        <f t="shared" ca="1" si="99"/>
        <v/>
      </c>
    </row>
    <row r="3129" spans="1:14" x14ac:dyDescent="0.25">
      <c r="A3129" s="6" t="str">
        <f>IF(F3129&lt;&gt;"",SUBTOTAL(103,F$5:F3129),"")</f>
        <v/>
      </c>
      <c r="B3129" s="7"/>
      <c r="C3129" s="7"/>
      <c r="D3129" s="7"/>
      <c r="E3129" s="7"/>
      <c r="F3129" s="7"/>
      <c r="G3129" s="7"/>
      <c r="H3129" s="6"/>
      <c r="I3129" s="6"/>
      <c r="K3129" s="7">
        <f t="shared" si="98"/>
        <v>0</v>
      </c>
      <c r="L3129" s="7"/>
      <c r="M3129" s="7">
        <f>COUNTIF(TB_GSHT!$B$5:$B$4765,Dulieu!F3129)</f>
        <v>0</v>
      </c>
      <c r="N3129" s="7" t="str">
        <f t="shared" ca="1" si="99"/>
        <v/>
      </c>
    </row>
    <row r="3130" spans="1:14" x14ac:dyDescent="0.25">
      <c r="A3130" s="6" t="str">
        <f>IF(F3130&lt;&gt;"",SUBTOTAL(103,F$5:F3130),"")</f>
        <v/>
      </c>
      <c r="B3130" s="7"/>
      <c r="C3130" s="7"/>
      <c r="D3130" s="7"/>
      <c r="E3130" s="7"/>
      <c r="F3130" s="7"/>
      <c r="G3130" s="7"/>
      <c r="H3130" s="6"/>
      <c r="I3130" s="6"/>
      <c r="K3130" s="7">
        <f t="shared" si="98"/>
        <v>0</v>
      </c>
      <c r="L3130" s="7"/>
      <c r="M3130" s="7">
        <f>COUNTIF(TB_GSHT!$B$5:$B$4765,Dulieu!F3130)</f>
        <v>0</v>
      </c>
      <c r="N3130" s="7" t="str">
        <f t="shared" ca="1" si="99"/>
        <v/>
      </c>
    </row>
    <row r="3131" spans="1:14" x14ac:dyDescent="0.25">
      <c r="A3131" s="6" t="str">
        <f>IF(F3131&lt;&gt;"",SUBTOTAL(103,F$5:F3131),"")</f>
        <v/>
      </c>
      <c r="B3131" s="7"/>
      <c r="C3131" s="7"/>
      <c r="D3131" s="7"/>
      <c r="E3131" s="7"/>
      <c r="F3131" s="7"/>
      <c r="G3131" s="7"/>
      <c r="H3131" s="6"/>
      <c r="I3131" s="6"/>
      <c r="K3131" s="7">
        <f t="shared" si="98"/>
        <v>0</v>
      </c>
      <c r="L3131" s="7"/>
      <c r="M3131" s="7">
        <f>COUNTIF(TB_GSHT!$B$5:$B$4765,Dulieu!F3131)</f>
        <v>0</v>
      </c>
      <c r="N3131" s="7" t="str">
        <f t="shared" ca="1" si="99"/>
        <v/>
      </c>
    </row>
    <row r="3132" spans="1:14" x14ac:dyDescent="0.25">
      <c r="A3132" s="6" t="str">
        <f>IF(F3132&lt;&gt;"",SUBTOTAL(103,F$5:F3132),"")</f>
        <v/>
      </c>
      <c r="B3132" s="7"/>
      <c r="C3132" s="7"/>
      <c r="D3132" s="7"/>
      <c r="E3132" s="7"/>
      <c r="F3132" s="7"/>
      <c r="G3132" s="7"/>
      <c r="H3132" s="6"/>
      <c r="I3132" s="6"/>
      <c r="K3132" s="7">
        <f t="shared" si="98"/>
        <v>0</v>
      </c>
      <c r="L3132" s="7"/>
      <c r="M3132" s="7">
        <f>COUNTIF(TB_GSHT!$B$5:$B$4765,Dulieu!F3132)</f>
        <v>0</v>
      </c>
      <c r="N3132" s="7" t="str">
        <f t="shared" ca="1" si="99"/>
        <v/>
      </c>
    </row>
    <row r="3133" spans="1:14" x14ac:dyDescent="0.25">
      <c r="A3133" s="6" t="str">
        <f>IF(F3133&lt;&gt;"",SUBTOTAL(103,F$5:F3133),"")</f>
        <v/>
      </c>
      <c r="B3133" s="7"/>
      <c r="C3133" s="7"/>
      <c r="D3133" s="7"/>
      <c r="E3133" s="7"/>
      <c r="F3133" s="7"/>
      <c r="G3133" s="7"/>
      <c r="H3133" s="6"/>
      <c r="I3133" s="6"/>
      <c r="K3133" s="7">
        <f t="shared" si="98"/>
        <v>0</v>
      </c>
      <c r="L3133" s="7"/>
      <c r="M3133" s="7">
        <f>COUNTIF(TB_GSHT!$B$5:$B$4765,Dulieu!F3133)</f>
        <v>0</v>
      </c>
      <c r="N3133" s="7" t="str">
        <f t="shared" ca="1" si="99"/>
        <v/>
      </c>
    </row>
    <row r="3134" spans="1:14" x14ac:dyDescent="0.25">
      <c r="A3134" s="6" t="str">
        <f>IF(F3134&lt;&gt;"",SUBTOTAL(103,F$5:F3134),"")</f>
        <v/>
      </c>
      <c r="B3134" s="7"/>
      <c r="C3134" s="7"/>
      <c r="D3134" s="7"/>
      <c r="E3134" s="7"/>
      <c r="F3134" s="7"/>
      <c r="G3134" s="7"/>
      <c r="H3134" s="6"/>
      <c r="I3134" s="6"/>
      <c r="K3134" s="7">
        <f t="shared" si="98"/>
        <v>0</v>
      </c>
      <c r="L3134" s="7"/>
      <c r="M3134" s="7">
        <f>COUNTIF(TB_GSHT!$B$5:$B$4765,Dulieu!F3134)</f>
        <v>0</v>
      </c>
      <c r="N3134" s="7" t="str">
        <f t="shared" ca="1" si="99"/>
        <v/>
      </c>
    </row>
    <row r="3135" spans="1:14" x14ac:dyDescent="0.25">
      <c r="A3135" s="6" t="str">
        <f>IF(F3135&lt;&gt;"",SUBTOTAL(103,F$5:F3135),"")</f>
        <v/>
      </c>
      <c r="B3135" s="7"/>
      <c r="C3135" s="7"/>
      <c r="D3135" s="7"/>
      <c r="E3135" s="7"/>
      <c r="F3135" s="7"/>
      <c r="G3135" s="7"/>
      <c r="H3135" s="6"/>
      <c r="I3135" s="6"/>
      <c r="K3135" s="7">
        <f t="shared" si="98"/>
        <v>0</v>
      </c>
      <c r="L3135" s="7"/>
      <c r="M3135" s="7">
        <f>COUNTIF(TB_GSHT!$B$5:$B$4765,Dulieu!F3135)</f>
        <v>0</v>
      </c>
      <c r="N3135" s="7" t="str">
        <f t="shared" ca="1" si="99"/>
        <v/>
      </c>
    </row>
    <row r="3136" spans="1:14" x14ac:dyDescent="0.25">
      <c r="A3136" s="6" t="str">
        <f>IF(F3136&lt;&gt;"",SUBTOTAL(103,F$5:F3136),"")</f>
        <v/>
      </c>
      <c r="B3136" s="7"/>
      <c r="C3136" s="7"/>
      <c r="D3136" s="7"/>
      <c r="E3136" s="7"/>
      <c r="F3136" s="7"/>
      <c r="G3136" s="7"/>
      <c r="H3136" s="6"/>
      <c r="I3136" s="6"/>
      <c r="K3136" s="7">
        <f t="shared" si="98"/>
        <v>0</v>
      </c>
      <c r="L3136" s="7"/>
      <c r="M3136" s="7">
        <f>COUNTIF(TB_GSHT!$B$5:$B$4765,Dulieu!F3136)</f>
        <v>0</v>
      </c>
      <c r="N3136" s="7" t="str">
        <f t="shared" ca="1" si="99"/>
        <v/>
      </c>
    </row>
    <row r="3137" spans="1:14" x14ac:dyDescent="0.25">
      <c r="A3137" s="6" t="str">
        <f>IF(F3137&lt;&gt;"",SUBTOTAL(103,F$5:F3137),"")</f>
        <v/>
      </c>
      <c r="B3137" s="7"/>
      <c r="C3137" s="7"/>
      <c r="D3137" s="7"/>
      <c r="E3137" s="7"/>
      <c r="F3137" s="7"/>
      <c r="G3137" s="7"/>
      <c r="H3137" s="6"/>
      <c r="I3137" s="6"/>
      <c r="K3137" s="7">
        <f t="shared" si="98"/>
        <v>0</v>
      </c>
      <c r="L3137" s="7"/>
      <c r="M3137" s="7">
        <f>COUNTIF(TB_GSHT!$B$5:$B$4765,Dulieu!F3137)</f>
        <v>0</v>
      </c>
      <c r="N3137" s="7" t="str">
        <f t="shared" ca="1" si="99"/>
        <v/>
      </c>
    </row>
    <row r="3138" spans="1:14" x14ac:dyDescent="0.25">
      <c r="A3138" s="6" t="str">
        <f>IF(F3138&lt;&gt;"",SUBTOTAL(103,F$5:F3138),"")</f>
        <v/>
      </c>
      <c r="B3138" s="7"/>
      <c r="C3138" s="7"/>
      <c r="D3138" s="7"/>
      <c r="E3138" s="7"/>
      <c r="F3138" s="7"/>
      <c r="G3138" s="7"/>
      <c r="H3138" s="6"/>
      <c r="I3138" s="6"/>
      <c r="K3138" s="7">
        <f t="shared" si="98"/>
        <v>0</v>
      </c>
      <c r="L3138" s="7"/>
      <c r="M3138" s="7">
        <f>COUNTIF(TB_GSHT!$B$5:$B$4765,Dulieu!F3138)</f>
        <v>0</v>
      </c>
      <c r="N3138" s="7" t="str">
        <f t="shared" ca="1" si="99"/>
        <v/>
      </c>
    </row>
    <row r="3139" spans="1:14" x14ac:dyDescent="0.25">
      <c r="A3139" s="6" t="str">
        <f>IF(F3139&lt;&gt;"",SUBTOTAL(103,F$5:F3139),"")</f>
        <v/>
      </c>
      <c r="B3139" s="7"/>
      <c r="C3139" s="7"/>
      <c r="D3139" s="7"/>
      <c r="E3139" s="7"/>
      <c r="F3139" s="7"/>
      <c r="G3139" s="7"/>
      <c r="H3139" s="6"/>
      <c r="I3139" s="6"/>
      <c r="K3139" s="7">
        <f t="shared" si="98"/>
        <v>0</v>
      </c>
      <c r="L3139" s="7"/>
      <c r="M3139" s="7">
        <f>COUNTIF(TB_GSHT!$B$5:$B$4765,Dulieu!F3139)</f>
        <v>0</v>
      </c>
      <c r="N3139" s="7" t="str">
        <f t="shared" ca="1" si="99"/>
        <v/>
      </c>
    </row>
    <row r="3140" spans="1:14" x14ac:dyDescent="0.25">
      <c r="A3140" s="6" t="str">
        <f>IF(F3140&lt;&gt;"",SUBTOTAL(103,F$5:F3140),"")</f>
        <v/>
      </c>
      <c r="B3140" s="7"/>
      <c r="C3140" s="7"/>
      <c r="D3140" s="7"/>
      <c r="E3140" s="7"/>
      <c r="F3140" s="7"/>
      <c r="G3140" s="7"/>
      <c r="H3140" s="6"/>
      <c r="I3140" s="6"/>
      <c r="K3140" s="7">
        <f t="shared" si="98"/>
        <v>0</v>
      </c>
      <c r="L3140" s="7"/>
      <c r="M3140" s="7">
        <f>COUNTIF(TB_GSHT!$B$5:$B$4765,Dulieu!F3140)</f>
        <v>0</v>
      </c>
      <c r="N3140" s="7" t="str">
        <f t="shared" ca="1" si="99"/>
        <v/>
      </c>
    </row>
    <row r="3141" spans="1:14" x14ac:dyDescent="0.25">
      <c r="A3141" s="6" t="str">
        <f>IF(F3141&lt;&gt;"",SUBTOTAL(103,F$5:F3141),"")</f>
        <v/>
      </c>
      <c r="B3141" s="7"/>
      <c r="C3141" s="7"/>
      <c r="D3141" s="7"/>
      <c r="E3141" s="7"/>
      <c r="F3141" s="7"/>
      <c r="G3141" s="7"/>
      <c r="H3141" s="6"/>
      <c r="I3141" s="6"/>
      <c r="K3141" s="7">
        <f t="shared" ref="K3141:K3204" si="100">COUNTIF($F$5:$F$7775,F3141)</f>
        <v>0</v>
      </c>
      <c r="L3141" s="7"/>
      <c r="M3141" s="7">
        <f>COUNTIF(TB_GSHT!$B$5:$B$4765,Dulieu!F3141)</f>
        <v>0</v>
      </c>
      <c r="N3141" s="7" t="str">
        <f t="shared" ref="N3141:N3204" ca="1" si="101">IF(E3141&lt;&gt;"",YEAR(E3141)-YEAR(TODAY()),"")</f>
        <v/>
      </c>
    </row>
    <row r="3142" spans="1:14" x14ac:dyDescent="0.25">
      <c r="A3142" s="6" t="str">
        <f>IF(F3142&lt;&gt;"",SUBTOTAL(103,F$5:F3142),"")</f>
        <v/>
      </c>
      <c r="B3142" s="7"/>
      <c r="C3142" s="7"/>
      <c r="D3142" s="7"/>
      <c r="E3142" s="7"/>
      <c r="F3142" s="7"/>
      <c r="G3142" s="7"/>
      <c r="H3142" s="6"/>
      <c r="I3142" s="6"/>
      <c r="K3142" s="7">
        <f t="shared" si="100"/>
        <v>0</v>
      </c>
      <c r="L3142" s="7"/>
      <c r="M3142" s="7">
        <f>COUNTIF(TB_GSHT!$B$5:$B$4765,Dulieu!F3142)</f>
        <v>0</v>
      </c>
      <c r="N3142" s="7" t="str">
        <f t="shared" ca="1" si="101"/>
        <v/>
      </c>
    </row>
    <row r="3143" spans="1:14" x14ac:dyDescent="0.25">
      <c r="A3143" s="6" t="str">
        <f>IF(F3143&lt;&gt;"",SUBTOTAL(103,F$5:F3143),"")</f>
        <v/>
      </c>
      <c r="B3143" s="7"/>
      <c r="C3143" s="7"/>
      <c r="D3143" s="7"/>
      <c r="E3143" s="7"/>
      <c r="F3143" s="7"/>
      <c r="G3143" s="7"/>
      <c r="H3143" s="6"/>
      <c r="I3143" s="6"/>
      <c r="K3143" s="7">
        <f t="shared" si="100"/>
        <v>0</v>
      </c>
      <c r="L3143" s="7"/>
      <c r="M3143" s="7">
        <f>COUNTIF(TB_GSHT!$B$5:$B$4765,Dulieu!F3143)</f>
        <v>0</v>
      </c>
      <c r="N3143" s="7" t="str">
        <f t="shared" ca="1" si="101"/>
        <v/>
      </c>
    </row>
    <row r="3144" spans="1:14" x14ac:dyDescent="0.25">
      <c r="A3144" s="6" t="str">
        <f>IF(F3144&lt;&gt;"",SUBTOTAL(103,F$5:F3144),"")</f>
        <v/>
      </c>
      <c r="B3144" s="7"/>
      <c r="C3144" s="7"/>
      <c r="D3144" s="7"/>
      <c r="E3144" s="7"/>
      <c r="F3144" s="7"/>
      <c r="G3144" s="7"/>
      <c r="H3144" s="6"/>
      <c r="I3144" s="6"/>
      <c r="K3144" s="7">
        <f t="shared" si="100"/>
        <v>0</v>
      </c>
      <c r="L3144" s="7"/>
      <c r="M3144" s="7">
        <f>COUNTIF(TB_GSHT!$B$5:$B$4765,Dulieu!F3144)</f>
        <v>0</v>
      </c>
      <c r="N3144" s="7" t="str">
        <f t="shared" ca="1" si="101"/>
        <v/>
      </c>
    </row>
    <row r="3145" spans="1:14" x14ac:dyDescent="0.25">
      <c r="A3145" s="6" t="str">
        <f>IF(F3145&lt;&gt;"",SUBTOTAL(103,F$5:F3145),"")</f>
        <v/>
      </c>
      <c r="B3145" s="7"/>
      <c r="C3145" s="7"/>
      <c r="D3145" s="7"/>
      <c r="E3145" s="7"/>
      <c r="F3145" s="7"/>
      <c r="G3145" s="7"/>
      <c r="H3145" s="6"/>
      <c r="I3145" s="6"/>
      <c r="K3145" s="7">
        <f t="shared" si="100"/>
        <v>0</v>
      </c>
      <c r="L3145" s="7"/>
      <c r="M3145" s="7">
        <f>COUNTIF(TB_GSHT!$B$5:$B$4765,Dulieu!F3145)</f>
        <v>0</v>
      </c>
      <c r="N3145" s="7" t="str">
        <f t="shared" ca="1" si="101"/>
        <v/>
      </c>
    </row>
    <row r="3146" spans="1:14" x14ac:dyDescent="0.25">
      <c r="A3146" s="6" t="str">
        <f>IF(F3146&lt;&gt;"",SUBTOTAL(103,F$5:F3146),"")</f>
        <v/>
      </c>
      <c r="B3146" s="7"/>
      <c r="C3146" s="7"/>
      <c r="D3146" s="7"/>
      <c r="E3146" s="7"/>
      <c r="F3146" s="7"/>
      <c r="G3146" s="7"/>
      <c r="H3146" s="6"/>
      <c r="I3146" s="6"/>
      <c r="K3146" s="7">
        <f t="shared" si="100"/>
        <v>0</v>
      </c>
      <c r="L3146" s="7"/>
      <c r="M3146" s="7">
        <f>COUNTIF(TB_GSHT!$B$5:$B$4765,Dulieu!F3146)</f>
        <v>0</v>
      </c>
      <c r="N3146" s="7" t="str">
        <f t="shared" ca="1" si="101"/>
        <v/>
      </c>
    </row>
    <row r="3147" spans="1:14" x14ac:dyDescent="0.25">
      <c r="A3147" s="6" t="str">
        <f>IF(F3147&lt;&gt;"",SUBTOTAL(103,F$5:F3147),"")</f>
        <v/>
      </c>
      <c r="B3147" s="7"/>
      <c r="C3147" s="7"/>
      <c r="D3147" s="7"/>
      <c r="E3147" s="7"/>
      <c r="F3147" s="7"/>
      <c r="G3147" s="7"/>
      <c r="H3147" s="6"/>
      <c r="I3147" s="6"/>
      <c r="K3147" s="7">
        <f t="shared" si="100"/>
        <v>0</v>
      </c>
      <c r="L3147" s="7"/>
      <c r="M3147" s="7">
        <f>COUNTIF(TB_GSHT!$B$5:$B$4765,Dulieu!F3147)</f>
        <v>0</v>
      </c>
      <c r="N3147" s="7" t="str">
        <f t="shared" ca="1" si="101"/>
        <v/>
      </c>
    </row>
    <row r="3148" spans="1:14" x14ac:dyDescent="0.25">
      <c r="A3148" s="6" t="str">
        <f>IF(F3148&lt;&gt;"",SUBTOTAL(103,F$5:F3148),"")</f>
        <v/>
      </c>
      <c r="B3148" s="7"/>
      <c r="C3148" s="7"/>
      <c r="D3148" s="7"/>
      <c r="E3148" s="7"/>
      <c r="F3148" s="7"/>
      <c r="G3148" s="7"/>
      <c r="H3148" s="6"/>
      <c r="I3148" s="6"/>
      <c r="K3148" s="7">
        <f t="shared" si="100"/>
        <v>0</v>
      </c>
      <c r="L3148" s="7"/>
      <c r="M3148" s="7">
        <f>COUNTIF(TB_GSHT!$B$5:$B$4765,Dulieu!F3148)</f>
        <v>0</v>
      </c>
      <c r="N3148" s="7" t="str">
        <f t="shared" ca="1" si="101"/>
        <v/>
      </c>
    </row>
    <row r="3149" spans="1:14" x14ac:dyDescent="0.25">
      <c r="A3149" s="6" t="str">
        <f>IF(F3149&lt;&gt;"",SUBTOTAL(103,F$5:F3149),"")</f>
        <v/>
      </c>
      <c r="B3149" s="7"/>
      <c r="C3149" s="7"/>
      <c r="D3149" s="7"/>
      <c r="E3149" s="7"/>
      <c r="F3149" s="7"/>
      <c r="G3149" s="7"/>
      <c r="H3149" s="6"/>
      <c r="I3149" s="6"/>
      <c r="K3149" s="7">
        <f t="shared" si="100"/>
        <v>0</v>
      </c>
      <c r="L3149" s="7"/>
      <c r="M3149" s="7">
        <f>COUNTIF(TB_GSHT!$B$5:$B$4765,Dulieu!F3149)</f>
        <v>0</v>
      </c>
      <c r="N3149" s="7" t="str">
        <f t="shared" ca="1" si="101"/>
        <v/>
      </c>
    </row>
    <row r="3150" spans="1:14" x14ac:dyDescent="0.25">
      <c r="A3150" s="6" t="str">
        <f>IF(F3150&lt;&gt;"",SUBTOTAL(103,F$5:F3150),"")</f>
        <v/>
      </c>
      <c r="B3150" s="7"/>
      <c r="C3150" s="7"/>
      <c r="D3150" s="7"/>
      <c r="E3150" s="7"/>
      <c r="F3150" s="7"/>
      <c r="G3150" s="7"/>
      <c r="H3150" s="6"/>
      <c r="I3150" s="6"/>
      <c r="K3150" s="7">
        <f t="shared" si="100"/>
        <v>0</v>
      </c>
      <c r="L3150" s="7"/>
      <c r="M3150" s="7">
        <f>COUNTIF(TB_GSHT!$B$5:$B$4765,Dulieu!F3150)</f>
        <v>0</v>
      </c>
      <c r="N3150" s="7" t="str">
        <f t="shared" ca="1" si="101"/>
        <v/>
      </c>
    </row>
    <row r="3151" spans="1:14" x14ac:dyDescent="0.25">
      <c r="A3151" s="6" t="str">
        <f>IF(F3151&lt;&gt;"",SUBTOTAL(103,F$5:F3151),"")</f>
        <v/>
      </c>
      <c r="B3151" s="7"/>
      <c r="C3151" s="7"/>
      <c r="D3151" s="7"/>
      <c r="E3151" s="7"/>
      <c r="F3151" s="7"/>
      <c r="G3151" s="7"/>
      <c r="H3151" s="6"/>
      <c r="I3151" s="6"/>
      <c r="K3151" s="7">
        <f t="shared" si="100"/>
        <v>0</v>
      </c>
      <c r="L3151" s="7"/>
      <c r="M3151" s="7">
        <f>COUNTIF(TB_GSHT!$B$5:$B$4765,Dulieu!F3151)</f>
        <v>0</v>
      </c>
      <c r="N3151" s="7" t="str">
        <f t="shared" ca="1" si="101"/>
        <v/>
      </c>
    </row>
    <row r="3152" spans="1:14" x14ac:dyDescent="0.25">
      <c r="A3152" s="6" t="str">
        <f>IF(F3152&lt;&gt;"",SUBTOTAL(103,F$5:F3152),"")</f>
        <v/>
      </c>
      <c r="B3152" s="7"/>
      <c r="C3152" s="7"/>
      <c r="D3152" s="7"/>
      <c r="E3152" s="7"/>
      <c r="F3152" s="7"/>
      <c r="G3152" s="7"/>
      <c r="H3152" s="6"/>
      <c r="I3152" s="6"/>
      <c r="K3152" s="7">
        <f t="shared" si="100"/>
        <v>0</v>
      </c>
      <c r="L3152" s="7"/>
      <c r="M3152" s="7">
        <f>COUNTIF(TB_GSHT!$B$5:$B$4765,Dulieu!F3152)</f>
        <v>0</v>
      </c>
      <c r="N3152" s="7" t="str">
        <f t="shared" ca="1" si="101"/>
        <v/>
      </c>
    </row>
    <row r="3153" spans="1:14" x14ac:dyDescent="0.25">
      <c r="A3153" s="6" t="str">
        <f>IF(F3153&lt;&gt;"",SUBTOTAL(103,F$5:F3153),"")</f>
        <v/>
      </c>
      <c r="B3153" s="7"/>
      <c r="C3153" s="7"/>
      <c r="D3153" s="7"/>
      <c r="E3153" s="7"/>
      <c r="F3153" s="7"/>
      <c r="G3153" s="7"/>
      <c r="H3153" s="6"/>
      <c r="I3153" s="6"/>
      <c r="K3153" s="7">
        <f t="shared" si="100"/>
        <v>0</v>
      </c>
      <c r="L3153" s="7"/>
      <c r="M3153" s="7">
        <f>COUNTIF(TB_GSHT!$B$5:$B$4765,Dulieu!F3153)</f>
        <v>0</v>
      </c>
      <c r="N3153" s="7" t="str">
        <f t="shared" ca="1" si="101"/>
        <v/>
      </c>
    </row>
    <row r="3154" spans="1:14" x14ac:dyDescent="0.25">
      <c r="A3154" s="6" t="str">
        <f>IF(F3154&lt;&gt;"",SUBTOTAL(103,F$5:F3154),"")</f>
        <v/>
      </c>
      <c r="B3154" s="7"/>
      <c r="C3154" s="7"/>
      <c r="D3154" s="7"/>
      <c r="E3154" s="7"/>
      <c r="F3154" s="7"/>
      <c r="G3154" s="7"/>
      <c r="H3154" s="6"/>
      <c r="I3154" s="6"/>
      <c r="K3154" s="7">
        <f t="shared" si="100"/>
        <v>0</v>
      </c>
      <c r="L3154" s="7"/>
      <c r="M3154" s="7">
        <f>COUNTIF(TB_GSHT!$B$5:$B$4765,Dulieu!F3154)</f>
        <v>0</v>
      </c>
      <c r="N3154" s="7" t="str">
        <f t="shared" ca="1" si="101"/>
        <v/>
      </c>
    </row>
    <row r="3155" spans="1:14" x14ac:dyDescent="0.25">
      <c r="A3155" s="6" t="str">
        <f>IF(F3155&lt;&gt;"",SUBTOTAL(103,F$5:F3155),"")</f>
        <v/>
      </c>
      <c r="B3155" s="7"/>
      <c r="C3155" s="7"/>
      <c r="D3155" s="7"/>
      <c r="E3155" s="7"/>
      <c r="F3155" s="7"/>
      <c r="G3155" s="7"/>
      <c r="H3155" s="6"/>
      <c r="I3155" s="6"/>
      <c r="K3155" s="7">
        <f t="shared" si="100"/>
        <v>0</v>
      </c>
      <c r="L3155" s="7"/>
      <c r="M3155" s="7">
        <f>COUNTIF(TB_GSHT!$B$5:$B$4765,Dulieu!F3155)</f>
        <v>0</v>
      </c>
      <c r="N3155" s="7" t="str">
        <f t="shared" ca="1" si="101"/>
        <v/>
      </c>
    </row>
    <row r="3156" spans="1:14" x14ac:dyDescent="0.25">
      <c r="A3156" s="6" t="str">
        <f>IF(F3156&lt;&gt;"",SUBTOTAL(103,F$5:F3156),"")</f>
        <v/>
      </c>
      <c r="B3156" s="7"/>
      <c r="C3156" s="7"/>
      <c r="D3156" s="7"/>
      <c r="E3156" s="7"/>
      <c r="F3156" s="7"/>
      <c r="G3156" s="7"/>
      <c r="H3156" s="6"/>
      <c r="I3156" s="6"/>
      <c r="K3156" s="7">
        <f t="shared" si="100"/>
        <v>0</v>
      </c>
      <c r="L3156" s="7"/>
      <c r="M3156" s="7">
        <f>COUNTIF(TB_GSHT!$B$5:$B$4765,Dulieu!F3156)</f>
        <v>0</v>
      </c>
      <c r="N3156" s="7" t="str">
        <f t="shared" ca="1" si="101"/>
        <v/>
      </c>
    </row>
    <row r="3157" spans="1:14" x14ac:dyDescent="0.25">
      <c r="A3157" s="6" t="str">
        <f>IF(F3157&lt;&gt;"",SUBTOTAL(103,F$5:F3157),"")</f>
        <v/>
      </c>
      <c r="B3157" s="7"/>
      <c r="C3157" s="7"/>
      <c r="D3157" s="7"/>
      <c r="E3157" s="7"/>
      <c r="F3157" s="7"/>
      <c r="G3157" s="7"/>
      <c r="H3157" s="6"/>
      <c r="I3157" s="6"/>
      <c r="K3157" s="7">
        <f t="shared" si="100"/>
        <v>0</v>
      </c>
      <c r="L3157" s="7"/>
      <c r="M3157" s="7">
        <f>COUNTIF(TB_GSHT!$B$5:$B$4765,Dulieu!F3157)</f>
        <v>0</v>
      </c>
      <c r="N3157" s="7" t="str">
        <f t="shared" ca="1" si="101"/>
        <v/>
      </c>
    </row>
    <row r="3158" spans="1:14" x14ac:dyDescent="0.25">
      <c r="A3158" s="6" t="str">
        <f>IF(F3158&lt;&gt;"",SUBTOTAL(103,F$5:F3158),"")</f>
        <v/>
      </c>
      <c r="B3158" s="7"/>
      <c r="C3158" s="7"/>
      <c r="D3158" s="7"/>
      <c r="E3158" s="7"/>
      <c r="F3158" s="7"/>
      <c r="G3158" s="7"/>
      <c r="H3158" s="6"/>
      <c r="I3158" s="6"/>
      <c r="K3158" s="7">
        <f t="shared" si="100"/>
        <v>0</v>
      </c>
      <c r="L3158" s="7"/>
      <c r="M3158" s="7">
        <f>COUNTIF(TB_GSHT!$B$5:$B$4765,Dulieu!F3158)</f>
        <v>0</v>
      </c>
      <c r="N3158" s="7" t="str">
        <f t="shared" ca="1" si="101"/>
        <v/>
      </c>
    </row>
    <row r="3159" spans="1:14" x14ac:dyDescent="0.25">
      <c r="A3159" s="6" t="str">
        <f>IF(F3159&lt;&gt;"",SUBTOTAL(103,F$5:F3159),"")</f>
        <v/>
      </c>
      <c r="B3159" s="7"/>
      <c r="C3159" s="7"/>
      <c r="D3159" s="7"/>
      <c r="E3159" s="7"/>
      <c r="F3159" s="7"/>
      <c r="G3159" s="7"/>
      <c r="H3159" s="6"/>
      <c r="I3159" s="6"/>
      <c r="K3159" s="7">
        <f t="shared" si="100"/>
        <v>0</v>
      </c>
      <c r="L3159" s="7"/>
      <c r="M3159" s="7">
        <f>COUNTIF(TB_GSHT!$B$5:$B$4765,Dulieu!F3159)</f>
        <v>0</v>
      </c>
      <c r="N3159" s="7" t="str">
        <f t="shared" ca="1" si="101"/>
        <v/>
      </c>
    </row>
    <row r="3160" spans="1:14" x14ac:dyDescent="0.25">
      <c r="A3160" s="6" t="str">
        <f>IF(F3160&lt;&gt;"",SUBTOTAL(103,F$5:F3160),"")</f>
        <v/>
      </c>
      <c r="B3160" s="7"/>
      <c r="C3160" s="7"/>
      <c r="D3160" s="7"/>
      <c r="E3160" s="7"/>
      <c r="F3160" s="7"/>
      <c r="G3160" s="7"/>
      <c r="H3160" s="6"/>
      <c r="I3160" s="6"/>
      <c r="K3160" s="7">
        <f t="shared" si="100"/>
        <v>0</v>
      </c>
      <c r="L3160" s="7"/>
      <c r="M3160" s="7">
        <f>COUNTIF(TB_GSHT!$B$5:$B$4765,Dulieu!F3160)</f>
        <v>0</v>
      </c>
      <c r="N3160" s="7" t="str">
        <f t="shared" ca="1" si="101"/>
        <v/>
      </c>
    </row>
    <row r="3161" spans="1:14" x14ac:dyDescent="0.25">
      <c r="A3161" s="6" t="str">
        <f>IF(F3161&lt;&gt;"",SUBTOTAL(103,F$5:F3161),"")</f>
        <v/>
      </c>
      <c r="B3161" s="7"/>
      <c r="C3161" s="7"/>
      <c r="D3161" s="7"/>
      <c r="E3161" s="7"/>
      <c r="F3161" s="7"/>
      <c r="G3161" s="7"/>
      <c r="H3161" s="6"/>
      <c r="I3161" s="6"/>
      <c r="K3161" s="7">
        <f t="shared" si="100"/>
        <v>0</v>
      </c>
      <c r="L3161" s="7"/>
      <c r="M3161" s="7">
        <f>COUNTIF(TB_GSHT!$B$5:$B$4765,Dulieu!F3161)</f>
        <v>0</v>
      </c>
      <c r="N3161" s="7" t="str">
        <f t="shared" ca="1" si="101"/>
        <v/>
      </c>
    </row>
    <row r="3162" spans="1:14" x14ac:dyDescent="0.25">
      <c r="A3162" s="6" t="str">
        <f>IF(F3162&lt;&gt;"",SUBTOTAL(103,F$5:F3162),"")</f>
        <v/>
      </c>
      <c r="B3162" s="7"/>
      <c r="C3162" s="7"/>
      <c r="D3162" s="7"/>
      <c r="E3162" s="7"/>
      <c r="F3162" s="7"/>
      <c r="G3162" s="7"/>
      <c r="H3162" s="6"/>
      <c r="I3162" s="6"/>
      <c r="K3162" s="7">
        <f t="shared" si="100"/>
        <v>0</v>
      </c>
      <c r="L3162" s="7"/>
      <c r="M3162" s="7">
        <f>COUNTIF(TB_GSHT!$B$5:$B$4765,Dulieu!F3162)</f>
        <v>0</v>
      </c>
      <c r="N3162" s="7" t="str">
        <f t="shared" ca="1" si="101"/>
        <v/>
      </c>
    </row>
    <row r="3163" spans="1:14" x14ac:dyDescent="0.25">
      <c r="A3163" s="6" t="str">
        <f>IF(F3163&lt;&gt;"",SUBTOTAL(103,F$5:F3163),"")</f>
        <v/>
      </c>
      <c r="B3163" s="7"/>
      <c r="C3163" s="7"/>
      <c r="D3163" s="7"/>
      <c r="E3163" s="7"/>
      <c r="F3163" s="7"/>
      <c r="G3163" s="7"/>
      <c r="H3163" s="6"/>
      <c r="I3163" s="6"/>
      <c r="K3163" s="7">
        <f t="shared" si="100"/>
        <v>0</v>
      </c>
      <c r="L3163" s="7"/>
      <c r="M3163" s="7">
        <f>COUNTIF(TB_GSHT!$B$5:$B$4765,Dulieu!F3163)</f>
        <v>0</v>
      </c>
      <c r="N3163" s="7" t="str">
        <f t="shared" ca="1" si="101"/>
        <v/>
      </c>
    </row>
    <row r="3164" spans="1:14" x14ac:dyDescent="0.25">
      <c r="A3164" s="6" t="str">
        <f>IF(F3164&lt;&gt;"",SUBTOTAL(103,F$5:F3164),"")</f>
        <v/>
      </c>
      <c r="B3164" s="7"/>
      <c r="C3164" s="7"/>
      <c r="D3164" s="7"/>
      <c r="E3164" s="7"/>
      <c r="F3164" s="7"/>
      <c r="G3164" s="7"/>
      <c r="H3164" s="6"/>
      <c r="I3164" s="6"/>
      <c r="K3164" s="7">
        <f t="shared" si="100"/>
        <v>0</v>
      </c>
      <c r="L3164" s="7"/>
      <c r="M3164" s="7">
        <f>COUNTIF(TB_GSHT!$B$5:$B$4765,Dulieu!F3164)</f>
        <v>0</v>
      </c>
      <c r="N3164" s="7" t="str">
        <f t="shared" ca="1" si="101"/>
        <v/>
      </c>
    </row>
    <row r="3165" spans="1:14" x14ac:dyDescent="0.25">
      <c r="A3165" s="6" t="str">
        <f>IF(F3165&lt;&gt;"",SUBTOTAL(103,F$5:F3165),"")</f>
        <v/>
      </c>
      <c r="B3165" s="7"/>
      <c r="C3165" s="7"/>
      <c r="D3165" s="7"/>
      <c r="E3165" s="7"/>
      <c r="F3165" s="7"/>
      <c r="G3165" s="7"/>
      <c r="H3165" s="6"/>
      <c r="I3165" s="6"/>
      <c r="K3165" s="7">
        <f t="shared" si="100"/>
        <v>0</v>
      </c>
      <c r="L3165" s="7"/>
      <c r="M3165" s="7">
        <f>COUNTIF(TB_GSHT!$B$5:$B$4765,Dulieu!F3165)</f>
        <v>0</v>
      </c>
      <c r="N3165" s="7" t="str">
        <f t="shared" ca="1" si="101"/>
        <v/>
      </c>
    </row>
    <row r="3166" spans="1:14" x14ac:dyDescent="0.25">
      <c r="A3166" s="6" t="str">
        <f>IF(F3166&lt;&gt;"",SUBTOTAL(103,F$5:F3166),"")</f>
        <v/>
      </c>
      <c r="B3166" s="7"/>
      <c r="C3166" s="7"/>
      <c r="D3166" s="7"/>
      <c r="E3166" s="7"/>
      <c r="F3166" s="7"/>
      <c r="G3166" s="7"/>
      <c r="H3166" s="6"/>
      <c r="I3166" s="6"/>
      <c r="K3166" s="7">
        <f t="shared" si="100"/>
        <v>0</v>
      </c>
      <c r="L3166" s="7"/>
      <c r="M3166" s="7">
        <f>COUNTIF(TB_GSHT!$B$5:$B$4765,Dulieu!F3166)</f>
        <v>0</v>
      </c>
      <c r="N3166" s="7" t="str">
        <f t="shared" ca="1" si="101"/>
        <v/>
      </c>
    </row>
    <row r="3167" spans="1:14" x14ac:dyDescent="0.25">
      <c r="A3167" s="6" t="str">
        <f>IF(F3167&lt;&gt;"",SUBTOTAL(103,F$5:F3167),"")</f>
        <v/>
      </c>
      <c r="B3167" s="7"/>
      <c r="C3167" s="7"/>
      <c r="D3167" s="7"/>
      <c r="E3167" s="7"/>
      <c r="F3167" s="7"/>
      <c r="G3167" s="7"/>
      <c r="H3167" s="6"/>
      <c r="I3167" s="6"/>
      <c r="K3167" s="7">
        <f t="shared" si="100"/>
        <v>0</v>
      </c>
      <c r="L3167" s="7"/>
      <c r="M3167" s="7">
        <f>COUNTIF(TB_GSHT!$B$5:$B$4765,Dulieu!F3167)</f>
        <v>0</v>
      </c>
      <c r="N3167" s="7" t="str">
        <f t="shared" ca="1" si="101"/>
        <v/>
      </c>
    </row>
    <row r="3168" spans="1:14" x14ac:dyDescent="0.25">
      <c r="A3168" s="6" t="str">
        <f>IF(F3168&lt;&gt;"",SUBTOTAL(103,F$5:F3168),"")</f>
        <v/>
      </c>
      <c r="B3168" s="7"/>
      <c r="C3168" s="7"/>
      <c r="D3168" s="7"/>
      <c r="E3168" s="7"/>
      <c r="F3168" s="7"/>
      <c r="G3168" s="7"/>
      <c r="H3168" s="6"/>
      <c r="I3168" s="6"/>
      <c r="K3168" s="7">
        <f t="shared" si="100"/>
        <v>0</v>
      </c>
      <c r="L3168" s="7"/>
      <c r="M3168" s="7">
        <f>COUNTIF(TB_GSHT!$B$5:$B$4765,Dulieu!F3168)</f>
        <v>0</v>
      </c>
      <c r="N3168" s="7" t="str">
        <f t="shared" ca="1" si="101"/>
        <v/>
      </c>
    </row>
    <row r="3169" spans="1:14" x14ac:dyDescent="0.25">
      <c r="A3169" s="6" t="str">
        <f>IF(F3169&lt;&gt;"",SUBTOTAL(103,F$5:F3169),"")</f>
        <v/>
      </c>
      <c r="B3169" s="7"/>
      <c r="C3169" s="7"/>
      <c r="D3169" s="7"/>
      <c r="E3169" s="7"/>
      <c r="F3169" s="7"/>
      <c r="G3169" s="7"/>
      <c r="H3169" s="6"/>
      <c r="I3169" s="6"/>
      <c r="K3169" s="7">
        <f t="shared" si="100"/>
        <v>0</v>
      </c>
      <c r="L3169" s="7"/>
      <c r="M3169" s="7">
        <f>COUNTIF(TB_GSHT!$B$5:$B$4765,Dulieu!F3169)</f>
        <v>0</v>
      </c>
      <c r="N3169" s="7" t="str">
        <f t="shared" ca="1" si="101"/>
        <v/>
      </c>
    </row>
    <row r="3170" spans="1:14" x14ac:dyDescent="0.25">
      <c r="A3170" s="6" t="str">
        <f>IF(F3170&lt;&gt;"",SUBTOTAL(103,F$5:F3170),"")</f>
        <v/>
      </c>
      <c r="B3170" s="7"/>
      <c r="C3170" s="7"/>
      <c r="D3170" s="7"/>
      <c r="E3170" s="7"/>
      <c r="F3170" s="7"/>
      <c r="G3170" s="7"/>
      <c r="H3170" s="6"/>
      <c r="I3170" s="6"/>
      <c r="K3170" s="7">
        <f t="shared" si="100"/>
        <v>0</v>
      </c>
      <c r="L3170" s="7"/>
      <c r="M3170" s="7">
        <f>COUNTIF(TB_GSHT!$B$5:$B$4765,Dulieu!F3170)</f>
        <v>0</v>
      </c>
      <c r="N3170" s="7" t="str">
        <f t="shared" ca="1" si="101"/>
        <v/>
      </c>
    </row>
    <row r="3171" spans="1:14" x14ac:dyDescent="0.25">
      <c r="A3171" s="6" t="str">
        <f>IF(F3171&lt;&gt;"",SUBTOTAL(103,F$5:F3171),"")</f>
        <v/>
      </c>
      <c r="B3171" s="7"/>
      <c r="C3171" s="7"/>
      <c r="D3171" s="7"/>
      <c r="E3171" s="7"/>
      <c r="F3171" s="7"/>
      <c r="G3171" s="7"/>
      <c r="H3171" s="6"/>
      <c r="I3171" s="6"/>
      <c r="K3171" s="7">
        <f t="shared" si="100"/>
        <v>0</v>
      </c>
      <c r="L3171" s="7"/>
      <c r="M3171" s="7">
        <f>COUNTIF(TB_GSHT!$B$5:$B$4765,Dulieu!F3171)</f>
        <v>0</v>
      </c>
      <c r="N3171" s="7" t="str">
        <f t="shared" ca="1" si="101"/>
        <v/>
      </c>
    </row>
    <row r="3172" spans="1:14" x14ac:dyDescent="0.25">
      <c r="A3172" s="6" t="str">
        <f>IF(F3172&lt;&gt;"",SUBTOTAL(103,F$5:F3172),"")</f>
        <v/>
      </c>
      <c r="B3172" s="7"/>
      <c r="C3172" s="7"/>
      <c r="D3172" s="7"/>
      <c r="E3172" s="7"/>
      <c r="F3172" s="7"/>
      <c r="G3172" s="7"/>
      <c r="H3172" s="6"/>
      <c r="I3172" s="6"/>
      <c r="K3172" s="7">
        <f t="shared" si="100"/>
        <v>0</v>
      </c>
      <c r="L3172" s="7"/>
      <c r="M3172" s="7">
        <f>COUNTIF(TB_GSHT!$B$5:$B$4765,Dulieu!F3172)</f>
        <v>0</v>
      </c>
      <c r="N3172" s="7" t="str">
        <f t="shared" ca="1" si="101"/>
        <v/>
      </c>
    </row>
    <row r="3173" spans="1:14" x14ac:dyDescent="0.25">
      <c r="A3173" s="6" t="str">
        <f>IF(F3173&lt;&gt;"",SUBTOTAL(103,F$5:F3173),"")</f>
        <v/>
      </c>
      <c r="B3173" s="7"/>
      <c r="C3173" s="7"/>
      <c r="D3173" s="7"/>
      <c r="E3173" s="7"/>
      <c r="F3173" s="7"/>
      <c r="G3173" s="7"/>
      <c r="H3173" s="6"/>
      <c r="I3173" s="6"/>
      <c r="K3173" s="7">
        <f t="shared" si="100"/>
        <v>0</v>
      </c>
      <c r="L3173" s="7"/>
      <c r="M3173" s="7">
        <f>COUNTIF(TB_GSHT!$B$5:$B$4765,Dulieu!F3173)</f>
        <v>0</v>
      </c>
      <c r="N3173" s="7" t="str">
        <f t="shared" ca="1" si="101"/>
        <v/>
      </c>
    </row>
    <row r="3174" spans="1:14" x14ac:dyDescent="0.25">
      <c r="A3174" s="6" t="str">
        <f>IF(F3174&lt;&gt;"",SUBTOTAL(103,F$5:F3174),"")</f>
        <v/>
      </c>
      <c r="B3174" s="7"/>
      <c r="C3174" s="7"/>
      <c r="D3174" s="7"/>
      <c r="E3174" s="7"/>
      <c r="F3174" s="7"/>
      <c r="G3174" s="7"/>
      <c r="H3174" s="6"/>
      <c r="I3174" s="6"/>
      <c r="K3174" s="7">
        <f t="shared" si="100"/>
        <v>0</v>
      </c>
      <c r="L3174" s="7"/>
      <c r="M3174" s="7">
        <f>COUNTIF(TB_GSHT!$B$5:$B$4765,Dulieu!F3174)</f>
        <v>0</v>
      </c>
      <c r="N3174" s="7" t="str">
        <f t="shared" ca="1" si="101"/>
        <v/>
      </c>
    </row>
    <row r="3175" spans="1:14" x14ac:dyDescent="0.25">
      <c r="A3175" s="6" t="str">
        <f>IF(F3175&lt;&gt;"",SUBTOTAL(103,F$5:F3175),"")</f>
        <v/>
      </c>
      <c r="B3175" s="7"/>
      <c r="C3175" s="7"/>
      <c r="D3175" s="7"/>
      <c r="E3175" s="7"/>
      <c r="F3175" s="7"/>
      <c r="G3175" s="7"/>
      <c r="H3175" s="6"/>
      <c r="I3175" s="6"/>
      <c r="K3175" s="7">
        <f t="shared" si="100"/>
        <v>0</v>
      </c>
      <c r="L3175" s="7"/>
      <c r="M3175" s="7">
        <f>COUNTIF(TB_GSHT!$B$5:$B$4765,Dulieu!F3175)</f>
        <v>0</v>
      </c>
      <c r="N3175" s="7" t="str">
        <f t="shared" ca="1" si="101"/>
        <v/>
      </c>
    </row>
    <row r="3176" spans="1:14" x14ac:dyDescent="0.25">
      <c r="A3176" s="6" t="str">
        <f>IF(F3176&lt;&gt;"",SUBTOTAL(103,F$5:F3176),"")</f>
        <v/>
      </c>
      <c r="B3176" s="7"/>
      <c r="C3176" s="7"/>
      <c r="D3176" s="7"/>
      <c r="E3176" s="7"/>
      <c r="F3176" s="7"/>
      <c r="G3176" s="7"/>
      <c r="H3176" s="6"/>
      <c r="I3176" s="6"/>
      <c r="K3176" s="7">
        <f t="shared" si="100"/>
        <v>0</v>
      </c>
      <c r="L3176" s="7"/>
      <c r="M3176" s="7">
        <f>COUNTIF(TB_GSHT!$B$5:$B$4765,Dulieu!F3176)</f>
        <v>0</v>
      </c>
      <c r="N3176" s="7" t="str">
        <f t="shared" ca="1" si="101"/>
        <v/>
      </c>
    </row>
    <row r="3177" spans="1:14" x14ac:dyDescent="0.25">
      <c r="A3177" s="6" t="str">
        <f>IF(F3177&lt;&gt;"",SUBTOTAL(103,F$5:F3177),"")</f>
        <v/>
      </c>
      <c r="B3177" s="7"/>
      <c r="C3177" s="7"/>
      <c r="D3177" s="7"/>
      <c r="E3177" s="7"/>
      <c r="F3177" s="7"/>
      <c r="G3177" s="7"/>
      <c r="H3177" s="6"/>
      <c r="I3177" s="6"/>
      <c r="K3177" s="7">
        <f t="shared" si="100"/>
        <v>0</v>
      </c>
      <c r="L3177" s="7"/>
      <c r="M3177" s="7">
        <f>COUNTIF(TB_GSHT!$B$5:$B$4765,Dulieu!F3177)</f>
        <v>0</v>
      </c>
      <c r="N3177" s="7" t="str">
        <f t="shared" ca="1" si="101"/>
        <v/>
      </c>
    </row>
    <row r="3178" spans="1:14" x14ac:dyDescent="0.25">
      <c r="A3178" s="6" t="str">
        <f>IF(F3178&lt;&gt;"",SUBTOTAL(103,F$5:F3178),"")</f>
        <v/>
      </c>
      <c r="B3178" s="7"/>
      <c r="C3178" s="7"/>
      <c r="D3178" s="7"/>
      <c r="E3178" s="7"/>
      <c r="F3178" s="7"/>
      <c r="G3178" s="7"/>
      <c r="H3178" s="6"/>
      <c r="I3178" s="6"/>
      <c r="K3178" s="7">
        <f t="shared" si="100"/>
        <v>0</v>
      </c>
      <c r="L3178" s="7"/>
      <c r="M3178" s="7">
        <f>COUNTIF(TB_GSHT!$B$5:$B$4765,Dulieu!F3178)</f>
        <v>0</v>
      </c>
      <c r="N3178" s="7" t="str">
        <f t="shared" ca="1" si="101"/>
        <v/>
      </c>
    </row>
    <row r="3179" spans="1:14" x14ac:dyDescent="0.25">
      <c r="A3179" s="6" t="str">
        <f>IF(F3179&lt;&gt;"",SUBTOTAL(103,F$5:F3179),"")</f>
        <v/>
      </c>
      <c r="B3179" s="7"/>
      <c r="C3179" s="7"/>
      <c r="D3179" s="7"/>
      <c r="E3179" s="7"/>
      <c r="F3179" s="7"/>
      <c r="G3179" s="7"/>
      <c r="H3179" s="6"/>
      <c r="I3179" s="6"/>
      <c r="K3179" s="7">
        <f t="shared" si="100"/>
        <v>0</v>
      </c>
      <c r="L3179" s="7"/>
      <c r="M3179" s="7">
        <f>COUNTIF(TB_GSHT!$B$5:$B$4765,Dulieu!F3179)</f>
        <v>0</v>
      </c>
      <c r="N3179" s="7" t="str">
        <f t="shared" ca="1" si="101"/>
        <v/>
      </c>
    </row>
    <row r="3180" spans="1:14" x14ac:dyDescent="0.25">
      <c r="A3180" s="6" t="str">
        <f>IF(F3180&lt;&gt;"",SUBTOTAL(103,F$5:F3180),"")</f>
        <v/>
      </c>
      <c r="B3180" s="7"/>
      <c r="C3180" s="7"/>
      <c r="D3180" s="7"/>
      <c r="E3180" s="7"/>
      <c r="F3180" s="7"/>
      <c r="G3180" s="7"/>
      <c r="H3180" s="6"/>
      <c r="I3180" s="6"/>
      <c r="K3180" s="7">
        <f t="shared" si="100"/>
        <v>0</v>
      </c>
      <c r="L3180" s="7"/>
      <c r="M3180" s="7">
        <f>COUNTIF(TB_GSHT!$B$5:$B$4765,Dulieu!F3180)</f>
        <v>0</v>
      </c>
      <c r="N3180" s="7" t="str">
        <f t="shared" ca="1" si="101"/>
        <v/>
      </c>
    </row>
    <row r="3181" spans="1:14" x14ac:dyDescent="0.25">
      <c r="A3181" s="6" t="str">
        <f>IF(F3181&lt;&gt;"",SUBTOTAL(103,F$5:F3181),"")</f>
        <v/>
      </c>
      <c r="B3181" s="7"/>
      <c r="C3181" s="7"/>
      <c r="D3181" s="7"/>
      <c r="E3181" s="7"/>
      <c r="F3181" s="7"/>
      <c r="G3181" s="7"/>
      <c r="H3181" s="6"/>
      <c r="I3181" s="6"/>
      <c r="K3181" s="7">
        <f t="shared" si="100"/>
        <v>0</v>
      </c>
      <c r="L3181" s="7"/>
      <c r="M3181" s="7">
        <f>COUNTIF(TB_GSHT!$B$5:$B$4765,Dulieu!F3181)</f>
        <v>0</v>
      </c>
      <c r="N3181" s="7" t="str">
        <f t="shared" ca="1" si="101"/>
        <v/>
      </c>
    </row>
    <row r="3182" spans="1:14" x14ac:dyDescent="0.25">
      <c r="A3182" s="6" t="str">
        <f>IF(F3182&lt;&gt;"",SUBTOTAL(103,F$5:F3182),"")</f>
        <v/>
      </c>
      <c r="B3182" s="7"/>
      <c r="C3182" s="7"/>
      <c r="D3182" s="7"/>
      <c r="E3182" s="7"/>
      <c r="F3182" s="7"/>
      <c r="G3182" s="7"/>
      <c r="H3182" s="6"/>
      <c r="I3182" s="6"/>
      <c r="K3182" s="7">
        <f t="shared" si="100"/>
        <v>0</v>
      </c>
      <c r="L3182" s="7"/>
      <c r="M3182" s="7">
        <f>COUNTIF(TB_GSHT!$B$5:$B$4765,Dulieu!F3182)</f>
        <v>0</v>
      </c>
      <c r="N3182" s="7" t="str">
        <f t="shared" ca="1" si="101"/>
        <v/>
      </c>
    </row>
    <row r="3183" spans="1:14" x14ac:dyDescent="0.25">
      <c r="A3183" s="6" t="str">
        <f>IF(F3183&lt;&gt;"",SUBTOTAL(103,F$5:F3183),"")</f>
        <v/>
      </c>
      <c r="B3183" s="7"/>
      <c r="C3183" s="7"/>
      <c r="D3183" s="7"/>
      <c r="E3183" s="7"/>
      <c r="F3183" s="7"/>
      <c r="G3183" s="7"/>
      <c r="H3183" s="6"/>
      <c r="I3183" s="6"/>
      <c r="K3183" s="7">
        <f t="shared" si="100"/>
        <v>0</v>
      </c>
      <c r="L3183" s="7"/>
      <c r="M3183" s="7">
        <f>COUNTIF(TB_GSHT!$B$5:$B$4765,Dulieu!F3183)</f>
        <v>0</v>
      </c>
      <c r="N3183" s="7" t="str">
        <f t="shared" ca="1" si="101"/>
        <v/>
      </c>
    </row>
    <row r="3184" spans="1:14" x14ac:dyDescent="0.25">
      <c r="A3184" s="6" t="str">
        <f>IF(F3184&lt;&gt;"",SUBTOTAL(103,F$5:F3184),"")</f>
        <v/>
      </c>
      <c r="B3184" s="7"/>
      <c r="C3184" s="7"/>
      <c r="D3184" s="7"/>
      <c r="E3184" s="7"/>
      <c r="F3184" s="7"/>
      <c r="G3184" s="7"/>
      <c r="H3184" s="6"/>
      <c r="I3184" s="6"/>
      <c r="K3184" s="7">
        <f t="shared" si="100"/>
        <v>0</v>
      </c>
      <c r="L3184" s="7"/>
      <c r="M3184" s="7">
        <f>COUNTIF(TB_GSHT!$B$5:$B$4765,Dulieu!F3184)</f>
        <v>0</v>
      </c>
      <c r="N3184" s="7" t="str">
        <f t="shared" ca="1" si="101"/>
        <v/>
      </c>
    </row>
    <row r="3185" spans="1:14" x14ac:dyDescent="0.25">
      <c r="A3185" s="6" t="str">
        <f>IF(F3185&lt;&gt;"",SUBTOTAL(103,F$5:F3185),"")</f>
        <v/>
      </c>
      <c r="B3185" s="7"/>
      <c r="C3185" s="7"/>
      <c r="D3185" s="7"/>
      <c r="E3185" s="7"/>
      <c r="F3185" s="7"/>
      <c r="G3185" s="7"/>
      <c r="H3185" s="6"/>
      <c r="I3185" s="6"/>
      <c r="K3185" s="7">
        <f t="shared" si="100"/>
        <v>0</v>
      </c>
      <c r="L3185" s="7"/>
      <c r="M3185" s="7">
        <f>COUNTIF(TB_GSHT!$B$5:$B$4765,Dulieu!F3185)</f>
        <v>0</v>
      </c>
      <c r="N3185" s="7" t="str">
        <f t="shared" ca="1" si="101"/>
        <v/>
      </c>
    </row>
    <row r="3186" spans="1:14" x14ac:dyDescent="0.25">
      <c r="A3186" s="6" t="str">
        <f>IF(F3186&lt;&gt;"",SUBTOTAL(103,F$5:F3186),"")</f>
        <v/>
      </c>
      <c r="B3186" s="7"/>
      <c r="C3186" s="7"/>
      <c r="D3186" s="7"/>
      <c r="E3186" s="7"/>
      <c r="F3186" s="7"/>
      <c r="G3186" s="7"/>
      <c r="H3186" s="6"/>
      <c r="I3186" s="6"/>
      <c r="K3186" s="7">
        <f t="shared" si="100"/>
        <v>0</v>
      </c>
      <c r="L3186" s="7"/>
      <c r="M3186" s="7">
        <f>COUNTIF(TB_GSHT!$B$5:$B$4765,Dulieu!F3186)</f>
        <v>0</v>
      </c>
      <c r="N3186" s="7" t="str">
        <f t="shared" ca="1" si="101"/>
        <v/>
      </c>
    </row>
    <row r="3187" spans="1:14" x14ac:dyDescent="0.25">
      <c r="A3187" s="6" t="str">
        <f>IF(F3187&lt;&gt;"",SUBTOTAL(103,F$5:F3187),"")</f>
        <v/>
      </c>
      <c r="B3187" s="7"/>
      <c r="C3187" s="7"/>
      <c r="D3187" s="7"/>
      <c r="E3187" s="7"/>
      <c r="F3187" s="7"/>
      <c r="G3187" s="7"/>
      <c r="H3187" s="6"/>
      <c r="I3187" s="6"/>
      <c r="K3187" s="7">
        <f t="shared" si="100"/>
        <v>0</v>
      </c>
      <c r="L3187" s="7"/>
      <c r="M3187" s="7">
        <f>COUNTIF(TB_GSHT!$B$5:$B$4765,Dulieu!F3187)</f>
        <v>0</v>
      </c>
      <c r="N3187" s="7" t="str">
        <f t="shared" ca="1" si="101"/>
        <v/>
      </c>
    </row>
    <row r="3188" spans="1:14" x14ac:dyDescent="0.25">
      <c r="A3188" s="6" t="str">
        <f>IF(F3188&lt;&gt;"",SUBTOTAL(103,F$5:F3188),"")</f>
        <v/>
      </c>
      <c r="B3188" s="7"/>
      <c r="C3188" s="7"/>
      <c r="D3188" s="7"/>
      <c r="E3188" s="7"/>
      <c r="F3188" s="7"/>
      <c r="G3188" s="7"/>
      <c r="H3188" s="6"/>
      <c r="I3188" s="6"/>
      <c r="K3188" s="7">
        <f t="shared" si="100"/>
        <v>0</v>
      </c>
      <c r="L3188" s="7"/>
      <c r="M3188" s="7">
        <f>COUNTIF(TB_GSHT!$B$5:$B$4765,Dulieu!F3188)</f>
        <v>0</v>
      </c>
      <c r="N3188" s="7" t="str">
        <f t="shared" ca="1" si="101"/>
        <v/>
      </c>
    </row>
    <row r="3189" spans="1:14" x14ac:dyDescent="0.25">
      <c r="A3189" s="6" t="str">
        <f>IF(F3189&lt;&gt;"",SUBTOTAL(103,F$5:F3189),"")</f>
        <v/>
      </c>
      <c r="B3189" s="7"/>
      <c r="C3189" s="7"/>
      <c r="D3189" s="7"/>
      <c r="E3189" s="7"/>
      <c r="F3189" s="7"/>
      <c r="G3189" s="7"/>
      <c r="H3189" s="6"/>
      <c r="I3189" s="6"/>
      <c r="K3189" s="7">
        <f t="shared" si="100"/>
        <v>0</v>
      </c>
      <c r="L3189" s="7"/>
      <c r="M3189" s="7">
        <f>COUNTIF(TB_GSHT!$B$5:$B$4765,Dulieu!F3189)</f>
        <v>0</v>
      </c>
      <c r="N3189" s="7" t="str">
        <f t="shared" ca="1" si="101"/>
        <v/>
      </c>
    </row>
    <row r="3190" spans="1:14" x14ac:dyDescent="0.25">
      <c r="A3190" s="6" t="str">
        <f>IF(F3190&lt;&gt;"",SUBTOTAL(103,F$5:F3190),"")</f>
        <v/>
      </c>
      <c r="B3190" s="7"/>
      <c r="C3190" s="7"/>
      <c r="D3190" s="7"/>
      <c r="E3190" s="7"/>
      <c r="F3190" s="7"/>
      <c r="G3190" s="7"/>
      <c r="H3190" s="6"/>
      <c r="I3190" s="6"/>
      <c r="K3190" s="7">
        <f t="shared" si="100"/>
        <v>0</v>
      </c>
      <c r="L3190" s="7"/>
      <c r="M3190" s="7">
        <f>COUNTIF(TB_GSHT!$B$5:$B$4765,Dulieu!F3190)</f>
        <v>0</v>
      </c>
      <c r="N3190" s="7" t="str">
        <f t="shared" ca="1" si="101"/>
        <v/>
      </c>
    </row>
    <row r="3191" spans="1:14" x14ac:dyDescent="0.25">
      <c r="A3191" s="6" t="str">
        <f>IF(F3191&lt;&gt;"",SUBTOTAL(103,F$5:F3191),"")</f>
        <v/>
      </c>
      <c r="B3191" s="7"/>
      <c r="C3191" s="7"/>
      <c r="D3191" s="7"/>
      <c r="E3191" s="7"/>
      <c r="F3191" s="7"/>
      <c r="G3191" s="7"/>
      <c r="H3191" s="6"/>
      <c r="I3191" s="6"/>
      <c r="K3191" s="7">
        <f t="shared" si="100"/>
        <v>0</v>
      </c>
      <c r="L3191" s="7"/>
      <c r="M3191" s="7">
        <f>COUNTIF(TB_GSHT!$B$5:$B$4765,Dulieu!F3191)</f>
        <v>0</v>
      </c>
      <c r="N3191" s="7" t="str">
        <f t="shared" ca="1" si="101"/>
        <v/>
      </c>
    </row>
    <row r="3192" spans="1:14" x14ac:dyDescent="0.25">
      <c r="A3192" s="6" t="str">
        <f>IF(F3192&lt;&gt;"",SUBTOTAL(103,F$5:F3192),"")</f>
        <v/>
      </c>
      <c r="B3192" s="7"/>
      <c r="C3192" s="7"/>
      <c r="D3192" s="7"/>
      <c r="E3192" s="7"/>
      <c r="F3192" s="7"/>
      <c r="G3192" s="7"/>
      <c r="H3192" s="6"/>
      <c r="I3192" s="6"/>
      <c r="K3192" s="7">
        <f t="shared" si="100"/>
        <v>0</v>
      </c>
      <c r="L3192" s="7"/>
      <c r="M3192" s="7">
        <f>COUNTIF(TB_GSHT!$B$5:$B$4765,Dulieu!F3192)</f>
        <v>0</v>
      </c>
      <c r="N3192" s="7" t="str">
        <f t="shared" ca="1" si="101"/>
        <v/>
      </c>
    </row>
    <row r="3193" spans="1:14" x14ac:dyDescent="0.25">
      <c r="A3193" s="6" t="str">
        <f>IF(F3193&lt;&gt;"",SUBTOTAL(103,F$5:F3193),"")</f>
        <v/>
      </c>
      <c r="B3193" s="7"/>
      <c r="C3193" s="7"/>
      <c r="D3193" s="7"/>
      <c r="E3193" s="7"/>
      <c r="F3193" s="7"/>
      <c r="G3193" s="7"/>
      <c r="H3193" s="6"/>
      <c r="I3193" s="6"/>
      <c r="K3193" s="7">
        <f t="shared" si="100"/>
        <v>0</v>
      </c>
      <c r="L3193" s="7"/>
      <c r="M3193" s="7">
        <f>COUNTIF(TB_GSHT!$B$5:$B$4765,Dulieu!F3193)</f>
        <v>0</v>
      </c>
      <c r="N3193" s="7" t="str">
        <f t="shared" ca="1" si="101"/>
        <v/>
      </c>
    </row>
    <row r="3194" spans="1:14" x14ac:dyDescent="0.25">
      <c r="A3194" s="6" t="str">
        <f>IF(F3194&lt;&gt;"",SUBTOTAL(103,F$5:F3194),"")</f>
        <v/>
      </c>
      <c r="B3194" s="7"/>
      <c r="C3194" s="7"/>
      <c r="D3194" s="7"/>
      <c r="E3194" s="7"/>
      <c r="F3194" s="7"/>
      <c r="G3194" s="7"/>
      <c r="H3194" s="6"/>
      <c r="I3194" s="6"/>
      <c r="K3194" s="7">
        <f t="shared" si="100"/>
        <v>0</v>
      </c>
      <c r="L3194" s="7"/>
      <c r="M3194" s="7">
        <f>COUNTIF(TB_GSHT!$B$5:$B$4765,Dulieu!F3194)</f>
        <v>0</v>
      </c>
      <c r="N3194" s="7" t="str">
        <f t="shared" ca="1" si="101"/>
        <v/>
      </c>
    </row>
    <row r="3195" spans="1:14" x14ac:dyDescent="0.25">
      <c r="A3195" s="6" t="str">
        <f>IF(F3195&lt;&gt;"",SUBTOTAL(103,F$5:F3195),"")</f>
        <v/>
      </c>
      <c r="B3195" s="7"/>
      <c r="C3195" s="7"/>
      <c r="D3195" s="7"/>
      <c r="E3195" s="7"/>
      <c r="F3195" s="7"/>
      <c r="G3195" s="7"/>
      <c r="H3195" s="6"/>
      <c r="I3195" s="6"/>
      <c r="K3195" s="7">
        <f t="shared" si="100"/>
        <v>0</v>
      </c>
      <c r="L3195" s="7"/>
      <c r="M3195" s="7">
        <f>COUNTIF(TB_GSHT!$B$5:$B$4765,Dulieu!F3195)</f>
        <v>0</v>
      </c>
      <c r="N3195" s="7" t="str">
        <f t="shared" ca="1" si="101"/>
        <v/>
      </c>
    </row>
    <row r="3196" spans="1:14" x14ac:dyDescent="0.25">
      <c r="A3196" s="6" t="str">
        <f>IF(F3196&lt;&gt;"",SUBTOTAL(103,F$5:F3196),"")</f>
        <v/>
      </c>
      <c r="B3196" s="7"/>
      <c r="C3196" s="7"/>
      <c r="D3196" s="7"/>
      <c r="E3196" s="7"/>
      <c r="F3196" s="7"/>
      <c r="G3196" s="7"/>
      <c r="H3196" s="6"/>
      <c r="I3196" s="6"/>
      <c r="K3196" s="7">
        <f t="shared" si="100"/>
        <v>0</v>
      </c>
      <c r="L3196" s="7"/>
      <c r="M3196" s="7">
        <f>COUNTIF(TB_GSHT!$B$5:$B$4765,Dulieu!F3196)</f>
        <v>0</v>
      </c>
      <c r="N3196" s="7" t="str">
        <f t="shared" ca="1" si="101"/>
        <v/>
      </c>
    </row>
    <row r="3197" spans="1:14" x14ac:dyDescent="0.25">
      <c r="A3197" s="6" t="str">
        <f>IF(F3197&lt;&gt;"",SUBTOTAL(103,F$5:F3197),"")</f>
        <v/>
      </c>
      <c r="B3197" s="7"/>
      <c r="C3197" s="7"/>
      <c r="D3197" s="7"/>
      <c r="E3197" s="7"/>
      <c r="F3197" s="7"/>
      <c r="G3197" s="7"/>
      <c r="H3197" s="6"/>
      <c r="I3197" s="6"/>
      <c r="K3197" s="7">
        <f t="shared" si="100"/>
        <v>0</v>
      </c>
      <c r="L3197" s="7"/>
      <c r="M3197" s="7">
        <f>COUNTIF(TB_GSHT!$B$5:$B$4765,Dulieu!F3197)</f>
        <v>0</v>
      </c>
      <c r="N3197" s="7" t="str">
        <f t="shared" ca="1" si="101"/>
        <v/>
      </c>
    </row>
    <row r="3198" spans="1:14" x14ac:dyDescent="0.25">
      <c r="A3198" s="6" t="str">
        <f>IF(F3198&lt;&gt;"",SUBTOTAL(103,F$5:F3198),"")</f>
        <v/>
      </c>
      <c r="B3198" s="7"/>
      <c r="C3198" s="7"/>
      <c r="D3198" s="7"/>
      <c r="E3198" s="7"/>
      <c r="F3198" s="7"/>
      <c r="G3198" s="7"/>
      <c r="H3198" s="6"/>
      <c r="I3198" s="6"/>
      <c r="K3198" s="7">
        <f t="shared" si="100"/>
        <v>0</v>
      </c>
      <c r="L3198" s="7"/>
      <c r="M3198" s="7">
        <f>COUNTIF(TB_GSHT!$B$5:$B$4765,Dulieu!F3198)</f>
        <v>0</v>
      </c>
      <c r="N3198" s="7" t="str">
        <f t="shared" ca="1" si="101"/>
        <v/>
      </c>
    </row>
    <row r="3199" spans="1:14" x14ac:dyDescent="0.25">
      <c r="A3199" s="6" t="str">
        <f>IF(F3199&lt;&gt;"",SUBTOTAL(103,F$5:F3199),"")</f>
        <v/>
      </c>
      <c r="B3199" s="7"/>
      <c r="C3199" s="7"/>
      <c r="D3199" s="7"/>
      <c r="E3199" s="7"/>
      <c r="F3199" s="7"/>
      <c r="G3199" s="7"/>
      <c r="H3199" s="6"/>
      <c r="I3199" s="6"/>
      <c r="K3199" s="7">
        <f t="shared" si="100"/>
        <v>0</v>
      </c>
      <c r="L3199" s="7"/>
      <c r="M3199" s="7">
        <f>COUNTIF(TB_GSHT!$B$5:$B$4765,Dulieu!F3199)</f>
        <v>0</v>
      </c>
      <c r="N3199" s="7" t="str">
        <f t="shared" ca="1" si="101"/>
        <v/>
      </c>
    </row>
    <row r="3200" spans="1:14" x14ac:dyDescent="0.25">
      <c r="A3200" s="6" t="str">
        <f>IF(F3200&lt;&gt;"",SUBTOTAL(103,F$5:F3200),"")</f>
        <v/>
      </c>
      <c r="B3200" s="7"/>
      <c r="C3200" s="7"/>
      <c r="D3200" s="7"/>
      <c r="E3200" s="7"/>
      <c r="F3200" s="7"/>
      <c r="G3200" s="7"/>
      <c r="H3200" s="6"/>
      <c r="I3200" s="6"/>
      <c r="K3200" s="7">
        <f t="shared" si="100"/>
        <v>0</v>
      </c>
      <c r="L3200" s="7"/>
      <c r="M3200" s="7">
        <f>COUNTIF(TB_GSHT!$B$5:$B$4765,Dulieu!F3200)</f>
        <v>0</v>
      </c>
      <c r="N3200" s="7" t="str">
        <f t="shared" ca="1" si="101"/>
        <v/>
      </c>
    </row>
    <row r="3201" spans="1:14" x14ac:dyDescent="0.25">
      <c r="A3201" s="6" t="str">
        <f>IF(F3201&lt;&gt;"",SUBTOTAL(103,F$5:F3201),"")</f>
        <v/>
      </c>
      <c r="B3201" s="7"/>
      <c r="C3201" s="7"/>
      <c r="D3201" s="7"/>
      <c r="E3201" s="7"/>
      <c r="F3201" s="7"/>
      <c r="G3201" s="7"/>
      <c r="H3201" s="6"/>
      <c r="I3201" s="6"/>
      <c r="K3201" s="7">
        <f t="shared" si="100"/>
        <v>0</v>
      </c>
      <c r="L3201" s="7"/>
      <c r="M3201" s="7">
        <f>COUNTIF(TB_GSHT!$B$5:$B$4765,Dulieu!F3201)</f>
        <v>0</v>
      </c>
      <c r="N3201" s="7" t="str">
        <f t="shared" ca="1" si="101"/>
        <v/>
      </c>
    </row>
    <row r="3202" spans="1:14" x14ac:dyDescent="0.25">
      <c r="A3202" s="6" t="str">
        <f>IF(F3202&lt;&gt;"",SUBTOTAL(103,F$5:F3202),"")</f>
        <v/>
      </c>
      <c r="B3202" s="7"/>
      <c r="C3202" s="7"/>
      <c r="D3202" s="7"/>
      <c r="E3202" s="7"/>
      <c r="F3202" s="7"/>
      <c r="G3202" s="7"/>
      <c r="H3202" s="6"/>
      <c r="I3202" s="6"/>
      <c r="K3202" s="7">
        <f t="shared" si="100"/>
        <v>0</v>
      </c>
      <c r="L3202" s="7"/>
      <c r="M3202" s="7">
        <f>COUNTIF(TB_GSHT!$B$5:$B$4765,Dulieu!F3202)</f>
        <v>0</v>
      </c>
      <c r="N3202" s="7" t="str">
        <f t="shared" ca="1" si="101"/>
        <v/>
      </c>
    </row>
    <row r="3203" spans="1:14" x14ac:dyDescent="0.25">
      <c r="A3203" s="6" t="str">
        <f>IF(F3203&lt;&gt;"",SUBTOTAL(103,F$5:F3203),"")</f>
        <v/>
      </c>
      <c r="B3203" s="7"/>
      <c r="C3203" s="7"/>
      <c r="D3203" s="7"/>
      <c r="E3203" s="7"/>
      <c r="F3203" s="7"/>
      <c r="G3203" s="7"/>
      <c r="H3203" s="6"/>
      <c r="I3203" s="6"/>
      <c r="K3203" s="7">
        <f t="shared" si="100"/>
        <v>0</v>
      </c>
      <c r="L3203" s="7"/>
      <c r="M3203" s="7">
        <f>COUNTIF(TB_GSHT!$B$5:$B$4765,Dulieu!F3203)</f>
        <v>0</v>
      </c>
      <c r="N3203" s="7" t="str">
        <f t="shared" ca="1" si="101"/>
        <v/>
      </c>
    </row>
    <row r="3204" spans="1:14" x14ac:dyDescent="0.25">
      <c r="A3204" s="6" t="str">
        <f>IF(F3204&lt;&gt;"",SUBTOTAL(103,F$5:F3204),"")</f>
        <v/>
      </c>
      <c r="B3204" s="7"/>
      <c r="C3204" s="7"/>
      <c r="D3204" s="7"/>
      <c r="E3204" s="7"/>
      <c r="F3204" s="7"/>
      <c r="G3204" s="7"/>
      <c r="H3204" s="6"/>
      <c r="I3204" s="6"/>
      <c r="K3204" s="7">
        <f t="shared" si="100"/>
        <v>0</v>
      </c>
      <c r="L3204" s="7"/>
      <c r="M3204" s="7">
        <f>COUNTIF(TB_GSHT!$B$5:$B$4765,Dulieu!F3204)</f>
        <v>0</v>
      </c>
      <c r="N3204" s="7" t="str">
        <f t="shared" ca="1" si="101"/>
        <v/>
      </c>
    </row>
    <row r="3205" spans="1:14" x14ac:dyDescent="0.25">
      <c r="A3205" s="6" t="str">
        <f>IF(F3205&lt;&gt;"",SUBTOTAL(103,F$5:F3205),"")</f>
        <v/>
      </c>
      <c r="B3205" s="7"/>
      <c r="C3205" s="7"/>
      <c r="D3205" s="7"/>
      <c r="E3205" s="7"/>
      <c r="F3205" s="7"/>
      <c r="G3205" s="7"/>
      <c r="H3205" s="6"/>
      <c r="I3205" s="6"/>
      <c r="K3205" s="7">
        <f t="shared" ref="K3205:K3268" si="102">COUNTIF($F$5:$F$7775,F3205)</f>
        <v>0</v>
      </c>
      <c r="L3205" s="7"/>
      <c r="M3205" s="7">
        <f>COUNTIF(TB_GSHT!$B$5:$B$4765,Dulieu!F3205)</f>
        <v>0</v>
      </c>
      <c r="N3205" s="7" t="str">
        <f t="shared" ref="N3205:N3268" ca="1" si="103">IF(E3205&lt;&gt;"",YEAR(E3205)-YEAR(TODAY()),"")</f>
        <v/>
      </c>
    </row>
    <row r="3206" spans="1:14" x14ac:dyDescent="0.25">
      <c r="A3206" s="6" t="str">
        <f>IF(F3206&lt;&gt;"",SUBTOTAL(103,F$5:F3206),"")</f>
        <v/>
      </c>
      <c r="B3206" s="7"/>
      <c r="C3206" s="7"/>
      <c r="D3206" s="7"/>
      <c r="E3206" s="7"/>
      <c r="F3206" s="7"/>
      <c r="G3206" s="7"/>
      <c r="H3206" s="6"/>
      <c r="I3206" s="6"/>
      <c r="K3206" s="7">
        <f t="shared" si="102"/>
        <v>0</v>
      </c>
      <c r="L3206" s="7"/>
      <c r="M3206" s="7">
        <f>COUNTIF(TB_GSHT!$B$5:$B$4765,Dulieu!F3206)</f>
        <v>0</v>
      </c>
      <c r="N3206" s="7" t="str">
        <f t="shared" ca="1" si="103"/>
        <v/>
      </c>
    </row>
    <row r="3207" spans="1:14" x14ac:dyDescent="0.25">
      <c r="A3207" s="6" t="str">
        <f>IF(F3207&lt;&gt;"",SUBTOTAL(103,F$5:F3207),"")</f>
        <v/>
      </c>
      <c r="B3207" s="7"/>
      <c r="C3207" s="7"/>
      <c r="D3207" s="7"/>
      <c r="E3207" s="7"/>
      <c r="F3207" s="7"/>
      <c r="G3207" s="7"/>
      <c r="H3207" s="6"/>
      <c r="I3207" s="6"/>
      <c r="K3207" s="7">
        <f t="shared" si="102"/>
        <v>0</v>
      </c>
      <c r="L3207" s="7"/>
      <c r="M3207" s="7">
        <f>COUNTIF(TB_GSHT!$B$5:$B$4765,Dulieu!F3207)</f>
        <v>0</v>
      </c>
      <c r="N3207" s="7" t="str">
        <f t="shared" ca="1" si="103"/>
        <v/>
      </c>
    </row>
    <row r="3208" spans="1:14" x14ac:dyDescent="0.25">
      <c r="A3208" s="6" t="str">
        <f>IF(F3208&lt;&gt;"",SUBTOTAL(103,F$5:F3208),"")</f>
        <v/>
      </c>
      <c r="B3208" s="7"/>
      <c r="C3208" s="7"/>
      <c r="D3208" s="7"/>
      <c r="E3208" s="7"/>
      <c r="F3208" s="7"/>
      <c r="G3208" s="7"/>
      <c r="H3208" s="6"/>
      <c r="I3208" s="6"/>
      <c r="K3208" s="7">
        <f t="shared" si="102"/>
        <v>0</v>
      </c>
      <c r="L3208" s="7"/>
      <c r="M3208" s="7">
        <f>COUNTIF(TB_GSHT!$B$5:$B$4765,Dulieu!F3208)</f>
        <v>0</v>
      </c>
      <c r="N3208" s="7" t="str">
        <f t="shared" ca="1" si="103"/>
        <v/>
      </c>
    </row>
    <row r="3209" spans="1:14" x14ac:dyDescent="0.25">
      <c r="A3209" s="6" t="str">
        <f>IF(F3209&lt;&gt;"",SUBTOTAL(103,F$5:F3209),"")</f>
        <v/>
      </c>
      <c r="B3209" s="7"/>
      <c r="C3209" s="7"/>
      <c r="D3209" s="7"/>
      <c r="E3209" s="7"/>
      <c r="F3209" s="7"/>
      <c r="G3209" s="7"/>
      <c r="H3209" s="6"/>
      <c r="I3209" s="6"/>
      <c r="K3209" s="7">
        <f t="shared" si="102"/>
        <v>0</v>
      </c>
      <c r="L3209" s="7"/>
      <c r="M3209" s="7">
        <f>COUNTIF(TB_GSHT!$B$5:$B$4765,Dulieu!F3209)</f>
        <v>0</v>
      </c>
      <c r="N3209" s="7" t="str">
        <f t="shared" ca="1" si="103"/>
        <v/>
      </c>
    </row>
    <row r="3210" spans="1:14" x14ac:dyDescent="0.25">
      <c r="A3210" s="6" t="str">
        <f>IF(F3210&lt;&gt;"",SUBTOTAL(103,F$5:F3210),"")</f>
        <v/>
      </c>
      <c r="B3210" s="7"/>
      <c r="C3210" s="7"/>
      <c r="D3210" s="7"/>
      <c r="E3210" s="7"/>
      <c r="F3210" s="7"/>
      <c r="G3210" s="7"/>
      <c r="H3210" s="6"/>
      <c r="I3210" s="6"/>
      <c r="K3210" s="7">
        <f t="shared" si="102"/>
        <v>0</v>
      </c>
      <c r="L3210" s="7"/>
      <c r="M3210" s="7">
        <f>COUNTIF(TB_GSHT!$B$5:$B$4765,Dulieu!F3210)</f>
        <v>0</v>
      </c>
      <c r="N3210" s="7" t="str">
        <f t="shared" ca="1" si="103"/>
        <v/>
      </c>
    </row>
    <row r="3211" spans="1:14" x14ac:dyDescent="0.25">
      <c r="A3211" s="6" t="str">
        <f>IF(F3211&lt;&gt;"",SUBTOTAL(103,F$5:F3211),"")</f>
        <v/>
      </c>
      <c r="B3211" s="7"/>
      <c r="C3211" s="7"/>
      <c r="D3211" s="7"/>
      <c r="E3211" s="7"/>
      <c r="F3211" s="7"/>
      <c r="G3211" s="7"/>
      <c r="H3211" s="6"/>
      <c r="I3211" s="6"/>
      <c r="K3211" s="7">
        <f t="shared" si="102"/>
        <v>0</v>
      </c>
      <c r="L3211" s="7"/>
      <c r="M3211" s="7">
        <f>COUNTIF(TB_GSHT!$B$5:$B$4765,Dulieu!F3211)</f>
        <v>0</v>
      </c>
      <c r="N3211" s="7" t="str">
        <f t="shared" ca="1" si="103"/>
        <v/>
      </c>
    </row>
    <row r="3212" spans="1:14" x14ac:dyDescent="0.25">
      <c r="A3212" s="6" t="str">
        <f>IF(F3212&lt;&gt;"",SUBTOTAL(103,F$5:F3212),"")</f>
        <v/>
      </c>
      <c r="B3212" s="7"/>
      <c r="C3212" s="7"/>
      <c r="D3212" s="7"/>
      <c r="E3212" s="7"/>
      <c r="F3212" s="7"/>
      <c r="G3212" s="7"/>
      <c r="H3212" s="6"/>
      <c r="I3212" s="6"/>
      <c r="K3212" s="7">
        <f t="shared" si="102"/>
        <v>0</v>
      </c>
      <c r="L3212" s="7"/>
      <c r="M3212" s="7">
        <f>COUNTIF(TB_GSHT!$B$5:$B$4765,Dulieu!F3212)</f>
        <v>0</v>
      </c>
      <c r="N3212" s="7" t="str">
        <f t="shared" ca="1" si="103"/>
        <v/>
      </c>
    </row>
    <row r="3213" spans="1:14" x14ac:dyDescent="0.25">
      <c r="A3213" s="6" t="str">
        <f>IF(F3213&lt;&gt;"",SUBTOTAL(103,F$5:F3213),"")</f>
        <v/>
      </c>
      <c r="B3213" s="7"/>
      <c r="C3213" s="7"/>
      <c r="D3213" s="7"/>
      <c r="E3213" s="7"/>
      <c r="F3213" s="7"/>
      <c r="G3213" s="7"/>
      <c r="H3213" s="6"/>
      <c r="I3213" s="6"/>
      <c r="K3213" s="7">
        <f t="shared" si="102"/>
        <v>0</v>
      </c>
      <c r="L3213" s="7"/>
      <c r="M3213" s="7">
        <f>COUNTIF(TB_GSHT!$B$5:$B$4765,Dulieu!F3213)</f>
        <v>0</v>
      </c>
      <c r="N3213" s="7" t="str">
        <f t="shared" ca="1" si="103"/>
        <v/>
      </c>
    </row>
    <row r="3214" spans="1:14" x14ac:dyDescent="0.25">
      <c r="A3214" s="6" t="str">
        <f>IF(F3214&lt;&gt;"",SUBTOTAL(103,F$5:F3214),"")</f>
        <v/>
      </c>
      <c r="B3214" s="7"/>
      <c r="C3214" s="7"/>
      <c r="D3214" s="7"/>
      <c r="E3214" s="7"/>
      <c r="F3214" s="7"/>
      <c r="G3214" s="7"/>
      <c r="H3214" s="6"/>
      <c r="I3214" s="6"/>
      <c r="K3214" s="7">
        <f t="shared" si="102"/>
        <v>0</v>
      </c>
      <c r="L3214" s="7"/>
      <c r="M3214" s="7">
        <f>COUNTIF(TB_GSHT!$B$5:$B$4765,Dulieu!F3214)</f>
        <v>0</v>
      </c>
      <c r="N3214" s="7" t="str">
        <f t="shared" ca="1" si="103"/>
        <v/>
      </c>
    </row>
    <row r="3215" spans="1:14" x14ac:dyDescent="0.25">
      <c r="A3215" s="6" t="str">
        <f>IF(F3215&lt;&gt;"",SUBTOTAL(103,F$5:F3215),"")</f>
        <v/>
      </c>
      <c r="B3215" s="7"/>
      <c r="C3215" s="7"/>
      <c r="D3215" s="7"/>
      <c r="E3215" s="7"/>
      <c r="F3215" s="7"/>
      <c r="G3215" s="7"/>
      <c r="H3215" s="6"/>
      <c r="I3215" s="6"/>
      <c r="K3215" s="7">
        <f t="shared" si="102"/>
        <v>0</v>
      </c>
      <c r="L3215" s="7"/>
      <c r="M3215" s="7">
        <f>COUNTIF(TB_GSHT!$B$5:$B$4765,Dulieu!F3215)</f>
        <v>0</v>
      </c>
      <c r="N3215" s="7" t="str">
        <f t="shared" ca="1" si="103"/>
        <v/>
      </c>
    </row>
    <row r="3216" spans="1:14" x14ac:dyDescent="0.25">
      <c r="A3216" s="6" t="str">
        <f>IF(F3216&lt;&gt;"",SUBTOTAL(103,F$5:F3216),"")</f>
        <v/>
      </c>
      <c r="B3216" s="7"/>
      <c r="C3216" s="7"/>
      <c r="D3216" s="7"/>
      <c r="E3216" s="7"/>
      <c r="F3216" s="7"/>
      <c r="G3216" s="7"/>
      <c r="H3216" s="6"/>
      <c r="I3216" s="6"/>
      <c r="K3216" s="7">
        <f t="shared" si="102"/>
        <v>0</v>
      </c>
      <c r="L3216" s="7"/>
      <c r="M3216" s="7">
        <f>COUNTIF(TB_GSHT!$B$5:$B$4765,Dulieu!F3216)</f>
        <v>0</v>
      </c>
      <c r="N3216" s="7" t="str">
        <f t="shared" ca="1" si="103"/>
        <v/>
      </c>
    </row>
    <row r="3217" spans="1:14" x14ac:dyDescent="0.25">
      <c r="A3217" s="6" t="str">
        <f>IF(F3217&lt;&gt;"",SUBTOTAL(103,F$5:F3217),"")</f>
        <v/>
      </c>
      <c r="B3217" s="7"/>
      <c r="C3217" s="7"/>
      <c r="D3217" s="7"/>
      <c r="E3217" s="7"/>
      <c r="F3217" s="7"/>
      <c r="G3217" s="7"/>
      <c r="H3217" s="6"/>
      <c r="I3217" s="6"/>
      <c r="K3217" s="7">
        <f t="shared" si="102"/>
        <v>0</v>
      </c>
      <c r="L3217" s="7"/>
      <c r="M3217" s="7">
        <f>COUNTIF(TB_GSHT!$B$5:$B$4765,Dulieu!F3217)</f>
        <v>0</v>
      </c>
      <c r="N3217" s="7" t="str">
        <f t="shared" ca="1" si="103"/>
        <v/>
      </c>
    </row>
    <row r="3218" spans="1:14" x14ac:dyDescent="0.25">
      <c r="A3218" s="6" t="str">
        <f>IF(F3218&lt;&gt;"",SUBTOTAL(103,F$5:F3218),"")</f>
        <v/>
      </c>
      <c r="B3218" s="7"/>
      <c r="C3218" s="7"/>
      <c r="D3218" s="7"/>
      <c r="E3218" s="7"/>
      <c r="F3218" s="7"/>
      <c r="G3218" s="7"/>
      <c r="H3218" s="6"/>
      <c r="I3218" s="6"/>
      <c r="K3218" s="7">
        <f t="shared" si="102"/>
        <v>0</v>
      </c>
      <c r="L3218" s="7"/>
      <c r="M3218" s="7">
        <f>COUNTIF(TB_GSHT!$B$5:$B$4765,Dulieu!F3218)</f>
        <v>0</v>
      </c>
      <c r="N3218" s="7" t="str">
        <f t="shared" ca="1" si="103"/>
        <v/>
      </c>
    </row>
    <row r="3219" spans="1:14" x14ac:dyDescent="0.25">
      <c r="A3219" s="6" t="str">
        <f>IF(F3219&lt;&gt;"",SUBTOTAL(103,F$5:F3219),"")</f>
        <v/>
      </c>
      <c r="B3219" s="7"/>
      <c r="C3219" s="7"/>
      <c r="D3219" s="7"/>
      <c r="E3219" s="7"/>
      <c r="F3219" s="7"/>
      <c r="G3219" s="7"/>
      <c r="H3219" s="6"/>
      <c r="I3219" s="6"/>
      <c r="K3219" s="7">
        <f t="shared" si="102"/>
        <v>0</v>
      </c>
      <c r="L3219" s="7"/>
      <c r="M3219" s="7">
        <f>COUNTIF(TB_GSHT!$B$5:$B$4765,Dulieu!F3219)</f>
        <v>0</v>
      </c>
      <c r="N3219" s="7" t="str">
        <f t="shared" ca="1" si="103"/>
        <v/>
      </c>
    </row>
    <row r="3220" spans="1:14" x14ac:dyDescent="0.25">
      <c r="A3220" s="6" t="str">
        <f>IF(F3220&lt;&gt;"",SUBTOTAL(103,F$5:F3220),"")</f>
        <v/>
      </c>
      <c r="B3220" s="7"/>
      <c r="C3220" s="7"/>
      <c r="D3220" s="7"/>
      <c r="E3220" s="7"/>
      <c r="F3220" s="7"/>
      <c r="G3220" s="7"/>
      <c r="H3220" s="6"/>
      <c r="I3220" s="6"/>
      <c r="K3220" s="7">
        <f t="shared" si="102"/>
        <v>0</v>
      </c>
      <c r="L3220" s="7"/>
      <c r="M3220" s="7">
        <f>COUNTIF(TB_GSHT!$B$5:$B$4765,Dulieu!F3220)</f>
        <v>0</v>
      </c>
      <c r="N3220" s="7" t="str">
        <f t="shared" ca="1" si="103"/>
        <v/>
      </c>
    </row>
    <row r="3221" spans="1:14" x14ac:dyDescent="0.25">
      <c r="A3221" s="6" t="str">
        <f>IF(F3221&lt;&gt;"",SUBTOTAL(103,F$5:F3221),"")</f>
        <v/>
      </c>
      <c r="B3221" s="7"/>
      <c r="C3221" s="7"/>
      <c r="D3221" s="7"/>
      <c r="E3221" s="7"/>
      <c r="F3221" s="7"/>
      <c r="G3221" s="7"/>
      <c r="H3221" s="6"/>
      <c r="I3221" s="6"/>
      <c r="K3221" s="7">
        <f t="shared" si="102"/>
        <v>0</v>
      </c>
      <c r="L3221" s="7"/>
      <c r="M3221" s="7">
        <f>COUNTIF(TB_GSHT!$B$5:$B$4765,Dulieu!F3221)</f>
        <v>0</v>
      </c>
      <c r="N3221" s="7" t="str">
        <f t="shared" ca="1" si="103"/>
        <v/>
      </c>
    </row>
    <row r="3222" spans="1:14" x14ac:dyDescent="0.25">
      <c r="A3222" s="6" t="str">
        <f>IF(F3222&lt;&gt;"",SUBTOTAL(103,F$5:F3222),"")</f>
        <v/>
      </c>
      <c r="B3222" s="7"/>
      <c r="C3222" s="7"/>
      <c r="D3222" s="7"/>
      <c r="E3222" s="7"/>
      <c r="F3222" s="7"/>
      <c r="G3222" s="7"/>
      <c r="H3222" s="6"/>
      <c r="I3222" s="6"/>
      <c r="K3222" s="7">
        <f t="shared" si="102"/>
        <v>0</v>
      </c>
      <c r="L3222" s="7"/>
      <c r="M3222" s="7">
        <f>COUNTIF(TB_GSHT!$B$5:$B$4765,Dulieu!F3222)</f>
        <v>0</v>
      </c>
      <c r="N3222" s="7" t="str">
        <f t="shared" ca="1" si="103"/>
        <v/>
      </c>
    </row>
    <row r="3223" spans="1:14" x14ac:dyDescent="0.25">
      <c r="A3223" s="6" t="str">
        <f>IF(F3223&lt;&gt;"",SUBTOTAL(103,F$5:F3223),"")</f>
        <v/>
      </c>
      <c r="B3223" s="7"/>
      <c r="C3223" s="7"/>
      <c r="D3223" s="7"/>
      <c r="E3223" s="7"/>
      <c r="F3223" s="7"/>
      <c r="G3223" s="7"/>
      <c r="H3223" s="6"/>
      <c r="I3223" s="6"/>
      <c r="K3223" s="7">
        <f t="shared" si="102"/>
        <v>0</v>
      </c>
      <c r="L3223" s="7"/>
      <c r="M3223" s="7">
        <f>COUNTIF(TB_GSHT!$B$5:$B$4765,Dulieu!F3223)</f>
        <v>0</v>
      </c>
      <c r="N3223" s="7" t="str">
        <f t="shared" ca="1" si="103"/>
        <v/>
      </c>
    </row>
    <row r="3224" spans="1:14" x14ac:dyDescent="0.25">
      <c r="A3224" s="6" t="str">
        <f>IF(F3224&lt;&gt;"",SUBTOTAL(103,F$5:F3224),"")</f>
        <v/>
      </c>
      <c r="B3224" s="7"/>
      <c r="C3224" s="7"/>
      <c r="D3224" s="7"/>
      <c r="E3224" s="7"/>
      <c r="F3224" s="7"/>
      <c r="G3224" s="7"/>
      <c r="H3224" s="6"/>
      <c r="I3224" s="6"/>
      <c r="K3224" s="7">
        <f t="shared" si="102"/>
        <v>0</v>
      </c>
      <c r="L3224" s="7"/>
      <c r="M3224" s="7">
        <f>COUNTIF(TB_GSHT!$B$5:$B$4765,Dulieu!F3224)</f>
        <v>0</v>
      </c>
      <c r="N3224" s="7" t="str">
        <f t="shared" ca="1" si="103"/>
        <v/>
      </c>
    </row>
    <row r="3225" spans="1:14" x14ac:dyDescent="0.25">
      <c r="A3225" s="6" t="str">
        <f>IF(F3225&lt;&gt;"",SUBTOTAL(103,F$5:F3225),"")</f>
        <v/>
      </c>
      <c r="B3225" s="7"/>
      <c r="C3225" s="7"/>
      <c r="D3225" s="7"/>
      <c r="E3225" s="7"/>
      <c r="F3225" s="7"/>
      <c r="G3225" s="7"/>
      <c r="H3225" s="6"/>
      <c r="I3225" s="6"/>
      <c r="K3225" s="7">
        <f t="shared" si="102"/>
        <v>0</v>
      </c>
      <c r="L3225" s="7"/>
      <c r="M3225" s="7">
        <f>COUNTIF(TB_GSHT!$B$5:$B$4765,Dulieu!F3225)</f>
        <v>0</v>
      </c>
      <c r="N3225" s="7" t="str">
        <f t="shared" ca="1" si="103"/>
        <v/>
      </c>
    </row>
    <row r="3226" spans="1:14" x14ac:dyDescent="0.25">
      <c r="A3226" s="6" t="str">
        <f>IF(F3226&lt;&gt;"",SUBTOTAL(103,F$5:F3226),"")</f>
        <v/>
      </c>
      <c r="B3226" s="7"/>
      <c r="C3226" s="7"/>
      <c r="D3226" s="7"/>
      <c r="E3226" s="7"/>
      <c r="F3226" s="7"/>
      <c r="G3226" s="7"/>
      <c r="H3226" s="6"/>
      <c r="I3226" s="6"/>
      <c r="K3226" s="7">
        <f t="shared" si="102"/>
        <v>0</v>
      </c>
      <c r="L3226" s="7"/>
      <c r="M3226" s="7">
        <f>COUNTIF(TB_GSHT!$B$5:$B$4765,Dulieu!F3226)</f>
        <v>0</v>
      </c>
      <c r="N3226" s="7" t="str">
        <f t="shared" ca="1" si="103"/>
        <v/>
      </c>
    </row>
    <row r="3227" spans="1:14" x14ac:dyDescent="0.25">
      <c r="A3227" s="6" t="str">
        <f>IF(F3227&lt;&gt;"",SUBTOTAL(103,F$5:F3227),"")</f>
        <v/>
      </c>
      <c r="B3227" s="7"/>
      <c r="C3227" s="7"/>
      <c r="D3227" s="7"/>
      <c r="E3227" s="7"/>
      <c r="F3227" s="7"/>
      <c r="G3227" s="7"/>
      <c r="H3227" s="6"/>
      <c r="I3227" s="6"/>
      <c r="K3227" s="7">
        <f t="shared" si="102"/>
        <v>0</v>
      </c>
      <c r="L3227" s="7"/>
      <c r="M3227" s="7">
        <f>COUNTIF(TB_GSHT!$B$5:$B$4765,Dulieu!F3227)</f>
        <v>0</v>
      </c>
      <c r="N3227" s="7" t="str">
        <f t="shared" ca="1" si="103"/>
        <v/>
      </c>
    </row>
    <row r="3228" spans="1:14" x14ac:dyDescent="0.25">
      <c r="A3228" s="6" t="str">
        <f>IF(F3228&lt;&gt;"",SUBTOTAL(103,F$5:F3228),"")</f>
        <v/>
      </c>
      <c r="B3228" s="7"/>
      <c r="C3228" s="7"/>
      <c r="D3228" s="7"/>
      <c r="E3228" s="7"/>
      <c r="F3228" s="7"/>
      <c r="G3228" s="7"/>
      <c r="H3228" s="6"/>
      <c r="I3228" s="6"/>
      <c r="K3228" s="7">
        <f t="shared" si="102"/>
        <v>0</v>
      </c>
      <c r="L3228" s="7"/>
      <c r="M3228" s="7">
        <f>COUNTIF(TB_GSHT!$B$5:$B$4765,Dulieu!F3228)</f>
        <v>0</v>
      </c>
      <c r="N3228" s="7" t="str">
        <f t="shared" ca="1" si="103"/>
        <v/>
      </c>
    </row>
    <row r="3229" spans="1:14" x14ac:dyDescent="0.25">
      <c r="A3229" s="6" t="str">
        <f>IF(F3229&lt;&gt;"",SUBTOTAL(103,F$5:F3229),"")</f>
        <v/>
      </c>
      <c r="B3229" s="7"/>
      <c r="C3229" s="7"/>
      <c r="D3229" s="7"/>
      <c r="E3229" s="7"/>
      <c r="F3229" s="7"/>
      <c r="G3229" s="7"/>
      <c r="H3229" s="6"/>
      <c r="I3229" s="6"/>
      <c r="K3229" s="7">
        <f t="shared" si="102"/>
        <v>0</v>
      </c>
      <c r="L3229" s="7"/>
      <c r="M3229" s="7">
        <f>COUNTIF(TB_GSHT!$B$5:$B$4765,Dulieu!F3229)</f>
        <v>0</v>
      </c>
      <c r="N3229" s="7" t="str">
        <f t="shared" ca="1" si="103"/>
        <v/>
      </c>
    </row>
    <row r="3230" spans="1:14" x14ac:dyDescent="0.25">
      <c r="A3230" s="6" t="str">
        <f>IF(F3230&lt;&gt;"",SUBTOTAL(103,F$5:F3230),"")</f>
        <v/>
      </c>
      <c r="B3230" s="7"/>
      <c r="C3230" s="7"/>
      <c r="D3230" s="7"/>
      <c r="E3230" s="7"/>
      <c r="F3230" s="7"/>
      <c r="G3230" s="7"/>
      <c r="H3230" s="6"/>
      <c r="I3230" s="6"/>
      <c r="K3230" s="7">
        <f t="shared" si="102"/>
        <v>0</v>
      </c>
      <c r="L3230" s="7"/>
      <c r="M3230" s="7">
        <f>COUNTIF(TB_GSHT!$B$5:$B$4765,Dulieu!F3230)</f>
        <v>0</v>
      </c>
      <c r="N3230" s="7" t="str">
        <f t="shared" ca="1" si="103"/>
        <v/>
      </c>
    </row>
    <row r="3231" spans="1:14" x14ac:dyDescent="0.25">
      <c r="A3231" s="6" t="str">
        <f>IF(F3231&lt;&gt;"",SUBTOTAL(103,F$5:F3231),"")</f>
        <v/>
      </c>
      <c r="B3231" s="7"/>
      <c r="C3231" s="7"/>
      <c r="D3231" s="7"/>
      <c r="E3231" s="7"/>
      <c r="F3231" s="7"/>
      <c r="G3231" s="7"/>
      <c r="H3231" s="6"/>
      <c r="I3231" s="6"/>
      <c r="K3231" s="7">
        <f t="shared" si="102"/>
        <v>0</v>
      </c>
      <c r="L3231" s="7"/>
      <c r="M3231" s="7">
        <f>COUNTIF(TB_GSHT!$B$5:$B$4765,Dulieu!F3231)</f>
        <v>0</v>
      </c>
      <c r="N3231" s="7" t="str">
        <f t="shared" ca="1" si="103"/>
        <v/>
      </c>
    </row>
    <row r="3232" spans="1:14" x14ac:dyDescent="0.25">
      <c r="A3232" s="6" t="str">
        <f>IF(F3232&lt;&gt;"",SUBTOTAL(103,F$5:F3232),"")</f>
        <v/>
      </c>
      <c r="B3232" s="7"/>
      <c r="C3232" s="7"/>
      <c r="D3232" s="7"/>
      <c r="E3232" s="7"/>
      <c r="F3232" s="7"/>
      <c r="G3232" s="7"/>
      <c r="H3232" s="6"/>
      <c r="I3232" s="6"/>
      <c r="K3232" s="7">
        <f t="shared" si="102"/>
        <v>0</v>
      </c>
      <c r="L3232" s="7"/>
      <c r="M3232" s="7">
        <f>COUNTIF(TB_GSHT!$B$5:$B$4765,Dulieu!F3232)</f>
        <v>0</v>
      </c>
      <c r="N3232" s="7" t="str">
        <f t="shared" ca="1" si="103"/>
        <v/>
      </c>
    </row>
    <row r="3233" spans="1:14" x14ac:dyDescent="0.25">
      <c r="A3233" s="6" t="str">
        <f>IF(F3233&lt;&gt;"",SUBTOTAL(103,F$5:F3233),"")</f>
        <v/>
      </c>
      <c r="B3233" s="7"/>
      <c r="C3233" s="7"/>
      <c r="D3233" s="7"/>
      <c r="E3233" s="7"/>
      <c r="F3233" s="7"/>
      <c r="G3233" s="7"/>
      <c r="H3233" s="6"/>
      <c r="I3233" s="6"/>
      <c r="K3233" s="7">
        <f t="shared" si="102"/>
        <v>0</v>
      </c>
      <c r="L3233" s="7"/>
      <c r="M3233" s="7">
        <f>COUNTIF(TB_GSHT!$B$5:$B$4765,Dulieu!F3233)</f>
        <v>0</v>
      </c>
      <c r="N3233" s="7" t="str">
        <f t="shared" ca="1" si="103"/>
        <v/>
      </c>
    </row>
    <row r="3234" spans="1:14" x14ac:dyDescent="0.25">
      <c r="A3234" s="6" t="str">
        <f>IF(F3234&lt;&gt;"",SUBTOTAL(103,F$5:F3234),"")</f>
        <v/>
      </c>
      <c r="B3234" s="7"/>
      <c r="C3234" s="7"/>
      <c r="D3234" s="7"/>
      <c r="E3234" s="7"/>
      <c r="F3234" s="7"/>
      <c r="G3234" s="7"/>
      <c r="H3234" s="6"/>
      <c r="I3234" s="6"/>
      <c r="K3234" s="7">
        <f t="shared" si="102"/>
        <v>0</v>
      </c>
      <c r="L3234" s="7"/>
      <c r="M3234" s="7">
        <f>COUNTIF(TB_GSHT!$B$5:$B$4765,Dulieu!F3234)</f>
        <v>0</v>
      </c>
      <c r="N3234" s="7" t="str">
        <f t="shared" ca="1" si="103"/>
        <v/>
      </c>
    </row>
    <row r="3235" spans="1:14" x14ac:dyDescent="0.25">
      <c r="A3235" s="6" t="str">
        <f>IF(F3235&lt;&gt;"",SUBTOTAL(103,F$5:F3235),"")</f>
        <v/>
      </c>
      <c r="B3235" s="7"/>
      <c r="C3235" s="7"/>
      <c r="D3235" s="7"/>
      <c r="E3235" s="7"/>
      <c r="F3235" s="7"/>
      <c r="G3235" s="7"/>
      <c r="H3235" s="6"/>
      <c r="I3235" s="6"/>
      <c r="K3235" s="7">
        <f t="shared" si="102"/>
        <v>0</v>
      </c>
      <c r="L3235" s="7"/>
      <c r="M3235" s="7">
        <f>COUNTIF(TB_GSHT!$B$5:$B$4765,Dulieu!F3235)</f>
        <v>0</v>
      </c>
      <c r="N3235" s="7" t="str">
        <f t="shared" ca="1" si="103"/>
        <v/>
      </c>
    </row>
    <row r="3236" spans="1:14" x14ac:dyDescent="0.25">
      <c r="A3236" s="6" t="str">
        <f>IF(F3236&lt;&gt;"",SUBTOTAL(103,F$5:F3236),"")</f>
        <v/>
      </c>
      <c r="B3236" s="7"/>
      <c r="C3236" s="7"/>
      <c r="D3236" s="7"/>
      <c r="E3236" s="7"/>
      <c r="F3236" s="7"/>
      <c r="G3236" s="7"/>
      <c r="H3236" s="6"/>
      <c r="I3236" s="6"/>
      <c r="K3236" s="7">
        <f t="shared" si="102"/>
        <v>0</v>
      </c>
      <c r="L3236" s="7"/>
      <c r="M3236" s="7">
        <f>COUNTIF(TB_GSHT!$B$5:$B$4765,Dulieu!F3236)</f>
        <v>0</v>
      </c>
      <c r="N3236" s="7" t="str">
        <f t="shared" ca="1" si="103"/>
        <v/>
      </c>
    </row>
    <row r="3237" spans="1:14" x14ac:dyDescent="0.25">
      <c r="A3237" s="6" t="str">
        <f>IF(F3237&lt;&gt;"",SUBTOTAL(103,F$5:F3237),"")</f>
        <v/>
      </c>
      <c r="B3237" s="7"/>
      <c r="C3237" s="7"/>
      <c r="D3237" s="7"/>
      <c r="E3237" s="7"/>
      <c r="F3237" s="7"/>
      <c r="G3237" s="7"/>
      <c r="H3237" s="6"/>
      <c r="I3237" s="6"/>
      <c r="K3237" s="7">
        <f t="shared" si="102"/>
        <v>0</v>
      </c>
      <c r="L3237" s="7"/>
      <c r="M3237" s="7">
        <f>COUNTIF(TB_GSHT!$B$5:$B$4765,Dulieu!F3237)</f>
        <v>0</v>
      </c>
      <c r="N3237" s="7" t="str">
        <f t="shared" ca="1" si="103"/>
        <v/>
      </c>
    </row>
    <row r="3238" spans="1:14" x14ac:dyDescent="0.25">
      <c r="A3238" s="6" t="str">
        <f>IF(F3238&lt;&gt;"",SUBTOTAL(103,F$5:F3238),"")</f>
        <v/>
      </c>
      <c r="B3238" s="7"/>
      <c r="C3238" s="7"/>
      <c r="D3238" s="7"/>
      <c r="E3238" s="7"/>
      <c r="F3238" s="7"/>
      <c r="G3238" s="7"/>
      <c r="H3238" s="6"/>
      <c r="I3238" s="6"/>
      <c r="K3238" s="7">
        <f t="shared" si="102"/>
        <v>0</v>
      </c>
      <c r="L3238" s="7"/>
      <c r="M3238" s="7">
        <f>COUNTIF(TB_GSHT!$B$5:$B$4765,Dulieu!F3238)</f>
        <v>0</v>
      </c>
      <c r="N3238" s="7" t="str">
        <f t="shared" ca="1" si="103"/>
        <v/>
      </c>
    </row>
    <row r="3239" spans="1:14" x14ac:dyDescent="0.25">
      <c r="A3239" s="6" t="str">
        <f>IF(F3239&lt;&gt;"",SUBTOTAL(103,F$5:F3239),"")</f>
        <v/>
      </c>
      <c r="B3239" s="7"/>
      <c r="C3239" s="7"/>
      <c r="D3239" s="7"/>
      <c r="E3239" s="7"/>
      <c r="F3239" s="7"/>
      <c r="G3239" s="7"/>
      <c r="H3239" s="6"/>
      <c r="I3239" s="6"/>
      <c r="K3239" s="7">
        <f t="shared" si="102"/>
        <v>0</v>
      </c>
      <c r="L3239" s="7"/>
      <c r="M3239" s="7">
        <f>COUNTIF(TB_GSHT!$B$5:$B$4765,Dulieu!F3239)</f>
        <v>0</v>
      </c>
      <c r="N3239" s="7" t="str">
        <f t="shared" ca="1" si="103"/>
        <v/>
      </c>
    </row>
    <row r="3240" spans="1:14" x14ac:dyDescent="0.25">
      <c r="A3240" s="6" t="str">
        <f>IF(F3240&lt;&gt;"",SUBTOTAL(103,F$5:F3240),"")</f>
        <v/>
      </c>
      <c r="B3240" s="7"/>
      <c r="C3240" s="7"/>
      <c r="D3240" s="7"/>
      <c r="E3240" s="7"/>
      <c r="F3240" s="7"/>
      <c r="G3240" s="7"/>
      <c r="H3240" s="6"/>
      <c r="I3240" s="6"/>
      <c r="K3240" s="7">
        <f t="shared" si="102"/>
        <v>0</v>
      </c>
      <c r="L3240" s="7"/>
      <c r="M3240" s="7">
        <f>COUNTIF(TB_GSHT!$B$5:$B$4765,Dulieu!F3240)</f>
        <v>0</v>
      </c>
      <c r="N3240" s="7" t="str">
        <f t="shared" ca="1" si="103"/>
        <v/>
      </c>
    </row>
    <row r="3241" spans="1:14" x14ac:dyDescent="0.25">
      <c r="A3241" s="6" t="str">
        <f>IF(F3241&lt;&gt;"",SUBTOTAL(103,F$5:F3241),"")</f>
        <v/>
      </c>
      <c r="B3241" s="7"/>
      <c r="C3241" s="7"/>
      <c r="D3241" s="7"/>
      <c r="E3241" s="7"/>
      <c r="F3241" s="7"/>
      <c r="G3241" s="7"/>
      <c r="H3241" s="6"/>
      <c r="I3241" s="6"/>
      <c r="K3241" s="7">
        <f t="shared" si="102"/>
        <v>0</v>
      </c>
      <c r="L3241" s="7"/>
      <c r="M3241" s="7">
        <f>COUNTIF(TB_GSHT!$B$5:$B$4765,Dulieu!F3241)</f>
        <v>0</v>
      </c>
      <c r="N3241" s="7" t="str">
        <f t="shared" ca="1" si="103"/>
        <v/>
      </c>
    </row>
    <row r="3242" spans="1:14" x14ac:dyDescent="0.25">
      <c r="A3242" s="6" t="str">
        <f>IF(F3242&lt;&gt;"",SUBTOTAL(103,F$5:F3242),"")</f>
        <v/>
      </c>
      <c r="B3242" s="7"/>
      <c r="C3242" s="7"/>
      <c r="D3242" s="7"/>
      <c r="E3242" s="7"/>
      <c r="F3242" s="7"/>
      <c r="G3242" s="7"/>
      <c r="H3242" s="6"/>
      <c r="I3242" s="6"/>
      <c r="K3242" s="7">
        <f t="shared" si="102"/>
        <v>0</v>
      </c>
      <c r="L3242" s="7"/>
      <c r="M3242" s="7">
        <f>COUNTIF(TB_GSHT!$B$5:$B$4765,Dulieu!F3242)</f>
        <v>0</v>
      </c>
      <c r="N3242" s="7" t="str">
        <f t="shared" ca="1" si="103"/>
        <v/>
      </c>
    </row>
    <row r="3243" spans="1:14" x14ac:dyDescent="0.25">
      <c r="A3243" s="6" t="str">
        <f>IF(F3243&lt;&gt;"",SUBTOTAL(103,F$5:F3243),"")</f>
        <v/>
      </c>
      <c r="B3243" s="7"/>
      <c r="C3243" s="7"/>
      <c r="D3243" s="7"/>
      <c r="E3243" s="7"/>
      <c r="F3243" s="7"/>
      <c r="G3243" s="7"/>
      <c r="H3243" s="6"/>
      <c r="I3243" s="6"/>
      <c r="K3243" s="7">
        <f t="shared" si="102"/>
        <v>0</v>
      </c>
      <c r="L3243" s="7"/>
      <c r="M3243" s="7">
        <f>COUNTIF(TB_GSHT!$B$5:$B$4765,Dulieu!F3243)</f>
        <v>0</v>
      </c>
      <c r="N3243" s="7" t="str">
        <f t="shared" ca="1" si="103"/>
        <v/>
      </c>
    </row>
    <row r="3244" spans="1:14" x14ac:dyDescent="0.25">
      <c r="A3244" s="6" t="str">
        <f>IF(F3244&lt;&gt;"",SUBTOTAL(103,F$5:F3244),"")</f>
        <v/>
      </c>
      <c r="B3244" s="7"/>
      <c r="C3244" s="7"/>
      <c r="D3244" s="7"/>
      <c r="E3244" s="7"/>
      <c r="F3244" s="7"/>
      <c r="G3244" s="7"/>
      <c r="H3244" s="6"/>
      <c r="I3244" s="6"/>
      <c r="K3244" s="7">
        <f t="shared" si="102"/>
        <v>0</v>
      </c>
      <c r="L3244" s="7"/>
      <c r="M3244" s="7">
        <f>COUNTIF(TB_GSHT!$B$5:$B$4765,Dulieu!F3244)</f>
        <v>0</v>
      </c>
      <c r="N3244" s="7" t="str">
        <f t="shared" ca="1" si="103"/>
        <v/>
      </c>
    </row>
    <row r="3245" spans="1:14" x14ac:dyDescent="0.25">
      <c r="A3245" s="6" t="str">
        <f>IF(F3245&lt;&gt;"",SUBTOTAL(103,F$5:F3245),"")</f>
        <v/>
      </c>
      <c r="B3245" s="7"/>
      <c r="C3245" s="7"/>
      <c r="D3245" s="7"/>
      <c r="E3245" s="7"/>
      <c r="F3245" s="7"/>
      <c r="G3245" s="7"/>
      <c r="H3245" s="6"/>
      <c r="I3245" s="6"/>
      <c r="K3245" s="7">
        <f t="shared" si="102"/>
        <v>0</v>
      </c>
      <c r="L3245" s="7"/>
      <c r="M3245" s="7">
        <f>COUNTIF(TB_GSHT!$B$5:$B$4765,Dulieu!F3245)</f>
        <v>0</v>
      </c>
      <c r="N3245" s="7" t="str">
        <f t="shared" ca="1" si="103"/>
        <v/>
      </c>
    </row>
    <row r="3246" spans="1:14" x14ac:dyDescent="0.25">
      <c r="A3246" s="6" t="str">
        <f>IF(F3246&lt;&gt;"",SUBTOTAL(103,F$5:F3246),"")</f>
        <v/>
      </c>
      <c r="B3246" s="7"/>
      <c r="C3246" s="7"/>
      <c r="D3246" s="7"/>
      <c r="E3246" s="7"/>
      <c r="F3246" s="7"/>
      <c r="G3246" s="7"/>
      <c r="H3246" s="6"/>
      <c r="I3246" s="6"/>
      <c r="K3246" s="7">
        <f t="shared" si="102"/>
        <v>0</v>
      </c>
      <c r="L3246" s="7"/>
      <c r="M3246" s="7">
        <f>COUNTIF(TB_GSHT!$B$5:$B$4765,Dulieu!F3246)</f>
        <v>0</v>
      </c>
      <c r="N3246" s="7" t="str">
        <f t="shared" ca="1" si="103"/>
        <v/>
      </c>
    </row>
    <row r="3247" spans="1:14" x14ac:dyDescent="0.25">
      <c r="A3247" s="6" t="str">
        <f>IF(F3247&lt;&gt;"",SUBTOTAL(103,F$5:F3247),"")</f>
        <v/>
      </c>
      <c r="B3247" s="7"/>
      <c r="C3247" s="7"/>
      <c r="D3247" s="7"/>
      <c r="E3247" s="7"/>
      <c r="F3247" s="7"/>
      <c r="G3247" s="7"/>
      <c r="H3247" s="6"/>
      <c r="I3247" s="6"/>
      <c r="K3247" s="7">
        <f t="shared" si="102"/>
        <v>0</v>
      </c>
      <c r="L3247" s="7"/>
      <c r="M3247" s="7">
        <f>COUNTIF(TB_GSHT!$B$5:$B$4765,Dulieu!F3247)</f>
        <v>0</v>
      </c>
      <c r="N3247" s="7" t="str">
        <f t="shared" ca="1" si="103"/>
        <v/>
      </c>
    </row>
    <row r="3248" spans="1:14" x14ac:dyDescent="0.25">
      <c r="A3248" s="6" t="str">
        <f>IF(F3248&lt;&gt;"",SUBTOTAL(103,F$5:F3248),"")</f>
        <v/>
      </c>
      <c r="B3248" s="7"/>
      <c r="C3248" s="7"/>
      <c r="D3248" s="7"/>
      <c r="E3248" s="7"/>
      <c r="F3248" s="7"/>
      <c r="G3248" s="7"/>
      <c r="H3248" s="6"/>
      <c r="I3248" s="6"/>
      <c r="K3248" s="7">
        <f t="shared" si="102"/>
        <v>0</v>
      </c>
      <c r="L3248" s="7"/>
      <c r="M3248" s="7">
        <f>COUNTIF(TB_GSHT!$B$5:$B$4765,Dulieu!F3248)</f>
        <v>0</v>
      </c>
      <c r="N3248" s="7" t="str">
        <f t="shared" ca="1" si="103"/>
        <v/>
      </c>
    </row>
    <row r="3249" spans="1:14" x14ac:dyDescent="0.25">
      <c r="A3249" s="6" t="str">
        <f>IF(F3249&lt;&gt;"",SUBTOTAL(103,F$5:F3249),"")</f>
        <v/>
      </c>
      <c r="B3249" s="7"/>
      <c r="C3249" s="7"/>
      <c r="D3249" s="7"/>
      <c r="E3249" s="7"/>
      <c r="F3249" s="7"/>
      <c r="G3249" s="7"/>
      <c r="H3249" s="6"/>
      <c r="I3249" s="6"/>
      <c r="K3249" s="7">
        <f t="shared" si="102"/>
        <v>0</v>
      </c>
      <c r="L3249" s="7"/>
      <c r="M3249" s="7">
        <f>COUNTIF(TB_GSHT!$B$5:$B$4765,Dulieu!F3249)</f>
        <v>0</v>
      </c>
      <c r="N3249" s="7" t="str">
        <f t="shared" ca="1" si="103"/>
        <v/>
      </c>
    </row>
    <row r="3250" spans="1:14" x14ac:dyDescent="0.25">
      <c r="A3250" s="6" t="str">
        <f>IF(F3250&lt;&gt;"",SUBTOTAL(103,F$5:F3250),"")</f>
        <v/>
      </c>
      <c r="B3250" s="7"/>
      <c r="C3250" s="7"/>
      <c r="D3250" s="7"/>
      <c r="E3250" s="7"/>
      <c r="F3250" s="7"/>
      <c r="G3250" s="7"/>
      <c r="H3250" s="6"/>
      <c r="I3250" s="6"/>
      <c r="K3250" s="7">
        <f t="shared" si="102"/>
        <v>0</v>
      </c>
      <c r="L3250" s="7"/>
      <c r="M3250" s="7">
        <f>COUNTIF(TB_GSHT!$B$5:$B$4765,Dulieu!F3250)</f>
        <v>0</v>
      </c>
      <c r="N3250" s="7" t="str">
        <f t="shared" ca="1" si="103"/>
        <v/>
      </c>
    </row>
    <row r="3251" spans="1:14" x14ac:dyDescent="0.25">
      <c r="A3251" s="6" t="str">
        <f>IF(F3251&lt;&gt;"",SUBTOTAL(103,F$5:F3251),"")</f>
        <v/>
      </c>
      <c r="B3251" s="7"/>
      <c r="C3251" s="7"/>
      <c r="D3251" s="7"/>
      <c r="E3251" s="7"/>
      <c r="F3251" s="7"/>
      <c r="G3251" s="7"/>
      <c r="H3251" s="6"/>
      <c r="I3251" s="6"/>
      <c r="K3251" s="7">
        <f t="shared" si="102"/>
        <v>0</v>
      </c>
      <c r="L3251" s="7"/>
      <c r="M3251" s="7">
        <f>COUNTIF(TB_GSHT!$B$5:$B$4765,Dulieu!F3251)</f>
        <v>0</v>
      </c>
      <c r="N3251" s="7" t="str">
        <f t="shared" ca="1" si="103"/>
        <v/>
      </c>
    </row>
    <row r="3252" spans="1:14" x14ac:dyDescent="0.25">
      <c r="A3252" s="6" t="str">
        <f>IF(F3252&lt;&gt;"",SUBTOTAL(103,F$5:F3252),"")</f>
        <v/>
      </c>
      <c r="B3252" s="7"/>
      <c r="C3252" s="7"/>
      <c r="D3252" s="7"/>
      <c r="E3252" s="7"/>
      <c r="F3252" s="7"/>
      <c r="G3252" s="7"/>
      <c r="H3252" s="6"/>
      <c r="I3252" s="6"/>
      <c r="K3252" s="7">
        <f t="shared" si="102"/>
        <v>0</v>
      </c>
      <c r="L3252" s="7"/>
      <c r="M3252" s="7">
        <f>COUNTIF(TB_GSHT!$B$5:$B$4765,Dulieu!F3252)</f>
        <v>0</v>
      </c>
      <c r="N3252" s="7" t="str">
        <f t="shared" ca="1" si="103"/>
        <v/>
      </c>
    </row>
    <row r="3253" spans="1:14" x14ac:dyDescent="0.25">
      <c r="A3253" s="6" t="str">
        <f>IF(F3253&lt;&gt;"",SUBTOTAL(103,F$5:F3253),"")</f>
        <v/>
      </c>
      <c r="B3253" s="7"/>
      <c r="C3253" s="7"/>
      <c r="D3253" s="7"/>
      <c r="E3253" s="7"/>
      <c r="F3253" s="7"/>
      <c r="G3253" s="7"/>
      <c r="H3253" s="6"/>
      <c r="I3253" s="6"/>
      <c r="K3253" s="7">
        <f t="shared" si="102"/>
        <v>0</v>
      </c>
      <c r="L3253" s="7"/>
      <c r="M3253" s="7">
        <f>COUNTIF(TB_GSHT!$B$5:$B$4765,Dulieu!F3253)</f>
        <v>0</v>
      </c>
      <c r="N3253" s="7" t="str">
        <f t="shared" ca="1" si="103"/>
        <v/>
      </c>
    </row>
    <row r="3254" spans="1:14" x14ac:dyDescent="0.25">
      <c r="A3254" s="6" t="str">
        <f>IF(F3254&lt;&gt;"",SUBTOTAL(103,F$5:F3254),"")</f>
        <v/>
      </c>
      <c r="B3254" s="7"/>
      <c r="C3254" s="7"/>
      <c r="D3254" s="7"/>
      <c r="E3254" s="7"/>
      <c r="F3254" s="7"/>
      <c r="G3254" s="7"/>
      <c r="H3254" s="6"/>
      <c r="I3254" s="6"/>
      <c r="K3254" s="7">
        <f t="shared" si="102"/>
        <v>0</v>
      </c>
      <c r="L3254" s="7"/>
      <c r="M3254" s="7">
        <f>COUNTIF(TB_GSHT!$B$5:$B$4765,Dulieu!F3254)</f>
        <v>0</v>
      </c>
      <c r="N3254" s="7" t="str">
        <f t="shared" ca="1" si="103"/>
        <v/>
      </c>
    </row>
    <row r="3255" spans="1:14" x14ac:dyDescent="0.25">
      <c r="A3255" s="6" t="str">
        <f>IF(F3255&lt;&gt;"",SUBTOTAL(103,F$5:F3255),"")</f>
        <v/>
      </c>
      <c r="B3255" s="7"/>
      <c r="C3255" s="7"/>
      <c r="D3255" s="7"/>
      <c r="E3255" s="7"/>
      <c r="F3255" s="7"/>
      <c r="G3255" s="7"/>
      <c r="H3255" s="6"/>
      <c r="I3255" s="6"/>
      <c r="K3255" s="7">
        <f t="shared" si="102"/>
        <v>0</v>
      </c>
      <c r="L3255" s="7"/>
      <c r="M3255" s="7">
        <f>COUNTIF(TB_GSHT!$B$5:$B$4765,Dulieu!F3255)</f>
        <v>0</v>
      </c>
      <c r="N3255" s="7" t="str">
        <f t="shared" ca="1" si="103"/>
        <v/>
      </c>
    </row>
    <row r="3256" spans="1:14" x14ac:dyDescent="0.25">
      <c r="A3256" s="6" t="str">
        <f>IF(F3256&lt;&gt;"",SUBTOTAL(103,F$5:F3256),"")</f>
        <v/>
      </c>
      <c r="B3256" s="7"/>
      <c r="C3256" s="7"/>
      <c r="D3256" s="7"/>
      <c r="E3256" s="7"/>
      <c r="F3256" s="7"/>
      <c r="G3256" s="7"/>
      <c r="H3256" s="6"/>
      <c r="I3256" s="6"/>
      <c r="K3256" s="7">
        <f t="shared" si="102"/>
        <v>0</v>
      </c>
      <c r="L3256" s="7"/>
      <c r="M3256" s="7">
        <f>COUNTIF(TB_GSHT!$B$5:$B$4765,Dulieu!F3256)</f>
        <v>0</v>
      </c>
      <c r="N3256" s="7" t="str">
        <f t="shared" ca="1" si="103"/>
        <v/>
      </c>
    </row>
    <row r="3257" spans="1:14" x14ac:dyDescent="0.25">
      <c r="A3257" s="6" t="str">
        <f>IF(F3257&lt;&gt;"",SUBTOTAL(103,F$5:F3257),"")</f>
        <v/>
      </c>
      <c r="B3257" s="7"/>
      <c r="C3257" s="7"/>
      <c r="D3257" s="7"/>
      <c r="E3257" s="7"/>
      <c r="F3257" s="7"/>
      <c r="G3257" s="7"/>
      <c r="H3257" s="6"/>
      <c r="I3257" s="6"/>
      <c r="K3257" s="7">
        <f t="shared" si="102"/>
        <v>0</v>
      </c>
      <c r="L3257" s="7"/>
      <c r="M3257" s="7">
        <f>COUNTIF(TB_GSHT!$B$5:$B$4765,Dulieu!F3257)</f>
        <v>0</v>
      </c>
      <c r="N3257" s="7" t="str">
        <f t="shared" ca="1" si="103"/>
        <v/>
      </c>
    </row>
    <row r="3258" spans="1:14" x14ac:dyDescent="0.25">
      <c r="A3258" s="6" t="str">
        <f>IF(F3258&lt;&gt;"",SUBTOTAL(103,F$5:F3258),"")</f>
        <v/>
      </c>
      <c r="B3258" s="7"/>
      <c r="C3258" s="7"/>
      <c r="D3258" s="7"/>
      <c r="E3258" s="7"/>
      <c r="F3258" s="7"/>
      <c r="G3258" s="7"/>
      <c r="H3258" s="6"/>
      <c r="I3258" s="6"/>
      <c r="K3258" s="7">
        <f t="shared" si="102"/>
        <v>0</v>
      </c>
      <c r="L3258" s="7"/>
      <c r="M3258" s="7">
        <f>COUNTIF(TB_GSHT!$B$5:$B$4765,Dulieu!F3258)</f>
        <v>0</v>
      </c>
      <c r="N3258" s="7" t="str">
        <f t="shared" ca="1" si="103"/>
        <v/>
      </c>
    </row>
    <row r="3259" spans="1:14" x14ac:dyDescent="0.25">
      <c r="A3259" s="6" t="str">
        <f>IF(F3259&lt;&gt;"",SUBTOTAL(103,F$5:F3259),"")</f>
        <v/>
      </c>
      <c r="B3259" s="7"/>
      <c r="C3259" s="7"/>
      <c r="D3259" s="7"/>
      <c r="E3259" s="7"/>
      <c r="F3259" s="7"/>
      <c r="G3259" s="7"/>
      <c r="H3259" s="6"/>
      <c r="I3259" s="6"/>
      <c r="K3259" s="7">
        <f t="shared" si="102"/>
        <v>0</v>
      </c>
      <c r="L3259" s="7"/>
      <c r="M3259" s="7">
        <f>COUNTIF(TB_GSHT!$B$5:$B$4765,Dulieu!F3259)</f>
        <v>0</v>
      </c>
      <c r="N3259" s="7" t="str">
        <f t="shared" ca="1" si="103"/>
        <v/>
      </c>
    </row>
    <row r="3260" spans="1:14" x14ac:dyDescent="0.25">
      <c r="A3260" s="6" t="str">
        <f>IF(F3260&lt;&gt;"",SUBTOTAL(103,F$5:F3260),"")</f>
        <v/>
      </c>
      <c r="B3260" s="7"/>
      <c r="C3260" s="7"/>
      <c r="D3260" s="7"/>
      <c r="E3260" s="7"/>
      <c r="F3260" s="7"/>
      <c r="G3260" s="7"/>
      <c r="H3260" s="6"/>
      <c r="I3260" s="6"/>
      <c r="K3260" s="7">
        <f t="shared" si="102"/>
        <v>0</v>
      </c>
      <c r="L3260" s="7"/>
      <c r="M3260" s="7">
        <f>COUNTIF(TB_GSHT!$B$5:$B$4765,Dulieu!F3260)</f>
        <v>0</v>
      </c>
      <c r="N3260" s="7" t="str">
        <f t="shared" ca="1" si="103"/>
        <v/>
      </c>
    </row>
    <row r="3261" spans="1:14" x14ac:dyDescent="0.25">
      <c r="A3261" s="6" t="str">
        <f>IF(F3261&lt;&gt;"",SUBTOTAL(103,F$5:F3261),"")</f>
        <v/>
      </c>
      <c r="B3261" s="7"/>
      <c r="C3261" s="7"/>
      <c r="D3261" s="7"/>
      <c r="E3261" s="7"/>
      <c r="F3261" s="7"/>
      <c r="G3261" s="7"/>
      <c r="H3261" s="6"/>
      <c r="I3261" s="6"/>
      <c r="K3261" s="7">
        <f t="shared" si="102"/>
        <v>0</v>
      </c>
      <c r="L3261" s="7"/>
      <c r="M3261" s="7">
        <f>COUNTIF(TB_GSHT!$B$5:$B$4765,Dulieu!F3261)</f>
        <v>0</v>
      </c>
      <c r="N3261" s="7" t="str">
        <f t="shared" ca="1" si="103"/>
        <v/>
      </c>
    </row>
    <row r="3262" spans="1:14" x14ac:dyDescent="0.25">
      <c r="A3262" s="6" t="str">
        <f>IF(F3262&lt;&gt;"",SUBTOTAL(103,F$5:F3262),"")</f>
        <v/>
      </c>
      <c r="B3262" s="7"/>
      <c r="C3262" s="7"/>
      <c r="D3262" s="7"/>
      <c r="E3262" s="7"/>
      <c r="F3262" s="7"/>
      <c r="G3262" s="7"/>
      <c r="H3262" s="6"/>
      <c r="I3262" s="6"/>
      <c r="K3262" s="7">
        <f t="shared" si="102"/>
        <v>0</v>
      </c>
      <c r="L3262" s="7"/>
      <c r="M3262" s="7">
        <f>COUNTIF(TB_GSHT!$B$5:$B$4765,Dulieu!F3262)</f>
        <v>0</v>
      </c>
      <c r="N3262" s="7" t="str">
        <f t="shared" ca="1" si="103"/>
        <v/>
      </c>
    </row>
    <row r="3263" spans="1:14" x14ac:dyDescent="0.25">
      <c r="A3263" s="6" t="str">
        <f>IF(F3263&lt;&gt;"",SUBTOTAL(103,F$5:F3263),"")</f>
        <v/>
      </c>
      <c r="B3263" s="7"/>
      <c r="C3263" s="7"/>
      <c r="D3263" s="7"/>
      <c r="E3263" s="7"/>
      <c r="F3263" s="7"/>
      <c r="G3263" s="7"/>
      <c r="H3263" s="6"/>
      <c r="I3263" s="6"/>
      <c r="K3263" s="7">
        <f t="shared" si="102"/>
        <v>0</v>
      </c>
      <c r="L3263" s="7"/>
      <c r="M3263" s="7">
        <f>COUNTIF(TB_GSHT!$B$5:$B$4765,Dulieu!F3263)</f>
        <v>0</v>
      </c>
      <c r="N3263" s="7" t="str">
        <f t="shared" ca="1" si="103"/>
        <v/>
      </c>
    </row>
    <row r="3264" spans="1:14" x14ac:dyDescent="0.25">
      <c r="A3264" s="6" t="str">
        <f>IF(F3264&lt;&gt;"",SUBTOTAL(103,F$5:F3264),"")</f>
        <v/>
      </c>
      <c r="B3264" s="7"/>
      <c r="C3264" s="7"/>
      <c r="D3264" s="7"/>
      <c r="E3264" s="7"/>
      <c r="F3264" s="7"/>
      <c r="G3264" s="7"/>
      <c r="H3264" s="6"/>
      <c r="I3264" s="6"/>
      <c r="K3264" s="7">
        <f t="shared" si="102"/>
        <v>0</v>
      </c>
      <c r="L3264" s="7"/>
      <c r="M3264" s="7">
        <f>COUNTIF(TB_GSHT!$B$5:$B$4765,Dulieu!F3264)</f>
        <v>0</v>
      </c>
      <c r="N3264" s="7" t="str">
        <f t="shared" ca="1" si="103"/>
        <v/>
      </c>
    </row>
    <row r="3265" spans="1:14" x14ac:dyDescent="0.25">
      <c r="A3265" s="6" t="str">
        <f>IF(F3265&lt;&gt;"",SUBTOTAL(103,F$5:F3265),"")</f>
        <v/>
      </c>
      <c r="B3265" s="7"/>
      <c r="C3265" s="7"/>
      <c r="D3265" s="7"/>
      <c r="E3265" s="7"/>
      <c r="F3265" s="7"/>
      <c r="G3265" s="7"/>
      <c r="H3265" s="6"/>
      <c r="I3265" s="6"/>
      <c r="K3265" s="7">
        <f t="shared" si="102"/>
        <v>0</v>
      </c>
      <c r="L3265" s="7"/>
      <c r="M3265" s="7">
        <f>COUNTIF(TB_GSHT!$B$5:$B$4765,Dulieu!F3265)</f>
        <v>0</v>
      </c>
      <c r="N3265" s="7" t="str">
        <f t="shared" ca="1" si="103"/>
        <v/>
      </c>
    </row>
    <row r="3266" spans="1:14" x14ac:dyDescent="0.25">
      <c r="A3266" s="6" t="str">
        <f>IF(F3266&lt;&gt;"",SUBTOTAL(103,F$5:F3266),"")</f>
        <v/>
      </c>
      <c r="B3266" s="7"/>
      <c r="C3266" s="7"/>
      <c r="D3266" s="7"/>
      <c r="E3266" s="7"/>
      <c r="F3266" s="7"/>
      <c r="G3266" s="7"/>
      <c r="H3266" s="6"/>
      <c r="I3266" s="6"/>
      <c r="K3266" s="7">
        <f t="shared" si="102"/>
        <v>0</v>
      </c>
      <c r="L3266" s="7"/>
      <c r="M3266" s="7">
        <f>COUNTIF(TB_GSHT!$B$5:$B$4765,Dulieu!F3266)</f>
        <v>0</v>
      </c>
      <c r="N3266" s="7" t="str">
        <f t="shared" ca="1" si="103"/>
        <v/>
      </c>
    </row>
    <row r="3267" spans="1:14" x14ac:dyDescent="0.25">
      <c r="A3267" s="6" t="str">
        <f>IF(F3267&lt;&gt;"",SUBTOTAL(103,F$5:F3267),"")</f>
        <v/>
      </c>
      <c r="B3267" s="7"/>
      <c r="C3267" s="7"/>
      <c r="D3267" s="7"/>
      <c r="E3267" s="7"/>
      <c r="F3267" s="7"/>
      <c r="G3267" s="7"/>
      <c r="H3267" s="6"/>
      <c r="I3267" s="6"/>
      <c r="K3267" s="7">
        <f t="shared" si="102"/>
        <v>0</v>
      </c>
      <c r="L3267" s="7"/>
      <c r="M3267" s="7">
        <f>COUNTIF(TB_GSHT!$B$5:$B$4765,Dulieu!F3267)</f>
        <v>0</v>
      </c>
      <c r="N3267" s="7" t="str">
        <f t="shared" ca="1" si="103"/>
        <v/>
      </c>
    </row>
    <row r="3268" spans="1:14" x14ac:dyDescent="0.25">
      <c r="A3268" s="6" t="str">
        <f>IF(F3268&lt;&gt;"",SUBTOTAL(103,F$5:F3268),"")</f>
        <v/>
      </c>
      <c r="B3268" s="7"/>
      <c r="C3268" s="7"/>
      <c r="D3268" s="7"/>
      <c r="E3268" s="7"/>
      <c r="F3268" s="7"/>
      <c r="G3268" s="7"/>
      <c r="H3268" s="6"/>
      <c r="I3268" s="6"/>
      <c r="K3268" s="7">
        <f t="shared" si="102"/>
        <v>0</v>
      </c>
      <c r="L3268" s="7"/>
      <c r="M3268" s="7">
        <f>COUNTIF(TB_GSHT!$B$5:$B$4765,Dulieu!F3268)</f>
        <v>0</v>
      </c>
      <c r="N3268" s="7" t="str">
        <f t="shared" ca="1" si="103"/>
        <v/>
      </c>
    </row>
    <row r="3269" spans="1:14" x14ac:dyDescent="0.25">
      <c r="A3269" s="6" t="str">
        <f>IF(F3269&lt;&gt;"",SUBTOTAL(103,F$5:F3269),"")</f>
        <v/>
      </c>
      <c r="B3269" s="7"/>
      <c r="C3269" s="7"/>
      <c r="D3269" s="7"/>
      <c r="E3269" s="7"/>
      <c r="F3269" s="7"/>
      <c r="G3269" s="7"/>
      <c r="H3269" s="6"/>
      <c r="I3269" s="6"/>
      <c r="K3269" s="7">
        <f t="shared" ref="K3269:K3332" si="104">COUNTIF($F$5:$F$7775,F3269)</f>
        <v>0</v>
      </c>
      <c r="L3269" s="7"/>
      <c r="M3269" s="7">
        <f>COUNTIF(TB_GSHT!$B$5:$B$4765,Dulieu!F3269)</f>
        <v>0</v>
      </c>
      <c r="N3269" s="7" t="str">
        <f t="shared" ref="N3269:N3332" ca="1" si="105">IF(E3269&lt;&gt;"",YEAR(E3269)-YEAR(TODAY()),"")</f>
        <v/>
      </c>
    </row>
    <row r="3270" spans="1:14" x14ac:dyDescent="0.25">
      <c r="A3270" s="6" t="str">
        <f>IF(F3270&lt;&gt;"",SUBTOTAL(103,F$5:F3270),"")</f>
        <v/>
      </c>
      <c r="B3270" s="7"/>
      <c r="C3270" s="7"/>
      <c r="D3270" s="7"/>
      <c r="E3270" s="7"/>
      <c r="F3270" s="7"/>
      <c r="G3270" s="7"/>
      <c r="H3270" s="6"/>
      <c r="I3270" s="6"/>
      <c r="K3270" s="7">
        <f t="shared" si="104"/>
        <v>0</v>
      </c>
      <c r="L3270" s="7"/>
      <c r="M3270" s="7">
        <f>COUNTIF(TB_GSHT!$B$5:$B$4765,Dulieu!F3270)</f>
        <v>0</v>
      </c>
      <c r="N3270" s="7" t="str">
        <f t="shared" ca="1" si="105"/>
        <v/>
      </c>
    </row>
    <row r="3271" spans="1:14" x14ac:dyDescent="0.25">
      <c r="A3271" s="6" t="str">
        <f>IF(F3271&lt;&gt;"",SUBTOTAL(103,F$5:F3271),"")</f>
        <v/>
      </c>
      <c r="B3271" s="7"/>
      <c r="C3271" s="7"/>
      <c r="D3271" s="7"/>
      <c r="E3271" s="7"/>
      <c r="F3271" s="7"/>
      <c r="G3271" s="7"/>
      <c r="H3271" s="6"/>
      <c r="I3271" s="6"/>
      <c r="K3271" s="7">
        <f t="shared" si="104"/>
        <v>0</v>
      </c>
      <c r="L3271" s="7"/>
      <c r="M3271" s="7">
        <f>COUNTIF(TB_GSHT!$B$5:$B$4765,Dulieu!F3271)</f>
        <v>0</v>
      </c>
      <c r="N3271" s="7" t="str">
        <f t="shared" ca="1" si="105"/>
        <v/>
      </c>
    </row>
    <row r="3272" spans="1:14" x14ac:dyDescent="0.25">
      <c r="A3272" s="6" t="str">
        <f>IF(F3272&lt;&gt;"",SUBTOTAL(103,F$5:F3272),"")</f>
        <v/>
      </c>
      <c r="B3272" s="7"/>
      <c r="C3272" s="7"/>
      <c r="D3272" s="7"/>
      <c r="E3272" s="7"/>
      <c r="F3272" s="7"/>
      <c r="G3272" s="7"/>
      <c r="H3272" s="6"/>
      <c r="I3272" s="6"/>
      <c r="K3272" s="7">
        <f t="shared" si="104"/>
        <v>0</v>
      </c>
      <c r="L3272" s="7"/>
      <c r="M3272" s="7">
        <f>COUNTIF(TB_GSHT!$B$5:$B$4765,Dulieu!F3272)</f>
        <v>0</v>
      </c>
      <c r="N3272" s="7" t="str">
        <f t="shared" ca="1" si="105"/>
        <v/>
      </c>
    </row>
    <row r="3273" spans="1:14" x14ac:dyDescent="0.25">
      <c r="A3273" s="6" t="str">
        <f>IF(F3273&lt;&gt;"",SUBTOTAL(103,F$5:F3273),"")</f>
        <v/>
      </c>
      <c r="B3273" s="7"/>
      <c r="C3273" s="7"/>
      <c r="D3273" s="7"/>
      <c r="E3273" s="7"/>
      <c r="F3273" s="7"/>
      <c r="G3273" s="7"/>
      <c r="H3273" s="6"/>
      <c r="I3273" s="6"/>
      <c r="K3273" s="7">
        <f t="shared" si="104"/>
        <v>0</v>
      </c>
      <c r="L3273" s="7"/>
      <c r="M3273" s="7">
        <f>COUNTIF(TB_GSHT!$B$5:$B$4765,Dulieu!F3273)</f>
        <v>0</v>
      </c>
      <c r="N3273" s="7" t="str">
        <f t="shared" ca="1" si="105"/>
        <v/>
      </c>
    </row>
    <row r="3274" spans="1:14" x14ac:dyDescent="0.25">
      <c r="A3274" s="6" t="str">
        <f>IF(F3274&lt;&gt;"",SUBTOTAL(103,F$5:F3274),"")</f>
        <v/>
      </c>
      <c r="B3274" s="7"/>
      <c r="C3274" s="7"/>
      <c r="D3274" s="7"/>
      <c r="E3274" s="7"/>
      <c r="F3274" s="7"/>
      <c r="G3274" s="7"/>
      <c r="H3274" s="6"/>
      <c r="I3274" s="6"/>
      <c r="K3274" s="7">
        <f t="shared" si="104"/>
        <v>0</v>
      </c>
      <c r="L3274" s="7"/>
      <c r="M3274" s="7">
        <f>COUNTIF(TB_GSHT!$B$5:$B$4765,Dulieu!F3274)</f>
        <v>0</v>
      </c>
      <c r="N3274" s="7" t="str">
        <f t="shared" ca="1" si="105"/>
        <v/>
      </c>
    </row>
    <row r="3275" spans="1:14" x14ac:dyDescent="0.25">
      <c r="A3275" s="6" t="str">
        <f>IF(F3275&lt;&gt;"",SUBTOTAL(103,F$5:F3275),"")</f>
        <v/>
      </c>
      <c r="B3275" s="7"/>
      <c r="C3275" s="7"/>
      <c r="D3275" s="7"/>
      <c r="E3275" s="7"/>
      <c r="F3275" s="7"/>
      <c r="G3275" s="7"/>
      <c r="H3275" s="6"/>
      <c r="I3275" s="6"/>
      <c r="K3275" s="7">
        <f t="shared" si="104"/>
        <v>0</v>
      </c>
      <c r="L3275" s="7"/>
      <c r="M3275" s="7">
        <f>COUNTIF(TB_GSHT!$B$5:$B$4765,Dulieu!F3275)</f>
        <v>0</v>
      </c>
      <c r="N3275" s="7" t="str">
        <f t="shared" ca="1" si="105"/>
        <v/>
      </c>
    </row>
    <row r="3276" spans="1:14" x14ac:dyDescent="0.25">
      <c r="A3276" s="6" t="str">
        <f>IF(F3276&lt;&gt;"",SUBTOTAL(103,F$5:F3276),"")</f>
        <v/>
      </c>
      <c r="B3276" s="7"/>
      <c r="C3276" s="7"/>
      <c r="D3276" s="7"/>
      <c r="E3276" s="7"/>
      <c r="F3276" s="7"/>
      <c r="G3276" s="7"/>
      <c r="H3276" s="6"/>
      <c r="I3276" s="6"/>
      <c r="K3276" s="7">
        <f t="shared" si="104"/>
        <v>0</v>
      </c>
      <c r="L3276" s="7"/>
      <c r="M3276" s="7">
        <f>COUNTIF(TB_GSHT!$B$5:$B$4765,Dulieu!F3276)</f>
        <v>0</v>
      </c>
      <c r="N3276" s="7" t="str">
        <f t="shared" ca="1" si="105"/>
        <v/>
      </c>
    </row>
    <row r="3277" spans="1:14" x14ac:dyDescent="0.25">
      <c r="A3277" s="6" t="str">
        <f>IF(F3277&lt;&gt;"",SUBTOTAL(103,F$5:F3277),"")</f>
        <v/>
      </c>
      <c r="B3277" s="7"/>
      <c r="C3277" s="7"/>
      <c r="D3277" s="7"/>
      <c r="E3277" s="7"/>
      <c r="F3277" s="7"/>
      <c r="G3277" s="7"/>
      <c r="H3277" s="6"/>
      <c r="I3277" s="6"/>
      <c r="K3277" s="7">
        <f t="shared" si="104"/>
        <v>0</v>
      </c>
      <c r="L3277" s="7"/>
      <c r="M3277" s="7">
        <f>COUNTIF(TB_GSHT!$B$5:$B$4765,Dulieu!F3277)</f>
        <v>0</v>
      </c>
      <c r="N3277" s="7" t="str">
        <f t="shared" ca="1" si="105"/>
        <v/>
      </c>
    </row>
    <row r="3278" spans="1:14" x14ac:dyDescent="0.25">
      <c r="A3278" s="6" t="str">
        <f>IF(F3278&lt;&gt;"",SUBTOTAL(103,F$5:F3278),"")</f>
        <v/>
      </c>
      <c r="B3278" s="7"/>
      <c r="C3278" s="7"/>
      <c r="D3278" s="7"/>
      <c r="E3278" s="7"/>
      <c r="F3278" s="7"/>
      <c r="G3278" s="7"/>
      <c r="H3278" s="6"/>
      <c r="I3278" s="6"/>
      <c r="K3278" s="7">
        <f t="shared" si="104"/>
        <v>0</v>
      </c>
      <c r="L3278" s="7"/>
      <c r="M3278" s="7">
        <f>COUNTIF(TB_GSHT!$B$5:$B$4765,Dulieu!F3278)</f>
        <v>0</v>
      </c>
      <c r="N3278" s="7" t="str">
        <f t="shared" ca="1" si="105"/>
        <v/>
      </c>
    </row>
    <row r="3279" spans="1:14" x14ac:dyDescent="0.25">
      <c r="A3279" s="6" t="str">
        <f>IF(F3279&lt;&gt;"",SUBTOTAL(103,F$5:F3279),"")</f>
        <v/>
      </c>
      <c r="B3279" s="7"/>
      <c r="C3279" s="7"/>
      <c r="D3279" s="7"/>
      <c r="E3279" s="7"/>
      <c r="F3279" s="7"/>
      <c r="G3279" s="7"/>
      <c r="H3279" s="6"/>
      <c r="I3279" s="6"/>
      <c r="K3279" s="7">
        <f t="shared" si="104"/>
        <v>0</v>
      </c>
      <c r="L3279" s="7"/>
      <c r="M3279" s="7">
        <f>COUNTIF(TB_GSHT!$B$5:$B$4765,Dulieu!F3279)</f>
        <v>0</v>
      </c>
      <c r="N3279" s="7" t="str">
        <f t="shared" ca="1" si="105"/>
        <v/>
      </c>
    </row>
    <row r="3280" spans="1:14" x14ac:dyDescent="0.25">
      <c r="A3280" s="6" t="str">
        <f>IF(F3280&lt;&gt;"",SUBTOTAL(103,F$5:F3280),"")</f>
        <v/>
      </c>
      <c r="B3280" s="7"/>
      <c r="C3280" s="7"/>
      <c r="D3280" s="7"/>
      <c r="E3280" s="7"/>
      <c r="F3280" s="7"/>
      <c r="G3280" s="7"/>
      <c r="H3280" s="6"/>
      <c r="I3280" s="6"/>
      <c r="K3280" s="7">
        <f t="shared" si="104"/>
        <v>0</v>
      </c>
      <c r="L3280" s="7"/>
      <c r="M3280" s="7">
        <f>COUNTIF(TB_GSHT!$B$5:$B$4765,Dulieu!F3280)</f>
        <v>0</v>
      </c>
      <c r="N3280" s="7" t="str">
        <f t="shared" ca="1" si="105"/>
        <v/>
      </c>
    </row>
    <row r="3281" spans="1:14" x14ac:dyDescent="0.25">
      <c r="A3281" s="6" t="str">
        <f>IF(F3281&lt;&gt;"",SUBTOTAL(103,F$5:F3281),"")</f>
        <v/>
      </c>
      <c r="B3281" s="7"/>
      <c r="C3281" s="7"/>
      <c r="D3281" s="7"/>
      <c r="E3281" s="7"/>
      <c r="F3281" s="7"/>
      <c r="G3281" s="7"/>
      <c r="H3281" s="6"/>
      <c r="I3281" s="6"/>
      <c r="K3281" s="7">
        <f t="shared" si="104"/>
        <v>0</v>
      </c>
      <c r="L3281" s="7"/>
      <c r="M3281" s="7">
        <f>COUNTIF(TB_GSHT!$B$5:$B$4765,Dulieu!F3281)</f>
        <v>0</v>
      </c>
      <c r="N3281" s="7" t="str">
        <f t="shared" ca="1" si="105"/>
        <v/>
      </c>
    </row>
    <row r="3282" spans="1:14" x14ac:dyDescent="0.25">
      <c r="A3282" s="6" t="str">
        <f>IF(F3282&lt;&gt;"",SUBTOTAL(103,F$5:F3282),"")</f>
        <v/>
      </c>
      <c r="B3282" s="7"/>
      <c r="C3282" s="7"/>
      <c r="D3282" s="7"/>
      <c r="E3282" s="7"/>
      <c r="F3282" s="7"/>
      <c r="G3282" s="7"/>
      <c r="H3282" s="6"/>
      <c r="I3282" s="6"/>
      <c r="K3282" s="7">
        <f t="shared" si="104"/>
        <v>0</v>
      </c>
      <c r="L3282" s="7"/>
      <c r="M3282" s="7">
        <f>COUNTIF(TB_GSHT!$B$5:$B$4765,Dulieu!F3282)</f>
        <v>0</v>
      </c>
      <c r="N3282" s="7" t="str">
        <f t="shared" ca="1" si="105"/>
        <v/>
      </c>
    </row>
    <row r="3283" spans="1:14" x14ac:dyDescent="0.25">
      <c r="A3283" s="6" t="str">
        <f>IF(F3283&lt;&gt;"",SUBTOTAL(103,F$5:F3283),"")</f>
        <v/>
      </c>
      <c r="B3283" s="7"/>
      <c r="C3283" s="7"/>
      <c r="D3283" s="7"/>
      <c r="E3283" s="7"/>
      <c r="F3283" s="7"/>
      <c r="G3283" s="7"/>
      <c r="H3283" s="6"/>
      <c r="I3283" s="6"/>
      <c r="K3283" s="7">
        <f t="shared" si="104"/>
        <v>0</v>
      </c>
      <c r="L3283" s="7"/>
      <c r="M3283" s="7">
        <f>COUNTIF(TB_GSHT!$B$5:$B$4765,Dulieu!F3283)</f>
        <v>0</v>
      </c>
      <c r="N3283" s="7" t="str">
        <f t="shared" ca="1" si="105"/>
        <v/>
      </c>
    </row>
    <row r="3284" spans="1:14" x14ac:dyDescent="0.25">
      <c r="A3284" s="6" t="str">
        <f>IF(F3284&lt;&gt;"",SUBTOTAL(103,F$5:F3284),"")</f>
        <v/>
      </c>
      <c r="B3284" s="7"/>
      <c r="C3284" s="7"/>
      <c r="D3284" s="7"/>
      <c r="E3284" s="7"/>
      <c r="F3284" s="7"/>
      <c r="G3284" s="7"/>
      <c r="H3284" s="6"/>
      <c r="I3284" s="6"/>
      <c r="K3284" s="7">
        <f t="shared" si="104"/>
        <v>0</v>
      </c>
      <c r="L3284" s="7"/>
      <c r="M3284" s="7">
        <f>COUNTIF(TB_GSHT!$B$5:$B$4765,Dulieu!F3284)</f>
        <v>0</v>
      </c>
      <c r="N3284" s="7" t="str">
        <f t="shared" ca="1" si="105"/>
        <v/>
      </c>
    </row>
    <row r="3285" spans="1:14" x14ac:dyDescent="0.25">
      <c r="A3285" s="6" t="str">
        <f>IF(F3285&lt;&gt;"",SUBTOTAL(103,F$5:F3285),"")</f>
        <v/>
      </c>
      <c r="B3285" s="7"/>
      <c r="C3285" s="7"/>
      <c r="D3285" s="7"/>
      <c r="E3285" s="7"/>
      <c r="F3285" s="7"/>
      <c r="G3285" s="7"/>
      <c r="H3285" s="6"/>
      <c r="I3285" s="6"/>
      <c r="K3285" s="7">
        <f t="shared" si="104"/>
        <v>0</v>
      </c>
      <c r="L3285" s="7"/>
      <c r="M3285" s="7">
        <f>COUNTIF(TB_GSHT!$B$5:$B$4765,Dulieu!F3285)</f>
        <v>0</v>
      </c>
      <c r="N3285" s="7" t="str">
        <f t="shared" ca="1" si="105"/>
        <v/>
      </c>
    </row>
    <row r="3286" spans="1:14" x14ac:dyDescent="0.25">
      <c r="A3286" s="6" t="str">
        <f>IF(F3286&lt;&gt;"",SUBTOTAL(103,F$5:F3286),"")</f>
        <v/>
      </c>
      <c r="B3286" s="7"/>
      <c r="C3286" s="7"/>
      <c r="D3286" s="7"/>
      <c r="E3286" s="7"/>
      <c r="F3286" s="7"/>
      <c r="G3286" s="7"/>
      <c r="H3286" s="6"/>
      <c r="I3286" s="6"/>
      <c r="K3286" s="7">
        <f t="shared" si="104"/>
        <v>0</v>
      </c>
      <c r="L3286" s="7"/>
      <c r="M3286" s="7">
        <f>COUNTIF(TB_GSHT!$B$5:$B$4765,Dulieu!F3286)</f>
        <v>0</v>
      </c>
      <c r="N3286" s="7" t="str">
        <f t="shared" ca="1" si="105"/>
        <v/>
      </c>
    </row>
    <row r="3287" spans="1:14" x14ac:dyDescent="0.25">
      <c r="A3287" s="6" t="str">
        <f>IF(F3287&lt;&gt;"",SUBTOTAL(103,F$5:F3287),"")</f>
        <v/>
      </c>
      <c r="B3287" s="7"/>
      <c r="C3287" s="7"/>
      <c r="D3287" s="7"/>
      <c r="E3287" s="7"/>
      <c r="F3287" s="7"/>
      <c r="G3287" s="7"/>
      <c r="H3287" s="6"/>
      <c r="I3287" s="6"/>
      <c r="K3287" s="7">
        <f t="shared" si="104"/>
        <v>0</v>
      </c>
      <c r="L3287" s="7"/>
      <c r="M3287" s="7">
        <f>COUNTIF(TB_GSHT!$B$5:$B$4765,Dulieu!F3287)</f>
        <v>0</v>
      </c>
      <c r="N3287" s="7" t="str">
        <f t="shared" ca="1" si="105"/>
        <v/>
      </c>
    </row>
    <row r="3288" spans="1:14" x14ac:dyDescent="0.25">
      <c r="A3288" s="6" t="str">
        <f>IF(F3288&lt;&gt;"",SUBTOTAL(103,F$5:F3288),"")</f>
        <v/>
      </c>
      <c r="B3288" s="7"/>
      <c r="C3288" s="7"/>
      <c r="D3288" s="7"/>
      <c r="E3288" s="7"/>
      <c r="F3288" s="7"/>
      <c r="G3288" s="7"/>
      <c r="H3288" s="6"/>
      <c r="I3288" s="6"/>
      <c r="K3288" s="7">
        <f t="shared" si="104"/>
        <v>0</v>
      </c>
      <c r="L3288" s="7"/>
      <c r="M3288" s="7">
        <f>COUNTIF(TB_GSHT!$B$5:$B$4765,Dulieu!F3288)</f>
        <v>0</v>
      </c>
      <c r="N3288" s="7" t="str">
        <f t="shared" ca="1" si="105"/>
        <v/>
      </c>
    </row>
    <row r="3289" spans="1:14" x14ac:dyDescent="0.25">
      <c r="A3289" s="6" t="str">
        <f>IF(F3289&lt;&gt;"",SUBTOTAL(103,F$5:F3289),"")</f>
        <v/>
      </c>
      <c r="B3289" s="7"/>
      <c r="C3289" s="7"/>
      <c r="D3289" s="7"/>
      <c r="E3289" s="7"/>
      <c r="F3289" s="7"/>
      <c r="G3289" s="7"/>
      <c r="H3289" s="6"/>
      <c r="I3289" s="6"/>
      <c r="K3289" s="7">
        <f t="shared" si="104"/>
        <v>0</v>
      </c>
      <c r="L3289" s="7"/>
      <c r="M3289" s="7">
        <f>COUNTIF(TB_GSHT!$B$5:$B$4765,Dulieu!F3289)</f>
        <v>0</v>
      </c>
      <c r="N3289" s="7" t="str">
        <f t="shared" ca="1" si="105"/>
        <v/>
      </c>
    </row>
    <row r="3290" spans="1:14" x14ac:dyDescent="0.25">
      <c r="A3290" s="6" t="str">
        <f>IF(F3290&lt;&gt;"",SUBTOTAL(103,F$5:F3290),"")</f>
        <v/>
      </c>
      <c r="B3290" s="7"/>
      <c r="C3290" s="7"/>
      <c r="D3290" s="7"/>
      <c r="E3290" s="7"/>
      <c r="F3290" s="7"/>
      <c r="G3290" s="7"/>
      <c r="H3290" s="6"/>
      <c r="I3290" s="6"/>
      <c r="K3290" s="7">
        <f t="shared" si="104"/>
        <v>0</v>
      </c>
      <c r="L3290" s="7"/>
      <c r="M3290" s="7">
        <f>COUNTIF(TB_GSHT!$B$5:$B$4765,Dulieu!F3290)</f>
        <v>0</v>
      </c>
      <c r="N3290" s="7" t="str">
        <f t="shared" ca="1" si="105"/>
        <v/>
      </c>
    </row>
    <row r="3291" spans="1:14" x14ac:dyDescent="0.25">
      <c r="A3291" s="6" t="str">
        <f>IF(F3291&lt;&gt;"",SUBTOTAL(103,F$5:F3291),"")</f>
        <v/>
      </c>
      <c r="B3291" s="7"/>
      <c r="C3291" s="7"/>
      <c r="D3291" s="7"/>
      <c r="E3291" s="7"/>
      <c r="F3291" s="7"/>
      <c r="G3291" s="7"/>
      <c r="H3291" s="6"/>
      <c r="I3291" s="6"/>
      <c r="K3291" s="7">
        <f t="shared" si="104"/>
        <v>0</v>
      </c>
      <c r="L3291" s="7"/>
      <c r="M3291" s="7">
        <f>COUNTIF(TB_GSHT!$B$5:$B$4765,Dulieu!F3291)</f>
        <v>0</v>
      </c>
      <c r="N3291" s="7" t="str">
        <f t="shared" ca="1" si="105"/>
        <v/>
      </c>
    </row>
    <row r="3292" spans="1:14" x14ac:dyDescent="0.25">
      <c r="A3292" s="6" t="str">
        <f>IF(F3292&lt;&gt;"",SUBTOTAL(103,F$5:F3292),"")</f>
        <v/>
      </c>
      <c r="B3292" s="7"/>
      <c r="C3292" s="7"/>
      <c r="D3292" s="7"/>
      <c r="E3292" s="7"/>
      <c r="F3292" s="7"/>
      <c r="G3292" s="7"/>
      <c r="H3292" s="6"/>
      <c r="I3292" s="6"/>
      <c r="K3292" s="7">
        <f t="shared" si="104"/>
        <v>0</v>
      </c>
      <c r="L3292" s="7"/>
      <c r="M3292" s="7">
        <f>COUNTIF(TB_GSHT!$B$5:$B$4765,Dulieu!F3292)</f>
        <v>0</v>
      </c>
      <c r="N3292" s="7" t="str">
        <f t="shared" ca="1" si="105"/>
        <v/>
      </c>
    </row>
    <row r="3293" spans="1:14" x14ac:dyDescent="0.25">
      <c r="A3293" s="6" t="str">
        <f>IF(F3293&lt;&gt;"",SUBTOTAL(103,F$5:F3293),"")</f>
        <v/>
      </c>
      <c r="B3293" s="7"/>
      <c r="C3293" s="7"/>
      <c r="D3293" s="7"/>
      <c r="E3293" s="7"/>
      <c r="F3293" s="7"/>
      <c r="G3293" s="7"/>
      <c r="H3293" s="6"/>
      <c r="I3293" s="6"/>
      <c r="K3293" s="7">
        <f t="shared" si="104"/>
        <v>0</v>
      </c>
      <c r="L3293" s="7"/>
      <c r="M3293" s="7">
        <f>COUNTIF(TB_GSHT!$B$5:$B$4765,Dulieu!F3293)</f>
        <v>0</v>
      </c>
      <c r="N3293" s="7" t="str">
        <f t="shared" ca="1" si="105"/>
        <v/>
      </c>
    </row>
    <row r="3294" spans="1:14" x14ac:dyDescent="0.25">
      <c r="A3294" s="6" t="str">
        <f>IF(F3294&lt;&gt;"",SUBTOTAL(103,F$5:F3294),"")</f>
        <v/>
      </c>
      <c r="B3294" s="7"/>
      <c r="C3294" s="7"/>
      <c r="D3294" s="7"/>
      <c r="E3294" s="7"/>
      <c r="F3294" s="7"/>
      <c r="G3294" s="7"/>
      <c r="H3294" s="6"/>
      <c r="I3294" s="6"/>
      <c r="K3294" s="7">
        <f t="shared" si="104"/>
        <v>0</v>
      </c>
      <c r="L3294" s="7"/>
      <c r="M3294" s="7">
        <f>COUNTIF(TB_GSHT!$B$5:$B$4765,Dulieu!F3294)</f>
        <v>0</v>
      </c>
      <c r="N3294" s="7" t="str">
        <f t="shared" ca="1" si="105"/>
        <v/>
      </c>
    </row>
    <row r="3295" spans="1:14" x14ac:dyDescent="0.25">
      <c r="A3295" s="6" t="str">
        <f>IF(F3295&lt;&gt;"",SUBTOTAL(103,F$5:F3295),"")</f>
        <v/>
      </c>
      <c r="B3295" s="7"/>
      <c r="C3295" s="7"/>
      <c r="D3295" s="7"/>
      <c r="E3295" s="7"/>
      <c r="F3295" s="7"/>
      <c r="G3295" s="7"/>
      <c r="H3295" s="6"/>
      <c r="I3295" s="6"/>
      <c r="K3295" s="7">
        <f t="shared" si="104"/>
        <v>0</v>
      </c>
      <c r="L3295" s="7"/>
      <c r="M3295" s="7">
        <f>COUNTIF(TB_GSHT!$B$5:$B$4765,Dulieu!F3295)</f>
        <v>0</v>
      </c>
      <c r="N3295" s="7" t="str">
        <f t="shared" ca="1" si="105"/>
        <v/>
      </c>
    </row>
    <row r="3296" spans="1:14" x14ac:dyDescent="0.25">
      <c r="A3296" s="6" t="str">
        <f>IF(F3296&lt;&gt;"",SUBTOTAL(103,F$5:F3296),"")</f>
        <v/>
      </c>
      <c r="B3296" s="7"/>
      <c r="C3296" s="7"/>
      <c r="D3296" s="7"/>
      <c r="E3296" s="7"/>
      <c r="F3296" s="7"/>
      <c r="G3296" s="7"/>
      <c r="H3296" s="6"/>
      <c r="I3296" s="6"/>
      <c r="K3296" s="7">
        <f t="shared" si="104"/>
        <v>0</v>
      </c>
      <c r="L3296" s="7"/>
      <c r="M3296" s="7">
        <f>COUNTIF(TB_GSHT!$B$5:$B$4765,Dulieu!F3296)</f>
        <v>0</v>
      </c>
      <c r="N3296" s="7" t="str">
        <f t="shared" ca="1" si="105"/>
        <v/>
      </c>
    </row>
    <row r="3297" spans="1:14" x14ac:dyDescent="0.25">
      <c r="A3297" s="6" t="str">
        <f>IF(F3297&lt;&gt;"",SUBTOTAL(103,F$5:F3297),"")</f>
        <v/>
      </c>
      <c r="B3297" s="7"/>
      <c r="C3297" s="7"/>
      <c r="D3297" s="7"/>
      <c r="E3297" s="7"/>
      <c r="F3297" s="7"/>
      <c r="G3297" s="7"/>
      <c r="H3297" s="6"/>
      <c r="I3297" s="6"/>
      <c r="K3297" s="7">
        <f t="shared" si="104"/>
        <v>0</v>
      </c>
      <c r="L3297" s="7"/>
      <c r="M3297" s="7">
        <f>COUNTIF(TB_GSHT!$B$5:$B$4765,Dulieu!F3297)</f>
        <v>0</v>
      </c>
      <c r="N3297" s="7" t="str">
        <f t="shared" ca="1" si="105"/>
        <v/>
      </c>
    </row>
    <row r="3298" spans="1:14" x14ac:dyDescent="0.25">
      <c r="A3298" s="6" t="str">
        <f>IF(F3298&lt;&gt;"",SUBTOTAL(103,F$5:F3298),"")</f>
        <v/>
      </c>
      <c r="B3298" s="7"/>
      <c r="C3298" s="7"/>
      <c r="D3298" s="7"/>
      <c r="E3298" s="7"/>
      <c r="F3298" s="7"/>
      <c r="G3298" s="7"/>
      <c r="H3298" s="6"/>
      <c r="I3298" s="6"/>
      <c r="K3298" s="7">
        <f t="shared" si="104"/>
        <v>0</v>
      </c>
      <c r="L3298" s="7"/>
      <c r="M3298" s="7">
        <f>COUNTIF(TB_GSHT!$B$5:$B$4765,Dulieu!F3298)</f>
        <v>0</v>
      </c>
      <c r="N3298" s="7" t="str">
        <f t="shared" ca="1" si="105"/>
        <v/>
      </c>
    </row>
    <row r="3299" spans="1:14" x14ac:dyDescent="0.25">
      <c r="A3299" s="6" t="str">
        <f>IF(F3299&lt;&gt;"",SUBTOTAL(103,F$5:F3299),"")</f>
        <v/>
      </c>
      <c r="B3299" s="7"/>
      <c r="C3299" s="7"/>
      <c r="D3299" s="7"/>
      <c r="E3299" s="7"/>
      <c r="F3299" s="7"/>
      <c r="G3299" s="7"/>
      <c r="H3299" s="6"/>
      <c r="I3299" s="6"/>
      <c r="K3299" s="7">
        <f t="shared" si="104"/>
        <v>0</v>
      </c>
      <c r="L3299" s="7"/>
      <c r="M3299" s="7">
        <f>COUNTIF(TB_GSHT!$B$5:$B$4765,Dulieu!F3299)</f>
        <v>0</v>
      </c>
      <c r="N3299" s="7" t="str">
        <f t="shared" ca="1" si="105"/>
        <v/>
      </c>
    </row>
    <row r="3300" spans="1:14" x14ac:dyDescent="0.25">
      <c r="A3300" s="6" t="str">
        <f>IF(F3300&lt;&gt;"",SUBTOTAL(103,F$5:F3300),"")</f>
        <v/>
      </c>
      <c r="B3300" s="7"/>
      <c r="C3300" s="7"/>
      <c r="D3300" s="7"/>
      <c r="E3300" s="7"/>
      <c r="F3300" s="7"/>
      <c r="G3300" s="7"/>
      <c r="H3300" s="6"/>
      <c r="I3300" s="6"/>
      <c r="K3300" s="7">
        <f t="shared" si="104"/>
        <v>0</v>
      </c>
      <c r="L3300" s="7"/>
      <c r="M3300" s="7">
        <f>COUNTIF(TB_GSHT!$B$5:$B$4765,Dulieu!F3300)</f>
        <v>0</v>
      </c>
      <c r="N3300" s="7" t="str">
        <f t="shared" ca="1" si="105"/>
        <v/>
      </c>
    </row>
    <row r="3301" spans="1:14" x14ac:dyDescent="0.25">
      <c r="A3301" s="6" t="str">
        <f>IF(F3301&lt;&gt;"",SUBTOTAL(103,F$5:F3301),"")</f>
        <v/>
      </c>
      <c r="B3301" s="7"/>
      <c r="C3301" s="7"/>
      <c r="D3301" s="7"/>
      <c r="E3301" s="7"/>
      <c r="F3301" s="7"/>
      <c r="G3301" s="7"/>
      <c r="H3301" s="6"/>
      <c r="I3301" s="6"/>
      <c r="K3301" s="7">
        <f t="shared" si="104"/>
        <v>0</v>
      </c>
      <c r="L3301" s="7"/>
      <c r="M3301" s="7">
        <f>COUNTIF(TB_GSHT!$B$5:$B$4765,Dulieu!F3301)</f>
        <v>0</v>
      </c>
      <c r="N3301" s="7" t="str">
        <f t="shared" ca="1" si="105"/>
        <v/>
      </c>
    </row>
    <row r="3302" spans="1:14" x14ac:dyDescent="0.25">
      <c r="A3302" s="6" t="str">
        <f>IF(F3302&lt;&gt;"",SUBTOTAL(103,F$5:F3302),"")</f>
        <v/>
      </c>
      <c r="B3302" s="7"/>
      <c r="C3302" s="7"/>
      <c r="D3302" s="7"/>
      <c r="E3302" s="7"/>
      <c r="F3302" s="7"/>
      <c r="G3302" s="7"/>
      <c r="H3302" s="6"/>
      <c r="I3302" s="6"/>
      <c r="K3302" s="7">
        <f t="shared" si="104"/>
        <v>0</v>
      </c>
      <c r="L3302" s="7"/>
      <c r="M3302" s="7">
        <f>COUNTIF(TB_GSHT!$B$5:$B$4765,Dulieu!F3302)</f>
        <v>0</v>
      </c>
      <c r="N3302" s="7" t="str">
        <f t="shared" ca="1" si="105"/>
        <v/>
      </c>
    </row>
    <row r="3303" spans="1:14" x14ac:dyDescent="0.25">
      <c r="A3303" s="6" t="str">
        <f>IF(F3303&lt;&gt;"",SUBTOTAL(103,F$5:F3303),"")</f>
        <v/>
      </c>
      <c r="B3303" s="7"/>
      <c r="C3303" s="7"/>
      <c r="D3303" s="7"/>
      <c r="E3303" s="7"/>
      <c r="F3303" s="7"/>
      <c r="G3303" s="7"/>
      <c r="H3303" s="6"/>
      <c r="I3303" s="6"/>
      <c r="K3303" s="7">
        <f t="shared" si="104"/>
        <v>0</v>
      </c>
      <c r="L3303" s="7"/>
      <c r="M3303" s="7">
        <f>COUNTIF(TB_GSHT!$B$5:$B$4765,Dulieu!F3303)</f>
        <v>0</v>
      </c>
      <c r="N3303" s="7" t="str">
        <f t="shared" ca="1" si="105"/>
        <v/>
      </c>
    </row>
    <row r="3304" spans="1:14" x14ac:dyDescent="0.25">
      <c r="A3304" s="6" t="str">
        <f>IF(F3304&lt;&gt;"",SUBTOTAL(103,F$5:F3304),"")</f>
        <v/>
      </c>
      <c r="B3304" s="7"/>
      <c r="C3304" s="7"/>
      <c r="D3304" s="7"/>
      <c r="E3304" s="7"/>
      <c r="F3304" s="7"/>
      <c r="G3304" s="7"/>
      <c r="H3304" s="6"/>
      <c r="I3304" s="6"/>
      <c r="K3304" s="7">
        <f t="shared" si="104"/>
        <v>0</v>
      </c>
      <c r="L3304" s="7"/>
      <c r="M3304" s="7">
        <f>COUNTIF(TB_GSHT!$B$5:$B$4765,Dulieu!F3304)</f>
        <v>0</v>
      </c>
      <c r="N3304" s="7" t="str">
        <f t="shared" ca="1" si="105"/>
        <v/>
      </c>
    </row>
    <row r="3305" spans="1:14" x14ac:dyDescent="0.25">
      <c r="A3305" s="6" t="str">
        <f>IF(F3305&lt;&gt;"",SUBTOTAL(103,F$5:F3305),"")</f>
        <v/>
      </c>
      <c r="B3305" s="7"/>
      <c r="C3305" s="7"/>
      <c r="D3305" s="7"/>
      <c r="E3305" s="7"/>
      <c r="F3305" s="7"/>
      <c r="G3305" s="7"/>
      <c r="H3305" s="6"/>
      <c r="I3305" s="6"/>
      <c r="K3305" s="7">
        <f t="shared" si="104"/>
        <v>0</v>
      </c>
      <c r="L3305" s="7"/>
      <c r="M3305" s="7">
        <f>COUNTIF(TB_GSHT!$B$5:$B$4765,Dulieu!F3305)</f>
        <v>0</v>
      </c>
      <c r="N3305" s="7" t="str">
        <f t="shared" ca="1" si="105"/>
        <v/>
      </c>
    </row>
    <row r="3306" spans="1:14" x14ac:dyDescent="0.25">
      <c r="A3306" s="6" t="str">
        <f>IF(F3306&lt;&gt;"",SUBTOTAL(103,F$5:F3306),"")</f>
        <v/>
      </c>
      <c r="B3306" s="7"/>
      <c r="C3306" s="7"/>
      <c r="D3306" s="7"/>
      <c r="E3306" s="7"/>
      <c r="F3306" s="7"/>
      <c r="G3306" s="7"/>
      <c r="H3306" s="6"/>
      <c r="I3306" s="6"/>
      <c r="K3306" s="7">
        <f t="shared" si="104"/>
        <v>0</v>
      </c>
      <c r="L3306" s="7"/>
      <c r="M3306" s="7">
        <f>COUNTIF(TB_GSHT!$B$5:$B$4765,Dulieu!F3306)</f>
        <v>0</v>
      </c>
      <c r="N3306" s="7" t="str">
        <f t="shared" ca="1" si="105"/>
        <v/>
      </c>
    </row>
    <row r="3307" spans="1:14" x14ac:dyDescent="0.25">
      <c r="A3307" s="6" t="str">
        <f>IF(F3307&lt;&gt;"",SUBTOTAL(103,F$5:F3307),"")</f>
        <v/>
      </c>
      <c r="B3307" s="7"/>
      <c r="C3307" s="7"/>
      <c r="D3307" s="7"/>
      <c r="E3307" s="7"/>
      <c r="F3307" s="7"/>
      <c r="G3307" s="7"/>
      <c r="H3307" s="6"/>
      <c r="I3307" s="6"/>
      <c r="K3307" s="7">
        <f t="shared" si="104"/>
        <v>0</v>
      </c>
      <c r="L3307" s="7"/>
      <c r="M3307" s="7">
        <f>COUNTIF(TB_GSHT!$B$5:$B$4765,Dulieu!F3307)</f>
        <v>0</v>
      </c>
      <c r="N3307" s="7" t="str">
        <f t="shared" ca="1" si="105"/>
        <v/>
      </c>
    </row>
    <row r="3308" spans="1:14" x14ac:dyDescent="0.25">
      <c r="A3308" s="6" t="str">
        <f>IF(F3308&lt;&gt;"",SUBTOTAL(103,F$5:F3308),"")</f>
        <v/>
      </c>
      <c r="B3308" s="7"/>
      <c r="C3308" s="7"/>
      <c r="D3308" s="7"/>
      <c r="E3308" s="7"/>
      <c r="F3308" s="7"/>
      <c r="G3308" s="7"/>
      <c r="H3308" s="6"/>
      <c r="I3308" s="6"/>
      <c r="K3308" s="7">
        <f t="shared" si="104"/>
        <v>0</v>
      </c>
      <c r="L3308" s="7"/>
      <c r="M3308" s="7">
        <f>COUNTIF(TB_GSHT!$B$5:$B$4765,Dulieu!F3308)</f>
        <v>0</v>
      </c>
      <c r="N3308" s="7" t="str">
        <f t="shared" ca="1" si="105"/>
        <v/>
      </c>
    </row>
    <row r="3309" spans="1:14" x14ac:dyDescent="0.25">
      <c r="A3309" s="6" t="str">
        <f>IF(F3309&lt;&gt;"",SUBTOTAL(103,F$5:F3309),"")</f>
        <v/>
      </c>
      <c r="B3309" s="7"/>
      <c r="C3309" s="7"/>
      <c r="D3309" s="7"/>
      <c r="E3309" s="7"/>
      <c r="F3309" s="7"/>
      <c r="G3309" s="7"/>
      <c r="H3309" s="6"/>
      <c r="I3309" s="6"/>
      <c r="K3309" s="7">
        <f t="shared" si="104"/>
        <v>0</v>
      </c>
      <c r="L3309" s="7"/>
      <c r="M3309" s="7">
        <f>COUNTIF(TB_GSHT!$B$5:$B$4765,Dulieu!F3309)</f>
        <v>0</v>
      </c>
      <c r="N3309" s="7" t="str">
        <f t="shared" ca="1" si="105"/>
        <v/>
      </c>
    </row>
    <row r="3310" spans="1:14" x14ac:dyDescent="0.25">
      <c r="A3310" s="6" t="str">
        <f>IF(F3310&lt;&gt;"",SUBTOTAL(103,F$5:F3310),"")</f>
        <v/>
      </c>
      <c r="B3310" s="7"/>
      <c r="C3310" s="7"/>
      <c r="D3310" s="7"/>
      <c r="E3310" s="7"/>
      <c r="F3310" s="7"/>
      <c r="G3310" s="7"/>
      <c r="H3310" s="6"/>
      <c r="I3310" s="6"/>
      <c r="K3310" s="7">
        <f t="shared" si="104"/>
        <v>0</v>
      </c>
      <c r="L3310" s="7"/>
      <c r="M3310" s="7">
        <f>COUNTIF(TB_GSHT!$B$5:$B$4765,Dulieu!F3310)</f>
        <v>0</v>
      </c>
      <c r="N3310" s="7" t="str">
        <f t="shared" ca="1" si="105"/>
        <v/>
      </c>
    </row>
    <row r="3311" spans="1:14" x14ac:dyDescent="0.25">
      <c r="A3311" s="6" t="str">
        <f>IF(F3311&lt;&gt;"",SUBTOTAL(103,F$5:F3311),"")</f>
        <v/>
      </c>
      <c r="B3311" s="7"/>
      <c r="C3311" s="7"/>
      <c r="D3311" s="7"/>
      <c r="E3311" s="7"/>
      <c r="F3311" s="7"/>
      <c r="G3311" s="7"/>
      <c r="H3311" s="6"/>
      <c r="I3311" s="6"/>
      <c r="K3311" s="7">
        <f t="shared" si="104"/>
        <v>0</v>
      </c>
      <c r="L3311" s="7"/>
      <c r="M3311" s="7">
        <f>COUNTIF(TB_GSHT!$B$5:$B$4765,Dulieu!F3311)</f>
        <v>0</v>
      </c>
      <c r="N3311" s="7" t="str">
        <f t="shared" ca="1" si="105"/>
        <v/>
      </c>
    </row>
    <row r="3312" spans="1:14" x14ac:dyDescent="0.25">
      <c r="A3312" s="6" t="str">
        <f>IF(F3312&lt;&gt;"",SUBTOTAL(103,F$5:F3312),"")</f>
        <v/>
      </c>
      <c r="B3312" s="7"/>
      <c r="C3312" s="7"/>
      <c r="D3312" s="7"/>
      <c r="E3312" s="7"/>
      <c r="F3312" s="7"/>
      <c r="G3312" s="7"/>
      <c r="H3312" s="6"/>
      <c r="I3312" s="6"/>
      <c r="K3312" s="7">
        <f t="shared" si="104"/>
        <v>0</v>
      </c>
      <c r="L3312" s="7"/>
      <c r="M3312" s="7">
        <f>COUNTIF(TB_GSHT!$B$5:$B$4765,Dulieu!F3312)</f>
        <v>0</v>
      </c>
      <c r="N3312" s="7" t="str">
        <f t="shared" ca="1" si="105"/>
        <v/>
      </c>
    </row>
    <row r="3313" spans="1:14" x14ac:dyDescent="0.25">
      <c r="A3313" s="6" t="str">
        <f>IF(F3313&lt;&gt;"",SUBTOTAL(103,F$5:F3313),"")</f>
        <v/>
      </c>
      <c r="B3313" s="7"/>
      <c r="C3313" s="7"/>
      <c r="D3313" s="7"/>
      <c r="E3313" s="7"/>
      <c r="F3313" s="7"/>
      <c r="G3313" s="7"/>
      <c r="H3313" s="6"/>
      <c r="I3313" s="6"/>
      <c r="K3313" s="7">
        <f t="shared" si="104"/>
        <v>0</v>
      </c>
      <c r="L3313" s="7"/>
      <c r="M3313" s="7">
        <f>COUNTIF(TB_GSHT!$B$5:$B$4765,Dulieu!F3313)</f>
        <v>0</v>
      </c>
      <c r="N3313" s="7" t="str">
        <f t="shared" ca="1" si="105"/>
        <v/>
      </c>
    </row>
    <row r="3314" spans="1:14" x14ac:dyDescent="0.25">
      <c r="A3314" s="6" t="str">
        <f>IF(F3314&lt;&gt;"",SUBTOTAL(103,F$5:F3314),"")</f>
        <v/>
      </c>
      <c r="B3314" s="7"/>
      <c r="C3314" s="7"/>
      <c r="D3314" s="7"/>
      <c r="E3314" s="7"/>
      <c r="F3314" s="7"/>
      <c r="G3314" s="7"/>
      <c r="H3314" s="6"/>
      <c r="I3314" s="6"/>
      <c r="K3314" s="7">
        <f t="shared" si="104"/>
        <v>0</v>
      </c>
      <c r="L3314" s="7"/>
      <c r="M3314" s="7">
        <f>COUNTIF(TB_GSHT!$B$5:$B$4765,Dulieu!F3314)</f>
        <v>0</v>
      </c>
      <c r="N3314" s="7" t="str">
        <f t="shared" ca="1" si="105"/>
        <v/>
      </c>
    </row>
    <row r="3315" spans="1:14" x14ac:dyDescent="0.25">
      <c r="A3315" s="6" t="str">
        <f>IF(F3315&lt;&gt;"",SUBTOTAL(103,F$5:F3315),"")</f>
        <v/>
      </c>
      <c r="B3315" s="7"/>
      <c r="C3315" s="7"/>
      <c r="D3315" s="7"/>
      <c r="E3315" s="7"/>
      <c r="F3315" s="7"/>
      <c r="G3315" s="7"/>
      <c r="H3315" s="6"/>
      <c r="I3315" s="6"/>
      <c r="K3315" s="7">
        <f t="shared" si="104"/>
        <v>0</v>
      </c>
      <c r="L3315" s="7"/>
      <c r="M3315" s="7">
        <f>COUNTIF(TB_GSHT!$B$5:$B$4765,Dulieu!F3315)</f>
        <v>0</v>
      </c>
      <c r="N3315" s="7" t="str">
        <f t="shared" ca="1" si="105"/>
        <v/>
      </c>
    </row>
    <row r="3316" spans="1:14" x14ac:dyDescent="0.25">
      <c r="A3316" s="6" t="str">
        <f>IF(F3316&lt;&gt;"",SUBTOTAL(103,F$5:F3316),"")</f>
        <v/>
      </c>
      <c r="B3316" s="7"/>
      <c r="C3316" s="7"/>
      <c r="D3316" s="7"/>
      <c r="E3316" s="7"/>
      <c r="F3316" s="7"/>
      <c r="G3316" s="7"/>
      <c r="H3316" s="6"/>
      <c r="I3316" s="6"/>
      <c r="K3316" s="7">
        <f t="shared" si="104"/>
        <v>0</v>
      </c>
      <c r="L3316" s="7"/>
      <c r="M3316" s="7">
        <f>COUNTIF(TB_GSHT!$B$5:$B$4765,Dulieu!F3316)</f>
        <v>0</v>
      </c>
      <c r="N3316" s="7" t="str">
        <f t="shared" ca="1" si="105"/>
        <v/>
      </c>
    </row>
    <row r="3317" spans="1:14" x14ac:dyDescent="0.25">
      <c r="A3317" s="6" t="str">
        <f>IF(F3317&lt;&gt;"",SUBTOTAL(103,F$5:F3317),"")</f>
        <v/>
      </c>
      <c r="B3317" s="7"/>
      <c r="C3317" s="7"/>
      <c r="D3317" s="7"/>
      <c r="E3317" s="7"/>
      <c r="F3317" s="7"/>
      <c r="G3317" s="7"/>
      <c r="H3317" s="6"/>
      <c r="I3317" s="6"/>
      <c r="K3317" s="7">
        <f t="shared" si="104"/>
        <v>0</v>
      </c>
      <c r="L3317" s="7"/>
      <c r="M3317" s="7">
        <f>COUNTIF(TB_GSHT!$B$5:$B$4765,Dulieu!F3317)</f>
        <v>0</v>
      </c>
      <c r="N3317" s="7" t="str">
        <f t="shared" ca="1" si="105"/>
        <v/>
      </c>
    </row>
    <row r="3318" spans="1:14" x14ac:dyDescent="0.25">
      <c r="A3318" s="6" t="str">
        <f>IF(F3318&lt;&gt;"",SUBTOTAL(103,F$5:F3318),"")</f>
        <v/>
      </c>
      <c r="B3318" s="7"/>
      <c r="C3318" s="7"/>
      <c r="D3318" s="7"/>
      <c r="E3318" s="7"/>
      <c r="F3318" s="7"/>
      <c r="G3318" s="7"/>
      <c r="H3318" s="6"/>
      <c r="I3318" s="6"/>
      <c r="K3318" s="7">
        <f t="shared" si="104"/>
        <v>0</v>
      </c>
      <c r="L3318" s="7"/>
      <c r="M3318" s="7">
        <f>COUNTIF(TB_GSHT!$B$5:$B$4765,Dulieu!F3318)</f>
        <v>0</v>
      </c>
      <c r="N3318" s="7" t="str">
        <f t="shared" ca="1" si="105"/>
        <v/>
      </c>
    </row>
    <row r="3319" spans="1:14" x14ac:dyDescent="0.25">
      <c r="A3319" s="6" t="str">
        <f>IF(F3319&lt;&gt;"",SUBTOTAL(103,F$5:F3319),"")</f>
        <v/>
      </c>
      <c r="B3319" s="7"/>
      <c r="C3319" s="7"/>
      <c r="D3319" s="7"/>
      <c r="E3319" s="7"/>
      <c r="F3319" s="7"/>
      <c r="G3319" s="7"/>
      <c r="H3319" s="6"/>
      <c r="I3319" s="6"/>
      <c r="K3319" s="7">
        <f t="shared" si="104"/>
        <v>0</v>
      </c>
      <c r="L3319" s="7"/>
      <c r="M3319" s="7">
        <f>COUNTIF(TB_GSHT!$B$5:$B$4765,Dulieu!F3319)</f>
        <v>0</v>
      </c>
      <c r="N3319" s="7" t="str">
        <f t="shared" ca="1" si="105"/>
        <v/>
      </c>
    </row>
    <row r="3320" spans="1:14" x14ac:dyDescent="0.25">
      <c r="A3320" s="6" t="str">
        <f>IF(F3320&lt;&gt;"",SUBTOTAL(103,F$5:F3320),"")</f>
        <v/>
      </c>
      <c r="B3320" s="7"/>
      <c r="C3320" s="7"/>
      <c r="D3320" s="7"/>
      <c r="E3320" s="7"/>
      <c r="F3320" s="7"/>
      <c r="G3320" s="7"/>
      <c r="H3320" s="6"/>
      <c r="I3320" s="6"/>
      <c r="K3320" s="7">
        <f t="shared" si="104"/>
        <v>0</v>
      </c>
      <c r="L3320" s="7"/>
      <c r="M3320" s="7">
        <f>COUNTIF(TB_GSHT!$B$5:$B$4765,Dulieu!F3320)</f>
        <v>0</v>
      </c>
      <c r="N3320" s="7" t="str">
        <f t="shared" ca="1" si="105"/>
        <v/>
      </c>
    </row>
    <row r="3321" spans="1:14" x14ac:dyDescent="0.25">
      <c r="A3321" s="6" t="str">
        <f>IF(F3321&lt;&gt;"",SUBTOTAL(103,F$5:F3321),"")</f>
        <v/>
      </c>
      <c r="B3321" s="7"/>
      <c r="C3321" s="7"/>
      <c r="D3321" s="7"/>
      <c r="E3321" s="7"/>
      <c r="F3321" s="7"/>
      <c r="G3321" s="7"/>
      <c r="H3321" s="6"/>
      <c r="I3321" s="6"/>
      <c r="K3321" s="7">
        <f t="shared" si="104"/>
        <v>0</v>
      </c>
      <c r="L3321" s="7"/>
      <c r="M3321" s="7">
        <f>COUNTIF(TB_GSHT!$B$5:$B$4765,Dulieu!F3321)</f>
        <v>0</v>
      </c>
      <c r="N3321" s="7" t="str">
        <f t="shared" ca="1" si="105"/>
        <v/>
      </c>
    </row>
    <row r="3322" spans="1:14" x14ac:dyDescent="0.25">
      <c r="A3322" s="6" t="str">
        <f>IF(F3322&lt;&gt;"",SUBTOTAL(103,F$5:F3322),"")</f>
        <v/>
      </c>
      <c r="B3322" s="7"/>
      <c r="C3322" s="7"/>
      <c r="D3322" s="7"/>
      <c r="E3322" s="7"/>
      <c r="F3322" s="7"/>
      <c r="G3322" s="7"/>
      <c r="H3322" s="6"/>
      <c r="I3322" s="6"/>
      <c r="K3322" s="7">
        <f t="shared" si="104"/>
        <v>0</v>
      </c>
      <c r="L3322" s="7"/>
      <c r="M3322" s="7">
        <f>COUNTIF(TB_GSHT!$B$5:$B$4765,Dulieu!F3322)</f>
        <v>0</v>
      </c>
      <c r="N3322" s="7" t="str">
        <f t="shared" ca="1" si="105"/>
        <v/>
      </c>
    </row>
    <row r="3323" spans="1:14" x14ac:dyDescent="0.25">
      <c r="A3323" s="6" t="str">
        <f>IF(F3323&lt;&gt;"",SUBTOTAL(103,F$5:F3323),"")</f>
        <v/>
      </c>
      <c r="B3323" s="7"/>
      <c r="C3323" s="7"/>
      <c r="D3323" s="7"/>
      <c r="E3323" s="7"/>
      <c r="F3323" s="7"/>
      <c r="G3323" s="7"/>
      <c r="H3323" s="6"/>
      <c r="I3323" s="6"/>
      <c r="K3323" s="7">
        <f t="shared" si="104"/>
        <v>0</v>
      </c>
      <c r="L3323" s="7"/>
      <c r="M3323" s="7">
        <f>COUNTIF(TB_GSHT!$B$5:$B$4765,Dulieu!F3323)</f>
        <v>0</v>
      </c>
      <c r="N3323" s="7" t="str">
        <f t="shared" ca="1" si="105"/>
        <v/>
      </c>
    </row>
    <row r="3324" spans="1:14" x14ac:dyDescent="0.25">
      <c r="A3324" s="6" t="str">
        <f>IF(F3324&lt;&gt;"",SUBTOTAL(103,F$5:F3324),"")</f>
        <v/>
      </c>
      <c r="B3324" s="7"/>
      <c r="C3324" s="7"/>
      <c r="D3324" s="7"/>
      <c r="E3324" s="7"/>
      <c r="F3324" s="7"/>
      <c r="G3324" s="7"/>
      <c r="H3324" s="6"/>
      <c r="I3324" s="6"/>
      <c r="K3324" s="7">
        <f t="shared" si="104"/>
        <v>0</v>
      </c>
      <c r="L3324" s="7"/>
      <c r="M3324" s="7">
        <f>COUNTIF(TB_GSHT!$B$5:$B$4765,Dulieu!F3324)</f>
        <v>0</v>
      </c>
      <c r="N3324" s="7" t="str">
        <f t="shared" ca="1" si="105"/>
        <v/>
      </c>
    </row>
    <row r="3325" spans="1:14" x14ac:dyDescent="0.25">
      <c r="A3325" s="6" t="str">
        <f>IF(F3325&lt;&gt;"",SUBTOTAL(103,F$5:F3325),"")</f>
        <v/>
      </c>
      <c r="B3325" s="7"/>
      <c r="C3325" s="7"/>
      <c r="D3325" s="7"/>
      <c r="E3325" s="7"/>
      <c r="F3325" s="7"/>
      <c r="G3325" s="7"/>
      <c r="H3325" s="6"/>
      <c r="I3325" s="6"/>
      <c r="K3325" s="7">
        <f t="shared" si="104"/>
        <v>0</v>
      </c>
      <c r="L3325" s="7"/>
      <c r="M3325" s="7">
        <f>COUNTIF(TB_GSHT!$B$5:$B$4765,Dulieu!F3325)</f>
        <v>0</v>
      </c>
      <c r="N3325" s="7" t="str">
        <f t="shared" ca="1" si="105"/>
        <v/>
      </c>
    </row>
    <row r="3326" spans="1:14" x14ac:dyDescent="0.25">
      <c r="A3326" s="6" t="str">
        <f>IF(F3326&lt;&gt;"",SUBTOTAL(103,F$5:F3326),"")</f>
        <v/>
      </c>
      <c r="B3326" s="7"/>
      <c r="C3326" s="7"/>
      <c r="D3326" s="7"/>
      <c r="E3326" s="7"/>
      <c r="F3326" s="7"/>
      <c r="G3326" s="7"/>
      <c r="H3326" s="6"/>
      <c r="I3326" s="6"/>
      <c r="K3326" s="7">
        <f t="shared" si="104"/>
        <v>0</v>
      </c>
      <c r="L3326" s="7"/>
      <c r="M3326" s="7">
        <f>COUNTIF(TB_GSHT!$B$5:$B$4765,Dulieu!F3326)</f>
        <v>0</v>
      </c>
      <c r="N3326" s="7" t="str">
        <f t="shared" ca="1" si="105"/>
        <v/>
      </c>
    </row>
    <row r="3327" spans="1:14" x14ac:dyDescent="0.25">
      <c r="A3327" s="6" t="str">
        <f>IF(F3327&lt;&gt;"",SUBTOTAL(103,F$5:F3327),"")</f>
        <v/>
      </c>
      <c r="B3327" s="7"/>
      <c r="C3327" s="7"/>
      <c r="D3327" s="7"/>
      <c r="E3327" s="7"/>
      <c r="F3327" s="7"/>
      <c r="G3327" s="7"/>
      <c r="H3327" s="6"/>
      <c r="I3327" s="6"/>
      <c r="K3327" s="7">
        <f t="shared" si="104"/>
        <v>0</v>
      </c>
      <c r="L3327" s="7"/>
      <c r="M3327" s="7">
        <f>COUNTIF(TB_GSHT!$B$5:$B$4765,Dulieu!F3327)</f>
        <v>0</v>
      </c>
      <c r="N3327" s="7" t="str">
        <f t="shared" ca="1" si="105"/>
        <v/>
      </c>
    </row>
    <row r="3328" spans="1:14" x14ac:dyDescent="0.25">
      <c r="A3328" s="6" t="str">
        <f>IF(F3328&lt;&gt;"",SUBTOTAL(103,F$5:F3328),"")</f>
        <v/>
      </c>
      <c r="B3328" s="7"/>
      <c r="C3328" s="7"/>
      <c r="D3328" s="7"/>
      <c r="E3328" s="7"/>
      <c r="F3328" s="7"/>
      <c r="G3328" s="7"/>
      <c r="H3328" s="6"/>
      <c r="I3328" s="6"/>
      <c r="K3328" s="7">
        <f t="shared" si="104"/>
        <v>0</v>
      </c>
      <c r="L3328" s="7"/>
      <c r="M3328" s="7">
        <f>COUNTIF(TB_GSHT!$B$5:$B$4765,Dulieu!F3328)</f>
        <v>0</v>
      </c>
      <c r="N3328" s="7" t="str">
        <f t="shared" ca="1" si="105"/>
        <v/>
      </c>
    </row>
    <row r="3329" spans="1:14" x14ac:dyDescent="0.25">
      <c r="A3329" s="6" t="str">
        <f>IF(F3329&lt;&gt;"",SUBTOTAL(103,F$5:F3329),"")</f>
        <v/>
      </c>
      <c r="B3329" s="7"/>
      <c r="C3329" s="7"/>
      <c r="D3329" s="7"/>
      <c r="E3329" s="7"/>
      <c r="F3329" s="7"/>
      <c r="G3329" s="7"/>
      <c r="H3329" s="6"/>
      <c r="I3329" s="6"/>
      <c r="K3329" s="7">
        <f t="shared" si="104"/>
        <v>0</v>
      </c>
      <c r="L3329" s="7"/>
      <c r="M3329" s="7">
        <f>COUNTIF(TB_GSHT!$B$5:$B$4765,Dulieu!F3329)</f>
        <v>0</v>
      </c>
      <c r="N3329" s="7" t="str">
        <f t="shared" ca="1" si="105"/>
        <v/>
      </c>
    </row>
    <row r="3330" spans="1:14" x14ac:dyDescent="0.25">
      <c r="A3330" s="6" t="str">
        <f>IF(F3330&lt;&gt;"",SUBTOTAL(103,F$5:F3330),"")</f>
        <v/>
      </c>
      <c r="B3330" s="7"/>
      <c r="C3330" s="7"/>
      <c r="D3330" s="7"/>
      <c r="E3330" s="7"/>
      <c r="F3330" s="7"/>
      <c r="G3330" s="7"/>
      <c r="H3330" s="6"/>
      <c r="I3330" s="6"/>
      <c r="K3330" s="7">
        <f t="shared" si="104"/>
        <v>0</v>
      </c>
      <c r="L3330" s="7"/>
      <c r="M3330" s="7">
        <f>COUNTIF(TB_GSHT!$B$5:$B$4765,Dulieu!F3330)</f>
        <v>0</v>
      </c>
      <c r="N3330" s="7" t="str">
        <f t="shared" ca="1" si="105"/>
        <v/>
      </c>
    </row>
    <row r="3331" spans="1:14" x14ac:dyDescent="0.25">
      <c r="A3331" s="6" t="str">
        <f>IF(F3331&lt;&gt;"",SUBTOTAL(103,F$5:F3331),"")</f>
        <v/>
      </c>
      <c r="B3331" s="7"/>
      <c r="C3331" s="7"/>
      <c r="D3331" s="7"/>
      <c r="E3331" s="7"/>
      <c r="F3331" s="7"/>
      <c r="G3331" s="7"/>
      <c r="H3331" s="6"/>
      <c r="I3331" s="6"/>
      <c r="K3331" s="7">
        <f t="shared" si="104"/>
        <v>0</v>
      </c>
      <c r="L3331" s="7"/>
      <c r="M3331" s="7">
        <f>COUNTIF(TB_GSHT!$B$5:$B$4765,Dulieu!F3331)</f>
        <v>0</v>
      </c>
      <c r="N3331" s="7" t="str">
        <f t="shared" ca="1" si="105"/>
        <v/>
      </c>
    </row>
    <row r="3332" spans="1:14" x14ac:dyDescent="0.25">
      <c r="A3332" s="6" t="str">
        <f>IF(F3332&lt;&gt;"",SUBTOTAL(103,F$5:F3332),"")</f>
        <v/>
      </c>
      <c r="B3332" s="7"/>
      <c r="C3332" s="7"/>
      <c r="D3332" s="7"/>
      <c r="E3332" s="7"/>
      <c r="F3332" s="7"/>
      <c r="G3332" s="7"/>
      <c r="H3332" s="6"/>
      <c r="I3332" s="6"/>
      <c r="K3332" s="7">
        <f t="shared" si="104"/>
        <v>0</v>
      </c>
      <c r="L3332" s="7"/>
      <c r="M3332" s="7">
        <f>COUNTIF(TB_GSHT!$B$5:$B$4765,Dulieu!F3332)</f>
        <v>0</v>
      </c>
      <c r="N3332" s="7" t="str">
        <f t="shared" ca="1" si="105"/>
        <v/>
      </c>
    </row>
    <row r="3333" spans="1:14" x14ac:dyDescent="0.25">
      <c r="A3333" s="6" t="str">
        <f>IF(F3333&lt;&gt;"",SUBTOTAL(103,F$5:F3333),"")</f>
        <v/>
      </c>
      <c r="B3333" s="7"/>
      <c r="C3333" s="7"/>
      <c r="D3333" s="7"/>
      <c r="E3333" s="7"/>
      <c r="F3333" s="7"/>
      <c r="G3333" s="7"/>
      <c r="H3333" s="6"/>
      <c r="I3333" s="6"/>
      <c r="K3333" s="7">
        <f t="shared" ref="K3333:K3396" si="106">COUNTIF($F$5:$F$7775,F3333)</f>
        <v>0</v>
      </c>
      <c r="L3333" s="7"/>
      <c r="M3333" s="7">
        <f>COUNTIF(TB_GSHT!$B$5:$B$4765,Dulieu!F3333)</f>
        <v>0</v>
      </c>
      <c r="N3333" s="7" t="str">
        <f t="shared" ref="N3333:N3396" ca="1" si="107">IF(E3333&lt;&gt;"",YEAR(E3333)-YEAR(TODAY()),"")</f>
        <v/>
      </c>
    </row>
    <row r="3334" spans="1:14" x14ac:dyDescent="0.25">
      <c r="A3334" s="6" t="str">
        <f>IF(F3334&lt;&gt;"",SUBTOTAL(103,F$5:F3334),"")</f>
        <v/>
      </c>
      <c r="B3334" s="7"/>
      <c r="C3334" s="7"/>
      <c r="D3334" s="7"/>
      <c r="E3334" s="7"/>
      <c r="F3334" s="7"/>
      <c r="G3334" s="7"/>
      <c r="H3334" s="6"/>
      <c r="I3334" s="6"/>
      <c r="K3334" s="7">
        <f t="shared" si="106"/>
        <v>0</v>
      </c>
      <c r="L3334" s="7"/>
      <c r="M3334" s="7">
        <f>COUNTIF(TB_GSHT!$B$5:$B$4765,Dulieu!F3334)</f>
        <v>0</v>
      </c>
      <c r="N3334" s="7" t="str">
        <f t="shared" ca="1" si="107"/>
        <v/>
      </c>
    </row>
    <row r="3335" spans="1:14" x14ac:dyDescent="0.25">
      <c r="A3335" s="6" t="str">
        <f>IF(F3335&lt;&gt;"",SUBTOTAL(103,F$5:F3335),"")</f>
        <v/>
      </c>
      <c r="B3335" s="7"/>
      <c r="C3335" s="7"/>
      <c r="D3335" s="7"/>
      <c r="E3335" s="7"/>
      <c r="F3335" s="7"/>
      <c r="G3335" s="7"/>
      <c r="H3335" s="6"/>
      <c r="I3335" s="6"/>
      <c r="K3335" s="7">
        <f t="shared" si="106"/>
        <v>0</v>
      </c>
      <c r="L3335" s="7"/>
      <c r="M3335" s="7">
        <f>COUNTIF(TB_GSHT!$B$5:$B$4765,Dulieu!F3335)</f>
        <v>0</v>
      </c>
      <c r="N3335" s="7" t="str">
        <f t="shared" ca="1" si="107"/>
        <v/>
      </c>
    </row>
    <row r="3336" spans="1:14" x14ac:dyDescent="0.25">
      <c r="A3336" s="6" t="str">
        <f>IF(F3336&lt;&gt;"",SUBTOTAL(103,F$5:F3336),"")</f>
        <v/>
      </c>
      <c r="B3336" s="7"/>
      <c r="C3336" s="7"/>
      <c r="D3336" s="7"/>
      <c r="E3336" s="7"/>
      <c r="F3336" s="7"/>
      <c r="G3336" s="7"/>
      <c r="H3336" s="6"/>
      <c r="I3336" s="6"/>
      <c r="K3336" s="7">
        <f t="shared" si="106"/>
        <v>0</v>
      </c>
      <c r="L3336" s="7"/>
      <c r="M3336" s="7">
        <f>COUNTIF(TB_GSHT!$B$5:$B$4765,Dulieu!F3336)</f>
        <v>0</v>
      </c>
      <c r="N3336" s="7" t="str">
        <f t="shared" ca="1" si="107"/>
        <v/>
      </c>
    </row>
    <row r="3337" spans="1:14" x14ac:dyDescent="0.25">
      <c r="A3337" s="6" t="str">
        <f>IF(F3337&lt;&gt;"",SUBTOTAL(103,F$5:F3337),"")</f>
        <v/>
      </c>
      <c r="B3337" s="7"/>
      <c r="C3337" s="7"/>
      <c r="D3337" s="7"/>
      <c r="E3337" s="7"/>
      <c r="F3337" s="7"/>
      <c r="G3337" s="7"/>
      <c r="H3337" s="6"/>
      <c r="I3337" s="6"/>
      <c r="K3337" s="7">
        <f t="shared" si="106"/>
        <v>0</v>
      </c>
      <c r="L3337" s="7"/>
      <c r="M3337" s="7">
        <f>COUNTIF(TB_GSHT!$B$5:$B$4765,Dulieu!F3337)</f>
        <v>0</v>
      </c>
      <c r="N3337" s="7" t="str">
        <f t="shared" ca="1" si="107"/>
        <v/>
      </c>
    </row>
    <row r="3338" spans="1:14" x14ac:dyDescent="0.25">
      <c r="A3338" s="6" t="str">
        <f>IF(F3338&lt;&gt;"",SUBTOTAL(103,F$5:F3338),"")</f>
        <v/>
      </c>
      <c r="B3338" s="7"/>
      <c r="C3338" s="7"/>
      <c r="D3338" s="7"/>
      <c r="E3338" s="7"/>
      <c r="F3338" s="7"/>
      <c r="G3338" s="7"/>
      <c r="H3338" s="6"/>
      <c r="I3338" s="6"/>
      <c r="K3338" s="7">
        <f t="shared" si="106"/>
        <v>0</v>
      </c>
      <c r="L3338" s="7"/>
      <c r="M3338" s="7">
        <f>COUNTIF(TB_GSHT!$B$5:$B$4765,Dulieu!F3338)</f>
        <v>0</v>
      </c>
      <c r="N3338" s="7" t="str">
        <f t="shared" ca="1" si="107"/>
        <v/>
      </c>
    </row>
    <row r="3339" spans="1:14" x14ac:dyDescent="0.25">
      <c r="A3339" s="6" t="str">
        <f>IF(F3339&lt;&gt;"",SUBTOTAL(103,F$5:F3339),"")</f>
        <v/>
      </c>
      <c r="B3339" s="7"/>
      <c r="C3339" s="7"/>
      <c r="D3339" s="7"/>
      <c r="E3339" s="7"/>
      <c r="F3339" s="7"/>
      <c r="G3339" s="7"/>
      <c r="H3339" s="6"/>
      <c r="I3339" s="6"/>
      <c r="K3339" s="7">
        <f t="shared" si="106"/>
        <v>0</v>
      </c>
      <c r="L3339" s="7"/>
      <c r="M3339" s="7">
        <f>COUNTIF(TB_GSHT!$B$5:$B$4765,Dulieu!F3339)</f>
        <v>0</v>
      </c>
      <c r="N3339" s="7" t="str">
        <f t="shared" ca="1" si="107"/>
        <v/>
      </c>
    </row>
    <row r="3340" spans="1:14" x14ac:dyDescent="0.25">
      <c r="A3340" s="6" t="str">
        <f>IF(F3340&lt;&gt;"",SUBTOTAL(103,F$5:F3340),"")</f>
        <v/>
      </c>
      <c r="B3340" s="7"/>
      <c r="C3340" s="7"/>
      <c r="D3340" s="7"/>
      <c r="E3340" s="7"/>
      <c r="F3340" s="7"/>
      <c r="G3340" s="7"/>
      <c r="H3340" s="6"/>
      <c r="I3340" s="6"/>
      <c r="K3340" s="7">
        <f t="shared" si="106"/>
        <v>0</v>
      </c>
      <c r="L3340" s="7"/>
      <c r="M3340" s="7">
        <f>COUNTIF(TB_GSHT!$B$5:$B$4765,Dulieu!F3340)</f>
        <v>0</v>
      </c>
      <c r="N3340" s="7" t="str">
        <f t="shared" ca="1" si="107"/>
        <v/>
      </c>
    </row>
    <row r="3341" spans="1:14" x14ac:dyDescent="0.25">
      <c r="A3341" s="6" t="str">
        <f>IF(F3341&lt;&gt;"",SUBTOTAL(103,F$5:F3341),"")</f>
        <v/>
      </c>
      <c r="B3341" s="7"/>
      <c r="C3341" s="7"/>
      <c r="D3341" s="7"/>
      <c r="E3341" s="7"/>
      <c r="F3341" s="7"/>
      <c r="G3341" s="7"/>
      <c r="H3341" s="6"/>
      <c r="I3341" s="6"/>
      <c r="K3341" s="7">
        <f t="shared" si="106"/>
        <v>0</v>
      </c>
      <c r="L3341" s="7"/>
      <c r="M3341" s="7">
        <f>COUNTIF(TB_GSHT!$B$5:$B$4765,Dulieu!F3341)</f>
        <v>0</v>
      </c>
      <c r="N3341" s="7" t="str">
        <f t="shared" ca="1" si="107"/>
        <v/>
      </c>
    </row>
    <row r="3342" spans="1:14" x14ac:dyDescent="0.25">
      <c r="A3342" s="6" t="str">
        <f>IF(F3342&lt;&gt;"",SUBTOTAL(103,F$5:F3342),"")</f>
        <v/>
      </c>
      <c r="B3342" s="7"/>
      <c r="C3342" s="7"/>
      <c r="D3342" s="7"/>
      <c r="E3342" s="7"/>
      <c r="F3342" s="7"/>
      <c r="G3342" s="7"/>
      <c r="H3342" s="6"/>
      <c r="I3342" s="6"/>
      <c r="K3342" s="7">
        <f t="shared" si="106"/>
        <v>0</v>
      </c>
      <c r="L3342" s="7"/>
      <c r="M3342" s="7">
        <f>COUNTIF(TB_GSHT!$B$5:$B$4765,Dulieu!F3342)</f>
        <v>0</v>
      </c>
      <c r="N3342" s="7" t="str">
        <f t="shared" ca="1" si="107"/>
        <v/>
      </c>
    </row>
    <row r="3343" spans="1:14" x14ac:dyDescent="0.25">
      <c r="A3343" s="6" t="str">
        <f>IF(F3343&lt;&gt;"",SUBTOTAL(103,F$5:F3343),"")</f>
        <v/>
      </c>
      <c r="B3343" s="7"/>
      <c r="C3343" s="7"/>
      <c r="D3343" s="7"/>
      <c r="E3343" s="7"/>
      <c r="F3343" s="7"/>
      <c r="G3343" s="7"/>
      <c r="H3343" s="6"/>
      <c r="I3343" s="6"/>
      <c r="K3343" s="7">
        <f t="shared" si="106"/>
        <v>0</v>
      </c>
      <c r="L3343" s="7"/>
      <c r="M3343" s="7">
        <f>COUNTIF(TB_GSHT!$B$5:$B$4765,Dulieu!F3343)</f>
        <v>0</v>
      </c>
      <c r="N3343" s="7" t="str">
        <f t="shared" ca="1" si="107"/>
        <v/>
      </c>
    </row>
    <row r="3344" spans="1:14" x14ac:dyDescent="0.25">
      <c r="A3344" s="6" t="str">
        <f>IF(F3344&lt;&gt;"",SUBTOTAL(103,F$5:F3344),"")</f>
        <v/>
      </c>
      <c r="B3344" s="7"/>
      <c r="C3344" s="7"/>
      <c r="D3344" s="7"/>
      <c r="E3344" s="7"/>
      <c r="F3344" s="7"/>
      <c r="G3344" s="7"/>
      <c r="H3344" s="6"/>
      <c r="I3344" s="6"/>
      <c r="K3344" s="7">
        <f t="shared" si="106"/>
        <v>0</v>
      </c>
      <c r="L3344" s="7"/>
      <c r="M3344" s="7">
        <f>COUNTIF(TB_GSHT!$B$5:$B$4765,Dulieu!F3344)</f>
        <v>0</v>
      </c>
      <c r="N3344" s="7" t="str">
        <f t="shared" ca="1" si="107"/>
        <v/>
      </c>
    </row>
    <row r="3345" spans="1:14" x14ac:dyDescent="0.25">
      <c r="A3345" s="6" t="str">
        <f>IF(F3345&lt;&gt;"",SUBTOTAL(103,F$5:F3345),"")</f>
        <v/>
      </c>
      <c r="B3345" s="7"/>
      <c r="C3345" s="7"/>
      <c r="D3345" s="7"/>
      <c r="E3345" s="7"/>
      <c r="F3345" s="7"/>
      <c r="G3345" s="7"/>
      <c r="H3345" s="6"/>
      <c r="I3345" s="6"/>
      <c r="K3345" s="7">
        <f t="shared" si="106"/>
        <v>0</v>
      </c>
      <c r="L3345" s="7"/>
      <c r="M3345" s="7">
        <f>COUNTIF(TB_GSHT!$B$5:$B$4765,Dulieu!F3345)</f>
        <v>0</v>
      </c>
      <c r="N3345" s="7" t="str">
        <f t="shared" ca="1" si="107"/>
        <v/>
      </c>
    </row>
    <row r="3346" spans="1:14" x14ac:dyDescent="0.25">
      <c r="A3346" s="6" t="str">
        <f>IF(F3346&lt;&gt;"",SUBTOTAL(103,F$5:F3346),"")</f>
        <v/>
      </c>
      <c r="B3346" s="7"/>
      <c r="C3346" s="7"/>
      <c r="D3346" s="7"/>
      <c r="E3346" s="7"/>
      <c r="F3346" s="7"/>
      <c r="G3346" s="7"/>
      <c r="H3346" s="6"/>
      <c r="I3346" s="6"/>
      <c r="K3346" s="7">
        <f t="shared" si="106"/>
        <v>0</v>
      </c>
      <c r="L3346" s="7"/>
      <c r="M3346" s="7">
        <f>COUNTIF(TB_GSHT!$B$5:$B$4765,Dulieu!F3346)</f>
        <v>0</v>
      </c>
      <c r="N3346" s="7" t="str">
        <f t="shared" ca="1" si="107"/>
        <v/>
      </c>
    </row>
    <row r="3347" spans="1:14" x14ac:dyDescent="0.25">
      <c r="A3347" s="6" t="str">
        <f>IF(F3347&lt;&gt;"",SUBTOTAL(103,F$5:F3347),"")</f>
        <v/>
      </c>
      <c r="B3347" s="7"/>
      <c r="C3347" s="7"/>
      <c r="D3347" s="7"/>
      <c r="E3347" s="7"/>
      <c r="F3347" s="7"/>
      <c r="G3347" s="7"/>
      <c r="H3347" s="6"/>
      <c r="I3347" s="6"/>
      <c r="K3347" s="7">
        <f t="shared" si="106"/>
        <v>0</v>
      </c>
      <c r="L3347" s="7"/>
      <c r="M3347" s="7">
        <f>COUNTIF(TB_GSHT!$B$5:$B$4765,Dulieu!F3347)</f>
        <v>0</v>
      </c>
      <c r="N3347" s="7" t="str">
        <f t="shared" ca="1" si="107"/>
        <v/>
      </c>
    </row>
    <row r="3348" spans="1:14" x14ac:dyDescent="0.25">
      <c r="A3348" s="6" t="str">
        <f>IF(F3348&lt;&gt;"",SUBTOTAL(103,F$5:F3348),"")</f>
        <v/>
      </c>
      <c r="B3348" s="7"/>
      <c r="C3348" s="7"/>
      <c r="D3348" s="7"/>
      <c r="E3348" s="7"/>
      <c r="F3348" s="7"/>
      <c r="G3348" s="7"/>
      <c r="H3348" s="6"/>
      <c r="I3348" s="6"/>
      <c r="K3348" s="7">
        <f t="shared" si="106"/>
        <v>0</v>
      </c>
      <c r="L3348" s="7"/>
      <c r="M3348" s="7">
        <f>COUNTIF(TB_GSHT!$B$5:$B$4765,Dulieu!F3348)</f>
        <v>0</v>
      </c>
      <c r="N3348" s="7" t="str">
        <f t="shared" ca="1" si="107"/>
        <v/>
      </c>
    </row>
    <row r="3349" spans="1:14" x14ac:dyDescent="0.25">
      <c r="A3349" s="6" t="str">
        <f>IF(F3349&lt;&gt;"",SUBTOTAL(103,F$5:F3349),"")</f>
        <v/>
      </c>
      <c r="B3349" s="7"/>
      <c r="C3349" s="7"/>
      <c r="D3349" s="7"/>
      <c r="E3349" s="7"/>
      <c r="F3349" s="7"/>
      <c r="G3349" s="7"/>
      <c r="H3349" s="6"/>
      <c r="I3349" s="6"/>
      <c r="K3349" s="7">
        <f t="shared" si="106"/>
        <v>0</v>
      </c>
      <c r="L3349" s="7"/>
      <c r="M3349" s="7">
        <f>COUNTIF(TB_GSHT!$B$5:$B$4765,Dulieu!F3349)</f>
        <v>0</v>
      </c>
      <c r="N3349" s="7" t="str">
        <f t="shared" ca="1" si="107"/>
        <v/>
      </c>
    </row>
    <row r="3350" spans="1:14" x14ac:dyDescent="0.25">
      <c r="A3350" s="6" t="str">
        <f>IF(F3350&lt;&gt;"",SUBTOTAL(103,F$5:F3350),"")</f>
        <v/>
      </c>
      <c r="B3350" s="7"/>
      <c r="C3350" s="7"/>
      <c r="D3350" s="7"/>
      <c r="E3350" s="7"/>
      <c r="F3350" s="7"/>
      <c r="G3350" s="7"/>
      <c r="H3350" s="6"/>
      <c r="I3350" s="6"/>
      <c r="K3350" s="7">
        <f t="shared" si="106"/>
        <v>0</v>
      </c>
      <c r="L3350" s="7"/>
      <c r="M3350" s="7">
        <f>COUNTIF(TB_GSHT!$B$5:$B$4765,Dulieu!F3350)</f>
        <v>0</v>
      </c>
      <c r="N3350" s="7" t="str">
        <f t="shared" ca="1" si="107"/>
        <v/>
      </c>
    </row>
    <row r="3351" spans="1:14" x14ac:dyDescent="0.25">
      <c r="A3351" s="6" t="str">
        <f>IF(F3351&lt;&gt;"",SUBTOTAL(103,F$5:F3351),"")</f>
        <v/>
      </c>
      <c r="B3351" s="7"/>
      <c r="C3351" s="7"/>
      <c r="D3351" s="7"/>
      <c r="E3351" s="7"/>
      <c r="F3351" s="7"/>
      <c r="G3351" s="7"/>
      <c r="H3351" s="6"/>
      <c r="I3351" s="6"/>
      <c r="K3351" s="7">
        <f t="shared" si="106"/>
        <v>0</v>
      </c>
      <c r="L3351" s="7"/>
      <c r="M3351" s="7">
        <f>COUNTIF(TB_GSHT!$B$5:$B$4765,Dulieu!F3351)</f>
        <v>0</v>
      </c>
      <c r="N3351" s="7" t="str">
        <f t="shared" ca="1" si="107"/>
        <v/>
      </c>
    </row>
    <row r="3352" spans="1:14" x14ac:dyDescent="0.25">
      <c r="A3352" s="6" t="str">
        <f>IF(F3352&lt;&gt;"",SUBTOTAL(103,F$5:F3352),"")</f>
        <v/>
      </c>
      <c r="B3352" s="7"/>
      <c r="C3352" s="7"/>
      <c r="D3352" s="7"/>
      <c r="E3352" s="7"/>
      <c r="F3352" s="7"/>
      <c r="G3352" s="7"/>
      <c r="H3352" s="6"/>
      <c r="I3352" s="6"/>
      <c r="K3352" s="7">
        <f t="shared" si="106"/>
        <v>0</v>
      </c>
      <c r="L3352" s="7"/>
      <c r="M3352" s="7">
        <f>COUNTIF(TB_GSHT!$B$5:$B$4765,Dulieu!F3352)</f>
        <v>0</v>
      </c>
      <c r="N3352" s="7" t="str">
        <f t="shared" ca="1" si="107"/>
        <v/>
      </c>
    </row>
    <row r="3353" spans="1:14" x14ac:dyDescent="0.25">
      <c r="A3353" s="6" t="str">
        <f>IF(F3353&lt;&gt;"",SUBTOTAL(103,F$5:F3353),"")</f>
        <v/>
      </c>
      <c r="B3353" s="7"/>
      <c r="C3353" s="7"/>
      <c r="D3353" s="7"/>
      <c r="E3353" s="7"/>
      <c r="F3353" s="7"/>
      <c r="G3353" s="7"/>
      <c r="H3353" s="6"/>
      <c r="I3353" s="6"/>
      <c r="K3353" s="7">
        <f t="shared" si="106"/>
        <v>0</v>
      </c>
      <c r="L3353" s="7"/>
      <c r="M3353" s="7">
        <f>COUNTIF(TB_GSHT!$B$5:$B$4765,Dulieu!F3353)</f>
        <v>0</v>
      </c>
      <c r="N3353" s="7" t="str">
        <f t="shared" ca="1" si="107"/>
        <v/>
      </c>
    </row>
    <row r="3354" spans="1:14" x14ac:dyDescent="0.25">
      <c r="A3354" s="6" t="str">
        <f>IF(F3354&lt;&gt;"",SUBTOTAL(103,F$5:F3354),"")</f>
        <v/>
      </c>
      <c r="B3354" s="7"/>
      <c r="C3354" s="7"/>
      <c r="D3354" s="7"/>
      <c r="E3354" s="7"/>
      <c r="F3354" s="7"/>
      <c r="G3354" s="7"/>
      <c r="H3354" s="6"/>
      <c r="I3354" s="6"/>
      <c r="K3354" s="7">
        <f t="shared" si="106"/>
        <v>0</v>
      </c>
      <c r="L3354" s="7"/>
      <c r="M3354" s="7">
        <f>COUNTIF(TB_GSHT!$B$5:$B$4765,Dulieu!F3354)</f>
        <v>0</v>
      </c>
      <c r="N3354" s="7" t="str">
        <f t="shared" ca="1" si="107"/>
        <v/>
      </c>
    </row>
    <row r="3355" spans="1:14" x14ac:dyDescent="0.25">
      <c r="A3355" s="6" t="str">
        <f>IF(F3355&lt;&gt;"",SUBTOTAL(103,F$5:F3355),"")</f>
        <v/>
      </c>
      <c r="B3355" s="7"/>
      <c r="C3355" s="7"/>
      <c r="D3355" s="7"/>
      <c r="E3355" s="7"/>
      <c r="F3355" s="7"/>
      <c r="G3355" s="7"/>
      <c r="H3355" s="6"/>
      <c r="I3355" s="6"/>
      <c r="K3355" s="7">
        <f t="shared" si="106"/>
        <v>0</v>
      </c>
      <c r="L3355" s="7"/>
      <c r="M3355" s="7">
        <f>COUNTIF(TB_GSHT!$B$5:$B$4765,Dulieu!F3355)</f>
        <v>0</v>
      </c>
      <c r="N3355" s="7" t="str">
        <f t="shared" ca="1" si="107"/>
        <v/>
      </c>
    </row>
    <row r="3356" spans="1:14" x14ac:dyDescent="0.25">
      <c r="A3356" s="6" t="str">
        <f>IF(F3356&lt;&gt;"",SUBTOTAL(103,F$5:F3356),"")</f>
        <v/>
      </c>
      <c r="B3356" s="7"/>
      <c r="C3356" s="7"/>
      <c r="D3356" s="7"/>
      <c r="E3356" s="7"/>
      <c r="F3356" s="7"/>
      <c r="G3356" s="7"/>
      <c r="H3356" s="6"/>
      <c r="I3356" s="6"/>
      <c r="K3356" s="7">
        <f t="shared" si="106"/>
        <v>0</v>
      </c>
      <c r="L3356" s="7"/>
      <c r="M3356" s="7">
        <f>COUNTIF(TB_GSHT!$B$5:$B$4765,Dulieu!F3356)</f>
        <v>0</v>
      </c>
      <c r="N3356" s="7" t="str">
        <f t="shared" ca="1" si="107"/>
        <v/>
      </c>
    </row>
    <row r="3357" spans="1:14" x14ac:dyDescent="0.25">
      <c r="A3357" s="6" t="str">
        <f>IF(F3357&lt;&gt;"",SUBTOTAL(103,F$5:F3357),"")</f>
        <v/>
      </c>
      <c r="B3357" s="7"/>
      <c r="C3357" s="7"/>
      <c r="D3357" s="7"/>
      <c r="E3357" s="7"/>
      <c r="F3357" s="7"/>
      <c r="G3357" s="7"/>
      <c r="H3357" s="6"/>
      <c r="I3357" s="6"/>
      <c r="K3357" s="7">
        <f t="shared" si="106"/>
        <v>0</v>
      </c>
      <c r="L3357" s="7"/>
      <c r="M3357" s="7">
        <f>COUNTIF(TB_GSHT!$B$5:$B$4765,Dulieu!F3357)</f>
        <v>0</v>
      </c>
      <c r="N3357" s="7" t="str">
        <f t="shared" ca="1" si="107"/>
        <v/>
      </c>
    </row>
    <row r="3358" spans="1:14" x14ac:dyDescent="0.25">
      <c r="A3358" s="6" t="str">
        <f>IF(F3358&lt;&gt;"",SUBTOTAL(103,F$5:F3358),"")</f>
        <v/>
      </c>
      <c r="B3358" s="7"/>
      <c r="C3358" s="7"/>
      <c r="D3358" s="7"/>
      <c r="E3358" s="7"/>
      <c r="F3358" s="7"/>
      <c r="G3358" s="7"/>
      <c r="H3358" s="6"/>
      <c r="I3358" s="6"/>
      <c r="K3358" s="7">
        <f t="shared" si="106"/>
        <v>0</v>
      </c>
      <c r="L3358" s="7"/>
      <c r="M3358" s="7">
        <f>COUNTIF(TB_GSHT!$B$5:$B$4765,Dulieu!F3358)</f>
        <v>0</v>
      </c>
      <c r="N3358" s="7" t="str">
        <f t="shared" ca="1" si="107"/>
        <v/>
      </c>
    </row>
    <row r="3359" spans="1:14" x14ac:dyDescent="0.25">
      <c r="A3359" s="6" t="str">
        <f>IF(F3359&lt;&gt;"",SUBTOTAL(103,F$5:F3359),"")</f>
        <v/>
      </c>
      <c r="B3359" s="7"/>
      <c r="C3359" s="7"/>
      <c r="D3359" s="7"/>
      <c r="E3359" s="7"/>
      <c r="F3359" s="7"/>
      <c r="G3359" s="7"/>
      <c r="H3359" s="6"/>
      <c r="I3359" s="6"/>
      <c r="K3359" s="7">
        <f t="shared" si="106"/>
        <v>0</v>
      </c>
      <c r="L3359" s="7"/>
      <c r="M3359" s="7">
        <f>COUNTIF(TB_GSHT!$B$5:$B$4765,Dulieu!F3359)</f>
        <v>0</v>
      </c>
      <c r="N3359" s="7" t="str">
        <f t="shared" ca="1" si="107"/>
        <v/>
      </c>
    </row>
    <row r="3360" spans="1:14" x14ac:dyDescent="0.25">
      <c r="A3360" s="6" t="str">
        <f>IF(F3360&lt;&gt;"",SUBTOTAL(103,F$5:F3360),"")</f>
        <v/>
      </c>
      <c r="B3360" s="7"/>
      <c r="C3360" s="7"/>
      <c r="D3360" s="7"/>
      <c r="E3360" s="7"/>
      <c r="F3360" s="7"/>
      <c r="G3360" s="7"/>
      <c r="H3360" s="6"/>
      <c r="I3360" s="6"/>
      <c r="K3360" s="7">
        <f t="shared" si="106"/>
        <v>0</v>
      </c>
      <c r="L3360" s="7"/>
      <c r="M3360" s="7">
        <f>COUNTIF(TB_GSHT!$B$5:$B$4765,Dulieu!F3360)</f>
        <v>0</v>
      </c>
      <c r="N3360" s="7" t="str">
        <f t="shared" ca="1" si="107"/>
        <v/>
      </c>
    </row>
    <row r="3361" spans="1:14" x14ac:dyDescent="0.25">
      <c r="A3361" s="6" t="str">
        <f>IF(F3361&lt;&gt;"",SUBTOTAL(103,F$5:F3361),"")</f>
        <v/>
      </c>
      <c r="B3361" s="7"/>
      <c r="C3361" s="7"/>
      <c r="D3361" s="7"/>
      <c r="E3361" s="7"/>
      <c r="F3361" s="7"/>
      <c r="G3361" s="7"/>
      <c r="H3361" s="6"/>
      <c r="I3361" s="6"/>
      <c r="K3361" s="7">
        <f t="shared" si="106"/>
        <v>0</v>
      </c>
      <c r="L3361" s="7"/>
      <c r="M3361" s="7">
        <f>COUNTIF(TB_GSHT!$B$5:$B$4765,Dulieu!F3361)</f>
        <v>0</v>
      </c>
      <c r="N3361" s="7" t="str">
        <f t="shared" ca="1" si="107"/>
        <v/>
      </c>
    </row>
    <row r="3362" spans="1:14" x14ac:dyDescent="0.25">
      <c r="A3362" s="6" t="str">
        <f>IF(F3362&lt;&gt;"",SUBTOTAL(103,F$5:F3362),"")</f>
        <v/>
      </c>
      <c r="B3362" s="7"/>
      <c r="C3362" s="7"/>
      <c r="D3362" s="7"/>
      <c r="E3362" s="7"/>
      <c r="F3362" s="7"/>
      <c r="G3362" s="7"/>
      <c r="H3362" s="6"/>
      <c r="I3362" s="6"/>
      <c r="K3362" s="7">
        <f t="shared" si="106"/>
        <v>0</v>
      </c>
      <c r="L3362" s="7"/>
      <c r="M3362" s="7">
        <f>COUNTIF(TB_GSHT!$B$5:$B$4765,Dulieu!F3362)</f>
        <v>0</v>
      </c>
      <c r="N3362" s="7" t="str">
        <f t="shared" ca="1" si="107"/>
        <v/>
      </c>
    </row>
    <row r="3363" spans="1:14" x14ac:dyDescent="0.25">
      <c r="A3363" s="6" t="str">
        <f>IF(F3363&lt;&gt;"",SUBTOTAL(103,F$5:F3363),"")</f>
        <v/>
      </c>
      <c r="B3363" s="7"/>
      <c r="C3363" s="7"/>
      <c r="D3363" s="7"/>
      <c r="E3363" s="7"/>
      <c r="F3363" s="7"/>
      <c r="G3363" s="7"/>
      <c r="H3363" s="6"/>
      <c r="I3363" s="6"/>
      <c r="K3363" s="7">
        <f t="shared" si="106"/>
        <v>0</v>
      </c>
      <c r="L3363" s="7"/>
      <c r="M3363" s="7">
        <f>COUNTIF(TB_GSHT!$B$5:$B$4765,Dulieu!F3363)</f>
        <v>0</v>
      </c>
      <c r="N3363" s="7" t="str">
        <f t="shared" ca="1" si="107"/>
        <v/>
      </c>
    </row>
    <row r="3364" spans="1:14" x14ac:dyDescent="0.25">
      <c r="A3364" s="6" t="str">
        <f>IF(F3364&lt;&gt;"",SUBTOTAL(103,F$5:F3364),"")</f>
        <v/>
      </c>
      <c r="B3364" s="7"/>
      <c r="C3364" s="7"/>
      <c r="D3364" s="7"/>
      <c r="E3364" s="7"/>
      <c r="F3364" s="7"/>
      <c r="G3364" s="7"/>
      <c r="H3364" s="6"/>
      <c r="I3364" s="6"/>
      <c r="K3364" s="7">
        <f t="shared" si="106"/>
        <v>0</v>
      </c>
      <c r="L3364" s="7"/>
      <c r="M3364" s="7">
        <f>COUNTIF(TB_GSHT!$B$5:$B$4765,Dulieu!F3364)</f>
        <v>0</v>
      </c>
      <c r="N3364" s="7" t="str">
        <f t="shared" ca="1" si="107"/>
        <v/>
      </c>
    </row>
    <row r="3365" spans="1:14" x14ac:dyDescent="0.25">
      <c r="A3365" s="6" t="str">
        <f>IF(F3365&lt;&gt;"",SUBTOTAL(103,F$5:F3365),"")</f>
        <v/>
      </c>
      <c r="B3365" s="7"/>
      <c r="C3365" s="7"/>
      <c r="D3365" s="7"/>
      <c r="E3365" s="7"/>
      <c r="F3365" s="7"/>
      <c r="G3365" s="7"/>
      <c r="H3365" s="6"/>
      <c r="I3365" s="6"/>
      <c r="K3365" s="7">
        <f t="shared" si="106"/>
        <v>0</v>
      </c>
      <c r="L3365" s="7"/>
      <c r="M3365" s="7">
        <f>COUNTIF(TB_GSHT!$B$5:$B$4765,Dulieu!F3365)</f>
        <v>0</v>
      </c>
      <c r="N3365" s="7" t="str">
        <f t="shared" ca="1" si="107"/>
        <v/>
      </c>
    </row>
    <row r="3366" spans="1:14" x14ac:dyDescent="0.25">
      <c r="A3366" s="6" t="str">
        <f>IF(F3366&lt;&gt;"",SUBTOTAL(103,F$5:F3366),"")</f>
        <v/>
      </c>
      <c r="B3366" s="7"/>
      <c r="C3366" s="7"/>
      <c r="D3366" s="7"/>
      <c r="E3366" s="7"/>
      <c r="F3366" s="7"/>
      <c r="G3366" s="7"/>
      <c r="H3366" s="6"/>
      <c r="I3366" s="6"/>
      <c r="K3366" s="7">
        <f t="shared" si="106"/>
        <v>0</v>
      </c>
      <c r="L3366" s="7"/>
      <c r="M3366" s="7">
        <f>COUNTIF(TB_GSHT!$B$5:$B$4765,Dulieu!F3366)</f>
        <v>0</v>
      </c>
      <c r="N3366" s="7" t="str">
        <f t="shared" ca="1" si="107"/>
        <v/>
      </c>
    </row>
    <row r="3367" spans="1:14" x14ac:dyDescent="0.25">
      <c r="A3367" s="6" t="str">
        <f>IF(F3367&lt;&gt;"",SUBTOTAL(103,F$5:F3367),"")</f>
        <v/>
      </c>
      <c r="B3367" s="7"/>
      <c r="C3367" s="7"/>
      <c r="D3367" s="7"/>
      <c r="E3367" s="7"/>
      <c r="F3367" s="7"/>
      <c r="G3367" s="7"/>
      <c r="H3367" s="6"/>
      <c r="I3367" s="6"/>
      <c r="K3367" s="7">
        <f t="shared" si="106"/>
        <v>0</v>
      </c>
      <c r="L3367" s="7"/>
      <c r="M3367" s="7">
        <f>COUNTIF(TB_GSHT!$B$5:$B$4765,Dulieu!F3367)</f>
        <v>0</v>
      </c>
      <c r="N3367" s="7" t="str">
        <f t="shared" ca="1" si="107"/>
        <v/>
      </c>
    </row>
    <row r="3368" spans="1:14" x14ac:dyDescent="0.25">
      <c r="A3368" s="6" t="str">
        <f>IF(F3368&lt;&gt;"",SUBTOTAL(103,F$5:F3368),"")</f>
        <v/>
      </c>
      <c r="B3368" s="7"/>
      <c r="C3368" s="7"/>
      <c r="D3368" s="7"/>
      <c r="E3368" s="7"/>
      <c r="F3368" s="7"/>
      <c r="G3368" s="7"/>
      <c r="H3368" s="6"/>
      <c r="I3368" s="6"/>
      <c r="K3368" s="7">
        <f t="shared" si="106"/>
        <v>0</v>
      </c>
      <c r="L3368" s="7"/>
      <c r="M3368" s="7">
        <f>COUNTIF(TB_GSHT!$B$5:$B$4765,Dulieu!F3368)</f>
        <v>0</v>
      </c>
      <c r="N3368" s="7" t="str">
        <f t="shared" ca="1" si="107"/>
        <v/>
      </c>
    </row>
    <row r="3369" spans="1:14" x14ac:dyDescent="0.25">
      <c r="A3369" s="6" t="str">
        <f>IF(F3369&lt;&gt;"",SUBTOTAL(103,F$5:F3369),"")</f>
        <v/>
      </c>
      <c r="B3369" s="7"/>
      <c r="C3369" s="7"/>
      <c r="D3369" s="7"/>
      <c r="E3369" s="7"/>
      <c r="F3369" s="7"/>
      <c r="G3369" s="7"/>
      <c r="H3369" s="6"/>
      <c r="I3369" s="6"/>
      <c r="K3369" s="7">
        <f t="shared" si="106"/>
        <v>0</v>
      </c>
      <c r="L3369" s="7"/>
      <c r="M3369" s="7">
        <f>COUNTIF(TB_GSHT!$B$5:$B$4765,Dulieu!F3369)</f>
        <v>0</v>
      </c>
      <c r="N3369" s="7" t="str">
        <f t="shared" ca="1" si="107"/>
        <v/>
      </c>
    </row>
    <row r="3370" spans="1:14" x14ac:dyDescent="0.25">
      <c r="A3370" s="6" t="str">
        <f>IF(F3370&lt;&gt;"",SUBTOTAL(103,F$5:F3370),"")</f>
        <v/>
      </c>
      <c r="B3370" s="7"/>
      <c r="C3370" s="7"/>
      <c r="D3370" s="7"/>
      <c r="E3370" s="7"/>
      <c r="F3370" s="7"/>
      <c r="G3370" s="7"/>
      <c r="H3370" s="6"/>
      <c r="I3370" s="6"/>
      <c r="K3370" s="7">
        <f t="shared" si="106"/>
        <v>0</v>
      </c>
      <c r="L3370" s="7"/>
      <c r="M3370" s="7">
        <f>COUNTIF(TB_GSHT!$B$5:$B$4765,Dulieu!F3370)</f>
        <v>0</v>
      </c>
      <c r="N3370" s="7" t="str">
        <f t="shared" ca="1" si="107"/>
        <v/>
      </c>
    </row>
    <row r="3371" spans="1:14" x14ac:dyDescent="0.25">
      <c r="A3371" s="6" t="str">
        <f>IF(F3371&lt;&gt;"",SUBTOTAL(103,F$5:F3371),"")</f>
        <v/>
      </c>
      <c r="B3371" s="7"/>
      <c r="C3371" s="7"/>
      <c r="D3371" s="7"/>
      <c r="E3371" s="7"/>
      <c r="F3371" s="7"/>
      <c r="G3371" s="7"/>
      <c r="H3371" s="6"/>
      <c r="I3371" s="6"/>
      <c r="K3371" s="7">
        <f t="shared" si="106"/>
        <v>0</v>
      </c>
      <c r="L3371" s="7"/>
      <c r="M3371" s="7">
        <f>COUNTIF(TB_GSHT!$B$5:$B$4765,Dulieu!F3371)</f>
        <v>0</v>
      </c>
      <c r="N3371" s="7" t="str">
        <f t="shared" ca="1" si="107"/>
        <v/>
      </c>
    </row>
    <row r="3372" spans="1:14" x14ac:dyDescent="0.25">
      <c r="A3372" s="6" t="str">
        <f>IF(F3372&lt;&gt;"",SUBTOTAL(103,F$5:F3372),"")</f>
        <v/>
      </c>
      <c r="B3372" s="7"/>
      <c r="C3372" s="7"/>
      <c r="D3372" s="7"/>
      <c r="E3372" s="7"/>
      <c r="F3372" s="7"/>
      <c r="G3372" s="7"/>
      <c r="H3372" s="6"/>
      <c r="I3372" s="6"/>
      <c r="K3372" s="7">
        <f t="shared" si="106"/>
        <v>0</v>
      </c>
      <c r="L3372" s="7"/>
      <c r="M3372" s="7">
        <f>COUNTIF(TB_GSHT!$B$5:$B$4765,Dulieu!F3372)</f>
        <v>0</v>
      </c>
      <c r="N3372" s="7" t="str">
        <f t="shared" ca="1" si="107"/>
        <v/>
      </c>
    </row>
    <row r="3373" spans="1:14" x14ac:dyDescent="0.25">
      <c r="A3373" s="6" t="str">
        <f>IF(F3373&lt;&gt;"",SUBTOTAL(103,F$5:F3373),"")</f>
        <v/>
      </c>
      <c r="B3373" s="7"/>
      <c r="C3373" s="7"/>
      <c r="D3373" s="7"/>
      <c r="E3373" s="7"/>
      <c r="F3373" s="7"/>
      <c r="G3373" s="7"/>
      <c r="H3373" s="6"/>
      <c r="I3373" s="6"/>
      <c r="K3373" s="7">
        <f t="shared" si="106"/>
        <v>0</v>
      </c>
      <c r="L3373" s="7"/>
      <c r="M3373" s="7">
        <f>COUNTIF(TB_GSHT!$B$5:$B$4765,Dulieu!F3373)</f>
        <v>0</v>
      </c>
      <c r="N3373" s="7" t="str">
        <f t="shared" ca="1" si="107"/>
        <v/>
      </c>
    </row>
    <row r="3374" spans="1:14" x14ac:dyDescent="0.25">
      <c r="A3374" s="6" t="str">
        <f>IF(F3374&lt;&gt;"",SUBTOTAL(103,F$5:F3374),"")</f>
        <v/>
      </c>
      <c r="B3374" s="7"/>
      <c r="C3374" s="7"/>
      <c r="D3374" s="7"/>
      <c r="E3374" s="7"/>
      <c r="F3374" s="7"/>
      <c r="G3374" s="7"/>
      <c r="H3374" s="6"/>
      <c r="I3374" s="6"/>
      <c r="K3374" s="7">
        <f t="shared" si="106"/>
        <v>0</v>
      </c>
      <c r="L3374" s="7"/>
      <c r="M3374" s="7">
        <f>COUNTIF(TB_GSHT!$B$5:$B$4765,Dulieu!F3374)</f>
        <v>0</v>
      </c>
      <c r="N3374" s="7" t="str">
        <f t="shared" ca="1" si="107"/>
        <v/>
      </c>
    </row>
    <row r="3375" spans="1:14" x14ac:dyDescent="0.25">
      <c r="A3375" s="6" t="str">
        <f>IF(F3375&lt;&gt;"",SUBTOTAL(103,F$5:F3375),"")</f>
        <v/>
      </c>
      <c r="B3375" s="7"/>
      <c r="C3375" s="7"/>
      <c r="D3375" s="7"/>
      <c r="E3375" s="7"/>
      <c r="F3375" s="7"/>
      <c r="G3375" s="7"/>
      <c r="H3375" s="6"/>
      <c r="I3375" s="6"/>
      <c r="K3375" s="7">
        <f t="shared" si="106"/>
        <v>0</v>
      </c>
      <c r="L3375" s="7"/>
      <c r="M3375" s="7">
        <f>COUNTIF(TB_GSHT!$B$5:$B$4765,Dulieu!F3375)</f>
        <v>0</v>
      </c>
      <c r="N3375" s="7" t="str">
        <f t="shared" ca="1" si="107"/>
        <v/>
      </c>
    </row>
    <row r="3376" spans="1:14" x14ac:dyDescent="0.25">
      <c r="A3376" s="6" t="str">
        <f>IF(F3376&lt;&gt;"",SUBTOTAL(103,F$5:F3376),"")</f>
        <v/>
      </c>
      <c r="B3376" s="7"/>
      <c r="C3376" s="7"/>
      <c r="D3376" s="7"/>
      <c r="E3376" s="7"/>
      <c r="F3376" s="7"/>
      <c r="G3376" s="7"/>
      <c r="H3376" s="6"/>
      <c r="I3376" s="6"/>
      <c r="K3376" s="7">
        <f t="shared" si="106"/>
        <v>0</v>
      </c>
      <c r="L3376" s="7"/>
      <c r="M3376" s="7">
        <f>COUNTIF(TB_GSHT!$B$5:$B$4765,Dulieu!F3376)</f>
        <v>0</v>
      </c>
      <c r="N3376" s="7" t="str">
        <f t="shared" ca="1" si="107"/>
        <v/>
      </c>
    </row>
    <row r="3377" spans="1:14" x14ac:dyDescent="0.25">
      <c r="A3377" s="6" t="str">
        <f>IF(F3377&lt;&gt;"",SUBTOTAL(103,F$5:F3377),"")</f>
        <v/>
      </c>
      <c r="B3377" s="7"/>
      <c r="C3377" s="7"/>
      <c r="D3377" s="7"/>
      <c r="E3377" s="7"/>
      <c r="F3377" s="7"/>
      <c r="G3377" s="7"/>
      <c r="H3377" s="6"/>
      <c r="I3377" s="6"/>
      <c r="K3377" s="7">
        <f t="shared" si="106"/>
        <v>0</v>
      </c>
      <c r="L3377" s="7"/>
      <c r="M3377" s="7">
        <f>COUNTIF(TB_GSHT!$B$5:$B$4765,Dulieu!F3377)</f>
        <v>0</v>
      </c>
      <c r="N3377" s="7" t="str">
        <f t="shared" ca="1" si="107"/>
        <v/>
      </c>
    </row>
    <row r="3378" spans="1:14" x14ac:dyDescent="0.25">
      <c r="A3378" s="6" t="str">
        <f>IF(F3378&lt;&gt;"",SUBTOTAL(103,F$5:F3378),"")</f>
        <v/>
      </c>
      <c r="B3378" s="7"/>
      <c r="C3378" s="7"/>
      <c r="D3378" s="7"/>
      <c r="E3378" s="7"/>
      <c r="F3378" s="7"/>
      <c r="G3378" s="7"/>
      <c r="H3378" s="6"/>
      <c r="I3378" s="6"/>
      <c r="K3378" s="7">
        <f t="shared" si="106"/>
        <v>0</v>
      </c>
      <c r="L3378" s="7"/>
      <c r="M3378" s="7">
        <f>COUNTIF(TB_GSHT!$B$5:$B$4765,Dulieu!F3378)</f>
        <v>0</v>
      </c>
      <c r="N3378" s="7" t="str">
        <f t="shared" ca="1" si="107"/>
        <v/>
      </c>
    </row>
    <row r="3379" spans="1:14" x14ac:dyDescent="0.25">
      <c r="A3379" s="6" t="str">
        <f>IF(F3379&lt;&gt;"",SUBTOTAL(103,F$5:F3379),"")</f>
        <v/>
      </c>
      <c r="B3379" s="7"/>
      <c r="C3379" s="7"/>
      <c r="D3379" s="7"/>
      <c r="E3379" s="7"/>
      <c r="F3379" s="7"/>
      <c r="G3379" s="7"/>
      <c r="H3379" s="6"/>
      <c r="I3379" s="6"/>
      <c r="K3379" s="7">
        <f t="shared" si="106"/>
        <v>0</v>
      </c>
      <c r="L3379" s="7"/>
      <c r="M3379" s="7">
        <f>COUNTIF(TB_GSHT!$B$5:$B$4765,Dulieu!F3379)</f>
        <v>0</v>
      </c>
      <c r="N3379" s="7" t="str">
        <f t="shared" ca="1" si="107"/>
        <v/>
      </c>
    </row>
    <row r="3380" spans="1:14" x14ac:dyDescent="0.25">
      <c r="A3380" s="6" t="str">
        <f>IF(F3380&lt;&gt;"",SUBTOTAL(103,F$5:F3380),"")</f>
        <v/>
      </c>
      <c r="B3380" s="7"/>
      <c r="C3380" s="7"/>
      <c r="D3380" s="7"/>
      <c r="E3380" s="7"/>
      <c r="F3380" s="7"/>
      <c r="G3380" s="7"/>
      <c r="H3380" s="6"/>
      <c r="I3380" s="6"/>
      <c r="K3380" s="7">
        <f t="shared" si="106"/>
        <v>0</v>
      </c>
      <c r="L3380" s="7"/>
      <c r="M3380" s="7">
        <f>COUNTIF(TB_GSHT!$B$5:$B$4765,Dulieu!F3380)</f>
        <v>0</v>
      </c>
      <c r="N3380" s="7" t="str">
        <f t="shared" ca="1" si="107"/>
        <v/>
      </c>
    </row>
    <row r="3381" spans="1:14" x14ac:dyDescent="0.25">
      <c r="A3381" s="6" t="str">
        <f>IF(F3381&lt;&gt;"",SUBTOTAL(103,F$5:F3381),"")</f>
        <v/>
      </c>
      <c r="B3381" s="7"/>
      <c r="C3381" s="7"/>
      <c r="D3381" s="7"/>
      <c r="E3381" s="7"/>
      <c r="F3381" s="7"/>
      <c r="G3381" s="7"/>
      <c r="H3381" s="6"/>
      <c r="I3381" s="6"/>
      <c r="K3381" s="7">
        <f t="shared" si="106"/>
        <v>0</v>
      </c>
      <c r="L3381" s="7"/>
      <c r="M3381" s="7">
        <f>COUNTIF(TB_GSHT!$B$5:$B$4765,Dulieu!F3381)</f>
        <v>0</v>
      </c>
      <c r="N3381" s="7" t="str">
        <f t="shared" ca="1" si="107"/>
        <v/>
      </c>
    </row>
    <row r="3382" spans="1:14" x14ac:dyDescent="0.25">
      <c r="A3382" s="6" t="str">
        <f>IF(F3382&lt;&gt;"",SUBTOTAL(103,F$5:F3382),"")</f>
        <v/>
      </c>
      <c r="B3382" s="7"/>
      <c r="C3382" s="7"/>
      <c r="D3382" s="7"/>
      <c r="E3382" s="7"/>
      <c r="F3382" s="7"/>
      <c r="G3382" s="7"/>
      <c r="H3382" s="6"/>
      <c r="I3382" s="6"/>
      <c r="K3382" s="7">
        <f t="shared" si="106"/>
        <v>0</v>
      </c>
      <c r="L3382" s="7"/>
      <c r="M3382" s="7">
        <f>COUNTIF(TB_GSHT!$B$5:$B$4765,Dulieu!F3382)</f>
        <v>0</v>
      </c>
      <c r="N3382" s="7" t="str">
        <f t="shared" ca="1" si="107"/>
        <v/>
      </c>
    </row>
    <row r="3383" spans="1:14" x14ac:dyDescent="0.25">
      <c r="A3383" s="6" t="str">
        <f>IF(F3383&lt;&gt;"",SUBTOTAL(103,F$5:F3383),"")</f>
        <v/>
      </c>
      <c r="B3383" s="7"/>
      <c r="C3383" s="7"/>
      <c r="D3383" s="7"/>
      <c r="E3383" s="7"/>
      <c r="F3383" s="7"/>
      <c r="G3383" s="7"/>
      <c r="H3383" s="6"/>
      <c r="I3383" s="6"/>
      <c r="K3383" s="7">
        <f t="shared" si="106"/>
        <v>0</v>
      </c>
      <c r="L3383" s="7"/>
      <c r="M3383" s="7">
        <f>COUNTIF(TB_GSHT!$B$5:$B$4765,Dulieu!F3383)</f>
        <v>0</v>
      </c>
      <c r="N3383" s="7" t="str">
        <f t="shared" ca="1" si="107"/>
        <v/>
      </c>
    </row>
    <row r="3384" spans="1:14" x14ac:dyDescent="0.25">
      <c r="A3384" s="6" t="str">
        <f>IF(F3384&lt;&gt;"",SUBTOTAL(103,F$5:F3384),"")</f>
        <v/>
      </c>
      <c r="B3384" s="7"/>
      <c r="C3384" s="7"/>
      <c r="D3384" s="7"/>
      <c r="E3384" s="7"/>
      <c r="F3384" s="7"/>
      <c r="G3384" s="7"/>
      <c r="H3384" s="6"/>
      <c r="I3384" s="6"/>
      <c r="K3384" s="7">
        <f t="shared" si="106"/>
        <v>0</v>
      </c>
      <c r="L3384" s="7"/>
      <c r="M3384" s="7">
        <f>COUNTIF(TB_GSHT!$B$5:$B$4765,Dulieu!F3384)</f>
        <v>0</v>
      </c>
      <c r="N3384" s="7" t="str">
        <f t="shared" ca="1" si="107"/>
        <v/>
      </c>
    </row>
    <row r="3385" spans="1:14" x14ac:dyDescent="0.25">
      <c r="A3385" s="6" t="str">
        <f>IF(F3385&lt;&gt;"",SUBTOTAL(103,F$5:F3385),"")</f>
        <v/>
      </c>
      <c r="B3385" s="7"/>
      <c r="C3385" s="7"/>
      <c r="D3385" s="7"/>
      <c r="E3385" s="7"/>
      <c r="F3385" s="7"/>
      <c r="G3385" s="7"/>
      <c r="H3385" s="6"/>
      <c r="I3385" s="6"/>
      <c r="K3385" s="7">
        <f t="shared" si="106"/>
        <v>0</v>
      </c>
      <c r="L3385" s="7"/>
      <c r="M3385" s="7">
        <f>COUNTIF(TB_GSHT!$B$5:$B$4765,Dulieu!F3385)</f>
        <v>0</v>
      </c>
      <c r="N3385" s="7" t="str">
        <f t="shared" ca="1" si="107"/>
        <v/>
      </c>
    </row>
    <row r="3386" spans="1:14" x14ac:dyDescent="0.25">
      <c r="A3386" s="6" t="str">
        <f>IF(F3386&lt;&gt;"",SUBTOTAL(103,F$5:F3386),"")</f>
        <v/>
      </c>
      <c r="B3386" s="7"/>
      <c r="C3386" s="7"/>
      <c r="D3386" s="7"/>
      <c r="E3386" s="7"/>
      <c r="F3386" s="7"/>
      <c r="G3386" s="7"/>
      <c r="H3386" s="6"/>
      <c r="I3386" s="6"/>
      <c r="K3386" s="7">
        <f t="shared" si="106"/>
        <v>0</v>
      </c>
      <c r="L3386" s="7"/>
      <c r="M3386" s="7">
        <f>COUNTIF(TB_GSHT!$B$5:$B$4765,Dulieu!F3386)</f>
        <v>0</v>
      </c>
      <c r="N3386" s="7" t="str">
        <f t="shared" ca="1" si="107"/>
        <v/>
      </c>
    </row>
    <row r="3387" spans="1:14" x14ac:dyDescent="0.25">
      <c r="A3387" s="6" t="str">
        <f>IF(F3387&lt;&gt;"",SUBTOTAL(103,F$5:F3387),"")</f>
        <v/>
      </c>
      <c r="B3387" s="7"/>
      <c r="C3387" s="7"/>
      <c r="D3387" s="7"/>
      <c r="E3387" s="7"/>
      <c r="F3387" s="7"/>
      <c r="G3387" s="7"/>
      <c r="H3387" s="6"/>
      <c r="I3387" s="6"/>
      <c r="K3387" s="7">
        <f t="shared" si="106"/>
        <v>0</v>
      </c>
      <c r="L3387" s="7"/>
      <c r="M3387" s="7">
        <f>COUNTIF(TB_GSHT!$B$5:$B$4765,Dulieu!F3387)</f>
        <v>0</v>
      </c>
      <c r="N3387" s="7" t="str">
        <f t="shared" ca="1" si="107"/>
        <v/>
      </c>
    </row>
    <row r="3388" spans="1:14" x14ac:dyDescent="0.25">
      <c r="A3388" s="6" t="str">
        <f>IF(F3388&lt;&gt;"",SUBTOTAL(103,F$5:F3388),"")</f>
        <v/>
      </c>
      <c r="B3388" s="7"/>
      <c r="C3388" s="7"/>
      <c r="D3388" s="7"/>
      <c r="E3388" s="7"/>
      <c r="F3388" s="7"/>
      <c r="G3388" s="7"/>
      <c r="H3388" s="6"/>
      <c r="I3388" s="6"/>
      <c r="K3388" s="7">
        <f t="shared" si="106"/>
        <v>0</v>
      </c>
      <c r="L3388" s="7"/>
      <c r="M3388" s="7">
        <f>COUNTIF(TB_GSHT!$B$5:$B$4765,Dulieu!F3388)</f>
        <v>0</v>
      </c>
      <c r="N3388" s="7" t="str">
        <f t="shared" ca="1" si="107"/>
        <v/>
      </c>
    </row>
    <row r="3389" spans="1:14" x14ac:dyDescent="0.25">
      <c r="A3389" s="6" t="str">
        <f>IF(F3389&lt;&gt;"",SUBTOTAL(103,F$5:F3389),"")</f>
        <v/>
      </c>
      <c r="B3389" s="7"/>
      <c r="C3389" s="7"/>
      <c r="D3389" s="7"/>
      <c r="E3389" s="7"/>
      <c r="F3389" s="7"/>
      <c r="G3389" s="7"/>
      <c r="H3389" s="6"/>
      <c r="I3389" s="6"/>
      <c r="K3389" s="7">
        <f t="shared" si="106"/>
        <v>0</v>
      </c>
      <c r="L3389" s="7"/>
      <c r="M3389" s="7">
        <f>COUNTIF(TB_GSHT!$B$5:$B$4765,Dulieu!F3389)</f>
        <v>0</v>
      </c>
      <c r="N3389" s="7" t="str">
        <f t="shared" ca="1" si="107"/>
        <v/>
      </c>
    </row>
    <row r="3390" spans="1:14" x14ac:dyDescent="0.25">
      <c r="A3390" s="6" t="str">
        <f>IF(F3390&lt;&gt;"",SUBTOTAL(103,F$5:F3390),"")</f>
        <v/>
      </c>
      <c r="B3390" s="7"/>
      <c r="C3390" s="7"/>
      <c r="D3390" s="7"/>
      <c r="E3390" s="7"/>
      <c r="F3390" s="7"/>
      <c r="G3390" s="7"/>
      <c r="H3390" s="6"/>
      <c r="I3390" s="6"/>
      <c r="K3390" s="7">
        <f t="shared" si="106"/>
        <v>0</v>
      </c>
      <c r="L3390" s="7"/>
      <c r="M3390" s="7">
        <f>COUNTIF(TB_GSHT!$B$5:$B$4765,Dulieu!F3390)</f>
        <v>0</v>
      </c>
      <c r="N3390" s="7" t="str">
        <f t="shared" ca="1" si="107"/>
        <v/>
      </c>
    </row>
    <row r="3391" spans="1:14" x14ac:dyDescent="0.25">
      <c r="A3391" s="6" t="str">
        <f>IF(F3391&lt;&gt;"",SUBTOTAL(103,F$5:F3391),"")</f>
        <v/>
      </c>
      <c r="B3391" s="7"/>
      <c r="C3391" s="7"/>
      <c r="D3391" s="7"/>
      <c r="E3391" s="7"/>
      <c r="F3391" s="7"/>
      <c r="G3391" s="7"/>
      <c r="H3391" s="6"/>
      <c r="I3391" s="6"/>
      <c r="K3391" s="7">
        <f t="shared" si="106"/>
        <v>0</v>
      </c>
      <c r="L3391" s="7"/>
      <c r="M3391" s="7">
        <f>COUNTIF(TB_GSHT!$B$5:$B$4765,Dulieu!F3391)</f>
        <v>0</v>
      </c>
      <c r="N3391" s="7" t="str">
        <f t="shared" ca="1" si="107"/>
        <v/>
      </c>
    </row>
    <row r="3392" spans="1:14" x14ac:dyDescent="0.25">
      <c r="A3392" s="6" t="str">
        <f>IF(F3392&lt;&gt;"",SUBTOTAL(103,F$5:F3392),"")</f>
        <v/>
      </c>
      <c r="B3392" s="7"/>
      <c r="C3392" s="7"/>
      <c r="D3392" s="7"/>
      <c r="E3392" s="7"/>
      <c r="F3392" s="7"/>
      <c r="G3392" s="7"/>
      <c r="H3392" s="6"/>
      <c r="I3392" s="6"/>
      <c r="K3392" s="7">
        <f t="shared" si="106"/>
        <v>0</v>
      </c>
      <c r="L3392" s="7"/>
      <c r="M3392" s="7">
        <f>COUNTIF(TB_GSHT!$B$5:$B$4765,Dulieu!F3392)</f>
        <v>0</v>
      </c>
      <c r="N3392" s="7" t="str">
        <f t="shared" ca="1" si="107"/>
        <v/>
      </c>
    </row>
    <row r="3393" spans="1:14" x14ac:dyDescent="0.25">
      <c r="A3393" s="6" t="str">
        <f>IF(F3393&lt;&gt;"",SUBTOTAL(103,F$5:F3393),"")</f>
        <v/>
      </c>
      <c r="B3393" s="7"/>
      <c r="C3393" s="7"/>
      <c r="D3393" s="7"/>
      <c r="E3393" s="7"/>
      <c r="F3393" s="7"/>
      <c r="G3393" s="7"/>
      <c r="H3393" s="6"/>
      <c r="I3393" s="6"/>
      <c r="K3393" s="7">
        <f t="shared" si="106"/>
        <v>0</v>
      </c>
      <c r="L3393" s="7"/>
      <c r="M3393" s="7">
        <f>COUNTIF(TB_GSHT!$B$5:$B$4765,Dulieu!F3393)</f>
        <v>0</v>
      </c>
      <c r="N3393" s="7" t="str">
        <f t="shared" ca="1" si="107"/>
        <v/>
      </c>
    </row>
    <row r="3394" spans="1:14" x14ac:dyDescent="0.25">
      <c r="A3394" s="6" t="str">
        <f>IF(F3394&lt;&gt;"",SUBTOTAL(103,F$5:F3394),"")</f>
        <v/>
      </c>
      <c r="B3394" s="7"/>
      <c r="C3394" s="7"/>
      <c r="D3394" s="7"/>
      <c r="E3394" s="7"/>
      <c r="F3394" s="7"/>
      <c r="G3394" s="7"/>
      <c r="H3394" s="6"/>
      <c r="I3394" s="6"/>
      <c r="K3394" s="7">
        <f t="shared" si="106"/>
        <v>0</v>
      </c>
      <c r="L3394" s="7"/>
      <c r="M3394" s="7">
        <f>COUNTIF(TB_GSHT!$B$5:$B$4765,Dulieu!F3394)</f>
        <v>0</v>
      </c>
      <c r="N3394" s="7" t="str">
        <f t="shared" ca="1" si="107"/>
        <v/>
      </c>
    </row>
    <row r="3395" spans="1:14" x14ac:dyDescent="0.25">
      <c r="A3395" s="6" t="str">
        <f>IF(F3395&lt;&gt;"",SUBTOTAL(103,F$5:F3395),"")</f>
        <v/>
      </c>
      <c r="B3395" s="7"/>
      <c r="C3395" s="7"/>
      <c r="D3395" s="7"/>
      <c r="E3395" s="7"/>
      <c r="F3395" s="7"/>
      <c r="G3395" s="7"/>
      <c r="H3395" s="6"/>
      <c r="I3395" s="6"/>
      <c r="K3395" s="7">
        <f t="shared" si="106"/>
        <v>0</v>
      </c>
      <c r="L3395" s="7"/>
      <c r="M3395" s="7">
        <f>COUNTIF(TB_GSHT!$B$5:$B$4765,Dulieu!F3395)</f>
        <v>0</v>
      </c>
      <c r="N3395" s="7" t="str">
        <f t="shared" ca="1" si="107"/>
        <v/>
      </c>
    </row>
    <row r="3396" spans="1:14" x14ac:dyDescent="0.25">
      <c r="A3396" s="6" t="str">
        <f>IF(F3396&lt;&gt;"",SUBTOTAL(103,F$5:F3396),"")</f>
        <v/>
      </c>
      <c r="B3396" s="7"/>
      <c r="C3396" s="7"/>
      <c r="D3396" s="7"/>
      <c r="E3396" s="7"/>
      <c r="F3396" s="7"/>
      <c r="G3396" s="7"/>
      <c r="H3396" s="6"/>
      <c r="I3396" s="6"/>
      <c r="K3396" s="7">
        <f t="shared" si="106"/>
        <v>0</v>
      </c>
      <c r="L3396" s="7"/>
      <c r="M3396" s="7">
        <f>COUNTIF(TB_GSHT!$B$5:$B$4765,Dulieu!F3396)</f>
        <v>0</v>
      </c>
      <c r="N3396" s="7" t="str">
        <f t="shared" ca="1" si="107"/>
        <v/>
      </c>
    </row>
    <row r="3397" spans="1:14" x14ac:dyDescent="0.25">
      <c r="A3397" s="6" t="str">
        <f>IF(F3397&lt;&gt;"",SUBTOTAL(103,F$5:F3397),"")</f>
        <v/>
      </c>
      <c r="B3397" s="7"/>
      <c r="C3397" s="7"/>
      <c r="D3397" s="7"/>
      <c r="E3397" s="7"/>
      <c r="F3397" s="7"/>
      <c r="G3397" s="7"/>
      <c r="H3397" s="6"/>
      <c r="I3397" s="6"/>
      <c r="K3397" s="7">
        <f t="shared" ref="K3397:K3460" si="108">COUNTIF($F$5:$F$7775,F3397)</f>
        <v>0</v>
      </c>
      <c r="L3397" s="7"/>
      <c r="M3397" s="7">
        <f>COUNTIF(TB_GSHT!$B$5:$B$4765,Dulieu!F3397)</f>
        <v>0</v>
      </c>
      <c r="N3397" s="7" t="str">
        <f t="shared" ref="N3397:N3460" ca="1" si="109">IF(E3397&lt;&gt;"",YEAR(E3397)-YEAR(TODAY()),"")</f>
        <v/>
      </c>
    </row>
    <row r="3398" spans="1:14" x14ac:dyDescent="0.25">
      <c r="A3398" s="6" t="str">
        <f>IF(F3398&lt;&gt;"",SUBTOTAL(103,F$5:F3398),"")</f>
        <v/>
      </c>
      <c r="B3398" s="7"/>
      <c r="C3398" s="7"/>
      <c r="D3398" s="7"/>
      <c r="E3398" s="7"/>
      <c r="F3398" s="7"/>
      <c r="G3398" s="7"/>
      <c r="H3398" s="6"/>
      <c r="I3398" s="6"/>
      <c r="K3398" s="7">
        <f t="shared" si="108"/>
        <v>0</v>
      </c>
      <c r="L3398" s="7"/>
      <c r="M3398" s="7">
        <f>COUNTIF(TB_GSHT!$B$5:$B$4765,Dulieu!F3398)</f>
        <v>0</v>
      </c>
      <c r="N3398" s="7" t="str">
        <f t="shared" ca="1" si="109"/>
        <v/>
      </c>
    </row>
    <row r="3399" spans="1:14" x14ac:dyDescent="0.25">
      <c r="A3399" s="6" t="str">
        <f>IF(F3399&lt;&gt;"",SUBTOTAL(103,F$5:F3399),"")</f>
        <v/>
      </c>
      <c r="B3399" s="7"/>
      <c r="C3399" s="7"/>
      <c r="D3399" s="7"/>
      <c r="E3399" s="7"/>
      <c r="F3399" s="7"/>
      <c r="G3399" s="7"/>
      <c r="H3399" s="6"/>
      <c r="I3399" s="6"/>
      <c r="K3399" s="7">
        <f t="shared" si="108"/>
        <v>0</v>
      </c>
      <c r="L3399" s="7"/>
      <c r="M3399" s="7">
        <f>COUNTIF(TB_GSHT!$B$5:$B$4765,Dulieu!F3399)</f>
        <v>0</v>
      </c>
      <c r="N3399" s="7" t="str">
        <f t="shared" ca="1" si="109"/>
        <v/>
      </c>
    </row>
    <row r="3400" spans="1:14" x14ac:dyDescent="0.25">
      <c r="A3400" s="6" t="str">
        <f>IF(F3400&lt;&gt;"",SUBTOTAL(103,F$5:F3400),"")</f>
        <v/>
      </c>
      <c r="B3400" s="7"/>
      <c r="C3400" s="7"/>
      <c r="D3400" s="7"/>
      <c r="E3400" s="7"/>
      <c r="F3400" s="7"/>
      <c r="G3400" s="7"/>
      <c r="H3400" s="6"/>
      <c r="I3400" s="6"/>
      <c r="K3400" s="7">
        <f t="shared" si="108"/>
        <v>0</v>
      </c>
      <c r="L3400" s="7"/>
      <c r="M3400" s="7">
        <f>COUNTIF(TB_GSHT!$B$5:$B$4765,Dulieu!F3400)</f>
        <v>0</v>
      </c>
      <c r="N3400" s="7" t="str">
        <f t="shared" ca="1" si="109"/>
        <v/>
      </c>
    </row>
    <row r="3401" spans="1:14" x14ac:dyDescent="0.25">
      <c r="A3401" s="6" t="str">
        <f>IF(F3401&lt;&gt;"",SUBTOTAL(103,F$5:F3401),"")</f>
        <v/>
      </c>
      <c r="B3401" s="7"/>
      <c r="C3401" s="7"/>
      <c r="D3401" s="7"/>
      <c r="E3401" s="7"/>
      <c r="F3401" s="7"/>
      <c r="G3401" s="7"/>
      <c r="H3401" s="6"/>
      <c r="I3401" s="6"/>
      <c r="K3401" s="7">
        <f t="shared" si="108"/>
        <v>0</v>
      </c>
      <c r="L3401" s="7"/>
      <c r="M3401" s="7">
        <f>COUNTIF(TB_GSHT!$B$5:$B$4765,Dulieu!F3401)</f>
        <v>0</v>
      </c>
      <c r="N3401" s="7" t="str">
        <f t="shared" ca="1" si="109"/>
        <v/>
      </c>
    </row>
    <row r="3402" spans="1:14" x14ac:dyDescent="0.25">
      <c r="A3402" s="6" t="str">
        <f>IF(F3402&lt;&gt;"",SUBTOTAL(103,F$5:F3402),"")</f>
        <v/>
      </c>
      <c r="B3402" s="7"/>
      <c r="C3402" s="7"/>
      <c r="D3402" s="7"/>
      <c r="E3402" s="7"/>
      <c r="F3402" s="7"/>
      <c r="G3402" s="7"/>
      <c r="H3402" s="6"/>
      <c r="I3402" s="6"/>
      <c r="K3402" s="7">
        <f t="shared" si="108"/>
        <v>0</v>
      </c>
      <c r="L3402" s="7"/>
      <c r="M3402" s="7">
        <f>COUNTIF(TB_GSHT!$B$5:$B$4765,Dulieu!F3402)</f>
        <v>0</v>
      </c>
      <c r="N3402" s="7" t="str">
        <f t="shared" ca="1" si="109"/>
        <v/>
      </c>
    </row>
    <row r="3403" spans="1:14" x14ac:dyDescent="0.25">
      <c r="A3403" s="6" t="str">
        <f>IF(F3403&lt;&gt;"",SUBTOTAL(103,F$5:F3403),"")</f>
        <v/>
      </c>
      <c r="B3403" s="7"/>
      <c r="C3403" s="7"/>
      <c r="D3403" s="7"/>
      <c r="E3403" s="7"/>
      <c r="F3403" s="7"/>
      <c r="G3403" s="7"/>
      <c r="H3403" s="6"/>
      <c r="I3403" s="6"/>
      <c r="K3403" s="7">
        <f t="shared" si="108"/>
        <v>0</v>
      </c>
      <c r="L3403" s="7"/>
      <c r="M3403" s="7">
        <f>COUNTIF(TB_GSHT!$B$5:$B$4765,Dulieu!F3403)</f>
        <v>0</v>
      </c>
      <c r="N3403" s="7" t="str">
        <f t="shared" ca="1" si="109"/>
        <v/>
      </c>
    </row>
    <row r="3404" spans="1:14" x14ac:dyDescent="0.25">
      <c r="A3404" s="6" t="str">
        <f>IF(F3404&lt;&gt;"",SUBTOTAL(103,F$5:F3404),"")</f>
        <v/>
      </c>
      <c r="B3404" s="7"/>
      <c r="C3404" s="7"/>
      <c r="D3404" s="7"/>
      <c r="E3404" s="7"/>
      <c r="F3404" s="7"/>
      <c r="G3404" s="7"/>
      <c r="H3404" s="6"/>
      <c r="I3404" s="6"/>
      <c r="K3404" s="7">
        <f t="shared" si="108"/>
        <v>0</v>
      </c>
      <c r="L3404" s="7"/>
      <c r="M3404" s="7">
        <f>COUNTIF(TB_GSHT!$B$5:$B$4765,Dulieu!F3404)</f>
        <v>0</v>
      </c>
      <c r="N3404" s="7" t="str">
        <f t="shared" ca="1" si="109"/>
        <v/>
      </c>
    </row>
    <row r="3405" spans="1:14" x14ac:dyDescent="0.25">
      <c r="A3405" s="6" t="str">
        <f>IF(F3405&lt;&gt;"",SUBTOTAL(103,F$5:F3405),"")</f>
        <v/>
      </c>
      <c r="B3405" s="7"/>
      <c r="C3405" s="7"/>
      <c r="D3405" s="7"/>
      <c r="E3405" s="7"/>
      <c r="F3405" s="7"/>
      <c r="G3405" s="7"/>
      <c r="H3405" s="6"/>
      <c r="I3405" s="6"/>
      <c r="K3405" s="7">
        <f t="shared" si="108"/>
        <v>0</v>
      </c>
      <c r="L3405" s="7"/>
      <c r="M3405" s="7">
        <f>COUNTIF(TB_GSHT!$B$5:$B$4765,Dulieu!F3405)</f>
        <v>0</v>
      </c>
      <c r="N3405" s="7" t="str">
        <f t="shared" ca="1" si="109"/>
        <v/>
      </c>
    </row>
    <row r="3406" spans="1:14" x14ac:dyDescent="0.25">
      <c r="A3406" s="6" t="str">
        <f>IF(F3406&lt;&gt;"",SUBTOTAL(103,F$5:F3406),"")</f>
        <v/>
      </c>
      <c r="B3406" s="7"/>
      <c r="C3406" s="7"/>
      <c r="D3406" s="7"/>
      <c r="E3406" s="7"/>
      <c r="F3406" s="7"/>
      <c r="G3406" s="7"/>
      <c r="H3406" s="6"/>
      <c r="I3406" s="6"/>
      <c r="K3406" s="7">
        <f t="shared" si="108"/>
        <v>0</v>
      </c>
      <c r="L3406" s="7"/>
      <c r="M3406" s="7">
        <f>COUNTIF(TB_GSHT!$B$5:$B$4765,Dulieu!F3406)</f>
        <v>0</v>
      </c>
      <c r="N3406" s="7" t="str">
        <f t="shared" ca="1" si="109"/>
        <v/>
      </c>
    </row>
    <row r="3407" spans="1:14" x14ac:dyDescent="0.25">
      <c r="A3407" s="6" t="str">
        <f>IF(F3407&lt;&gt;"",SUBTOTAL(103,F$5:F3407),"")</f>
        <v/>
      </c>
      <c r="B3407" s="7"/>
      <c r="C3407" s="7"/>
      <c r="D3407" s="7"/>
      <c r="E3407" s="7"/>
      <c r="F3407" s="7"/>
      <c r="G3407" s="7"/>
      <c r="H3407" s="6"/>
      <c r="I3407" s="6"/>
      <c r="K3407" s="7">
        <f t="shared" si="108"/>
        <v>0</v>
      </c>
      <c r="L3407" s="7"/>
      <c r="M3407" s="7">
        <f>COUNTIF(TB_GSHT!$B$5:$B$4765,Dulieu!F3407)</f>
        <v>0</v>
      </c>
      <c r="N3407" s="7" t="str">
        <f t="shared" ca="1" si="109"/>
        <v/>
      </c>
    </row>
    <row r="3408" spans="1:14" x14ac:dyDescent="0.25">
      <c r="A3408" s="6" t="str">
        <f>IF(F3408&lt;&gt;"",SUBTOTAL(103,F$5:F3408),"")</f>
        <v/>
      </c>
      <c r="B3408" s="7"/>
      <c r="C3408" s="7"/>
      <c r="D3408" s="7"/>
      <c r="E3408" s="7"/>
      <c r="F3408" s="7"/>
      <c r="G3408" s="7"/>
      <c r="H3408" s="6"/>
      <c r="I3408" s="6"/>
      <c r="K3408" s="7">
        <f t="shared" si="108"/>
        <v>0</v>
      </c>
      <c r="L3408" s="7"/>
      <c r="M3408" s="7">
        <f>COUNTIF(TB_GSHT!$B$5:$B$4765,Dulieu!F3408)</f>
        <v>0</v>
      </c>
      <c r="N3408" s="7" t="str">
        <f t="shared" ca="1" si="109"/>
        <v/>
      </c>
    </row>
    <row r="3409" spans="1:14" x14ac:dyDescent="0.25">
      <c r="A3409" s="6" t="str">
        <f>IF(F3409&lt;&gt;"",SUBTOTAL(103,F$5:F3409),"")</f>
        <v/>
      </c>
      <c r="B3409" s="7"/>
      <c r="C3409" s="7"/>
      <c r="D3409" s="7"/>
      <c r="E3409" s="7"/>
      <c r="F3409" s="7"/>
      <c r="G3409" s="7"/>
      <c r="H3409" s="6"/>
      <c r="I3409" s="6"/>
      <c r="K3409" s="7">
        <f t="shared" si="108"/>
        <v>0</v>
      </c>
      <c r="L3409" s="7"/>
      <c r="M3409" s="7">
        <f>COUNTIF(TB_GSHT!$B$5:$B$4765,Dulieu!F3409)</f>
        <v>0</v>
      </c>
      <c r="N3409" s="7" t="str">
        <f t="shared" ca="1" si="109"/>
        <v/>
      </c>
    </row>
    <row r="3410" spans="1:14" x14ac:dyDescent="0.25">
      <c r="A3410" s="6" t="str">
        <f>IF(F3410&lt;&gt;"",SUBTOTAL(103,F$5:F3410),"")</f>
        <v/>
      </c>
      <c r="B3410" s="7"/>
      <c r="C3410" s="7"/>
      <c r="D3410" s="7"/>
      <c r="E3410" s="7"/>
      <c r="F3410" s="7"/>
      <c r="G3410" s="7"/>
      <c r="H3410" s="6"/>
      <c r="I3410" s="6"/>
      <c r="K3410" s="7">
        <f t="shared" si="108"/>
        <v>0</v>
      </c>
      <c r="L3410" s="7"/>
      <c r="M3410" s="7">
        <f>COUNTIF(TB_GSHT!$B$5:$B$4765,Dulieu!F3410)</f>
        <v>0</v>
      </c>
      <c r="N3410" s="7" t="str">
        <f t="shared" ca="1" si="109"/>
        <v/>
      </c>
    </row>
    <row r="3411" spans="1:14" x14ac:dyDescent="0.25">
      <c r="A3411" s="6" t="str">
        <f>IF(F3411&lt;&gt;"",SUBTOTAL(103,F$5:F3411),"")</f>
        <v/>
      </c>
      <c r="B3411" s="7"/>
      <c r="C3411" s="7"/>
      <c r="D3411" s="7"/>
      <c r="E3411" s="7"/>
      <c r="F3411" s="7"/>
      <c r="G3411" s="7"/>
      <c r="H3411" s="6"/>
      <c r="I3411" s="6"/>
      <c r="K3411" s="7">
        <f t="shared" si="108"/>
        <v>0</v>
      </c>
      <c r="L3411" s="7"/>
      <c r="M3411" s="7">
        <f>COUNTIF(TB_GSHT!$B$5:$B$4765,Dulieu!F3411)</f>
        <v>0</v>
      </c>
      <c r="N3411" s="7" t="str">
        <f t="shared" ca="1" si="109"/>
        <v/>
      </c>
    </row>
    <row r="3412" spans="1:14" x14ac:dyDescent="0.25">
      <c r="A3412" s="6" t="str">
        <f>IF(F3412&lt;&gt;"",SUBTOTAL(103,F$5:F3412),"")</f>
        <v/>
      </c>
      <c r="B3412" s="7"/>
      <c r="C3412" s="7"/>
      <c r="D3412" s="7"/>
      <c r="E3412" s="7"/>
      <c r="F3412" s="7"/>
      <c r="G3412" s="7"/>
      <c r="H3412" s="6"/>
      <c r="I3412" s="6"/>
      <c r="K3412" s="7">
        <f t="shared" si="108"/>
        <v>0</v>
      </c>
      <c r="L3412" s="7"/>
      <c r="M3412" s="7">
        <f>COUNTIF(TB_GSHT!$B$5:$B$4765,Dulieu!F3412)</f>
        <v>0</v>
      </c>
      <c r="N3412" s="7" t="str">
        <f t="shared" ca="1" si="109"/>
        <v/>
      </c>
    </row>
    <row r="3413" spans="1:14" x14ac:dyDescent="0.25">
      <c r="A3413" s="6" t="str">
        <f>IF(F3413&lt;&gt;"",SUBTOTAL(103,F$5:F3413),"")</f>
        <v/>
      </c>
      <c r="B3413" s="7"/>
      <c r="C3413" s="7"/>
      <c r="D3413" s="7"/>
      <c r="E3413" s="7"/>
      <c r="F3413" s="7"/>
      <c r="G3413" s="7"/>
      <c r="H3413" s="6"/>
      <c r="I3413" s="6"/>
      <c r="K3413" s="7">
        <f t="shared" si="108"/>
        <v>0</v>
      </c>
      <c r="L3413" s="7"/>
      <c r="M3413" s="7">
        <f>COUNTIF(TB_GSHT!$B$5:$B$4765,Dulieu!F3413)</f>
        <v>0</v>
      </c>
      <c r="N3413" s="7" t="str">
        <f t="shared" ca="1" si="109"/>
        <v/>
      </c>
    </row>
    <row r="3414" spans="1:14" x14ac:dyDescent="0.25">
      <c r="A3414" s="6" t="str">
        <f>IF(F3414&lt;&gt;"",SUBTOTAL(103,F$5:F3414),"")</f>
        <v/>
      </c>
      <c r="B3414" s="7"/>
      <c r="C3414" s="7"/>
      <c r="D3414" s="7"/>
      <c r="E3414" s="7"/>
      <c r="F3414" s="7"/>
      <c r="G3414" s="7"/>
      <c r="H3414" s="6"/>
      <c r="I3414" s="6"/>
      <c r="K3414" s="7">
        <f t="shared" si="108"/>
        <v>0</v>
      </c>
      <c r="L3414" s="7"/>
      <c r="M3414" s="7">
        <f>COUNTIF(TB_GSHT!$B$5:$B$4765,Dulieu!F3414)</f>
        <v>0</v>
      </c>
      <c r="N3414" s="7" t="str">
        <f t="shared" ca="1" si="109"/>
        <v/>
      </c>
    </row>
    <row r="3415" spans="1:14" x14ac:dyDescent="0.25">
      <c r="A3415" s="6" t="str">
        <f>IF(F3415&lt;&gt;"",SUBTOTAL(103,F$5:F3415),"")</f>
        <v/>
      </c>
      <c r="B3415" s="7"/>
      <c r="C3415" s="7"/>
      <c r="D3415" s="7"/>
      <c r="E3415" s="7"/>
      <c r="F3415" s="7"/>
      <c r="G3415" s="7"/>
      <c r="H3415" s="6"/>
      <c r="I3415" s="6"/>
      <c r="K3415" s="7">
        <f t="shared" si="108"/>
        <v>0</v>
      </c>
      <c r="L3415" s="7"/>
      <c r="M3415" s="7">
        <f>COUNTIF(TB_GSHT!$B$5:$B$4765,Dulieu!F3415)</f>
        <v>0</v>
      </c>
      <c r="N3415" s="7" t="str">
        <f t="shared" ca="1" si="109"/>
        <v/>
      </c>
    </row>
    <row r="3416" spans="1:14" x14ac:dyDescent="0.25">
      <c r="A3416" s="6" t="str">
        <f>IF(F3416&lt;&gt;"",SUBTOTAL(103,F$5:F3416),"")</f>
        <v/>
      </c>
      <c r="B3416" s="7"/>
      <c r="C3416" s="7"/>
      <c r="D3416" s="7"/>
      <c r="E3416" s="7"/>
      <c r="F3416" s="7"/>
      <c r="G3416" s="7"/>
      <c r="H3416" s="6"/>
      <c r="I3416" s="6"/>
      <c r="K3416" s="7">
        <f t="shared" si="108"/>
        <v>0</v>
      </c>
      <c r="L3416" s="7"/>
      <c r="M3416" s="7">
        <f>COUNTIF(TB_GSHT!$B$5:$B$4765,Dulieu!F3416)</f>
        <v>0</v>
      </c>
      <c r="N3416" s="7" t="str">
        <f t="shared" ca="1" si="109"/>
        <v/>
      </c>
    </row>
    <row r="3417" spans="1:14" x14ac:dyDescent="0.25">
      <c r="A3417" s="6" t="str">
        <f>IF(F3417&lt;&gt;"",SUBTOTAL(103,F$5:F3417),"")</f>
        <v/>
      </c>
      <c r="B3417" s="7"/>
      <c r="C3417" s="7"/>
      <c r="D3417" s="7"/>
      <c r="E3417" s="7"/>
      <c r="F3417" s="7"/>
      <c r="G3417" s="7"/>
      <c r="H3417" s="6"/>
      <c r="I3417" s="6"/>
      <c r="K3417" s="7">
        <f t="shared" si="108"/>
        <v>0</v>
      </c>
      <c r="L3417" s="7"/>
      <c r="M3417" s="7">
        <f>COUNTIF(TB_GSHT!$B$5:$B$4765,Dulieu!F3417)</f>
        <v>0</v>
      </c>
      <c r="N3417" s="7" t="str">
        <f t="shared" ca="1" si="109"/>
        <v/>
      </c>
    </row>
    <row r="3418" spans="1:14" x14ac:dyDescent="0.25">
      <c r="A3418" s="6" t="str">
        <f>IF(F3418&lt;&gt;"",SUBTOTAL(103,F$5:F3418),"")</f>
        <v/>
      </c>
      <c r="B3418" s="7"/>
      <c r="C3418" s="7"/>
      <c r="D3418" s="7"/>
      <c r="E3418" s="7"/>
      <c r="F3418" s="7"/>
      <c r="G3418" s="7"/>
      <c r="H3418" s="6"/>
      <c r="I3418" s="6"/>
      <c r="K3418" s="7">
        <f t="shared" si="108"/>
        <v>0</v>
      </c>
      <c r="L3418" s="7"/>
      <c r="M3418" s="7">
        <f>COUNTIF(TB_GSHT!$B$5:$B$4765,Dulieu!F3418)</f>
        <v>0</v>
      </c>
      <c r="N3418" s="7" t="str">
        <f t="shared" ca="1" si="109"/>
        <v/>
      </c>
    </row>
    <row r="3419" spans="1:14" x14ac:dyDescent="0.25">
      <c r="A3419" s="6" t="str">
        <f>IF(F3419&lt;&gt;"",SUBTOTAL(103,F$5:F3419),"")</f>
        <v/>
      </c>
      <c r="B3419" s="7"/>
      <c r="C3419" s="7"/>
      <c r="D3419" s="7"/>
      <c r="E3419" s="7"/>
      <c r="F3419" s="7"/>
      <c r="G3419" s="7"/>
      <c r="H3419" s="6"/>
      <c r="I3419" s="6"/>
      <c r="K3419" s="7">
        <f t="shared" si="108"/>
        <v>0</v>
      </c>
      <c r="L3419" s="7"/>
      <c r="M3419" s="7">
        <f>COUNTIF(TB_GSHT!$B$5:$B$4765,Dulieu!F3419)</f>
        <v>0</v>
      </c>
      <c r="N3419" s="7" t="str">
        <f t="shared" ca="1" si="109"/>
        <v/>
      </c>
    </row>
    <row r="3420" spans="1:14" x14ac:dyDescent="0.25">
      <c r="A3420" s="6" t="str">
        <f>IF(F3420&lt;&gt;"",SUBTOTAL(103,F$5:F3420),"")</f>
        <v/>
      </c>
      <c r="B3420" s="7"/>
      <c r="C3420" s="7"/>
      <c r="D3420" s="7"/>
      <c r="E3420" s="7"/>
      <c r="F3420" s="7"/>
      <c r="G3420" s="7"/>
      <c r="H3420" s="6"/>
      <c r="I3420" s="6"/>
      <c r="K3420" s="7">
        <f t="shared" si="108"/>
        <v>0</v>
      </c>
      <c r="L3420" s="7"/>
      <c r="M3420" s="7">
        <f>COUNTIF(TB_GSHT!$B$5:$B$4765,Dulieu!F3420)</f>
        <v>0</v>
      </c>
      <c r="N3420" s="7" t="str">
        <f t="shared" ca="1" si="109"/>
        <v/>
      </c>
    </row>
    <row r="3421" spans="1:14" x14ac:dyDescent="0.25">
      <c r="A3421" s="6" t="str">
        <f>IF(F3421&lt;&gt;"",SUBTOTAL(103,F$5:F3421),"")</f>
        <v/>
      </c>
      <c r="B3421" s="7"/>
      <c r="C3421" s="7"/>
      <c r="D3421" s="7"/>
      <c r="E3421" s="7"/>
      <c r="F3421" s="7"/>
      <c r="G3421" s="7"/>
      <c r="H3421" s="6"/>
      <c r="I3421" s="6"/>
      <c r="K3421" s="7">
        <f t="shared" si="108"/>
        <v>0</v>
      </c>
      <c r="L3421" s="7"/>
      <c r="M3421" s="7">
        <f>COUNTIF(TB_GSHT!$B$5:$B$4765,Dulieu!F3421)</f>
        <v>0</v>
      </c>
      <c r="N3421" s="7" t="str">
        <f t="shared" ca="1" si="109"/>
        <v/>
      </c>
    </row>
    <row r="3422" spans="1:14" x14ac:dyDescent="0.25">
      <c r="A3422" s="6" t="str">
        <f>IF(F3422&lt;&gt;"",SUBTOTAL(103,F$5:F3422),"")</f>
        <v/>
      </c>
      <c r="B3422" s="7"/>
      <c r="C3422" s="7"/>
      <c r="D3422" s="7"/>
      <c r="E3422" s="7"/>
      <c r="F3422" s="7"/>
      <c r="G3422" s="7"/>
      <c r="H3422" s="6"/>
      <c r="I3422" s="6"/>
      <c r="K3422" s="7">
        <f t="shared" si="108"/>
        <v>0</v>
      </c>
      <c r="L3422" s="7"/>
      <c r="M3422" s="7">
        <f>COUNTIF(TB_GSHT!$B$5:$B$4765,Dulieu!F3422)</f>
        <v>0</v>
      </c>
      <c r="N3422" s="7" t="str">
        <f t="shared" ca="1" si="109"/>
        <v/>
      </c>
    </row>
    <row r="3423" spans="1:14" x14ac:dyDescent="0.25">
      <c r="A3423" s="6" t="str">
        <f>IF(F3423&lt;&gt;"",SUBTOTAL(103,F$5:F3423),"")</f>
        <v/>
      </c>
      <c r="B3423" s="7"/>
      <c r="C3423" s="7"/>
      <c r="D3423" s="7"/>
      <c r="E3423" s="7"/>
      <c r="F3423" s="7"/>
      <c r="G3423" s="7"/>
      <c r="H3423" s="6"/>
      <c r="I3423" s="6"/>
      <c r="K3423" s="7">
        <f t="shared" si="108"/>
        <v>0</v>
      </c>
      <c r="L3423" s="7"/>
      <c r="M3423" s="7">
        <f>COUNTIF(TB_GSHT!$B$5:$B$4765,Dulieu!F3423)</f>
        <v>0</v>
      </c>
      <c r="N3423" s="7" t="str">
        <f t="shared" ca="1" si="109"/>
        <v/>
      </c>
    </row>
    <row r="3424" spans="1:14" x14ac:dyDescent="0.25">
      <c r="A3424" s="6" t="str">
        <f>IF(F3424&lt;&gt;"",SUBTOTAL(103,F$5:F3424),"")</f>
        <v/>
      </c>
      <c r="B3424" s="7"/>
      <c r="C3424" s="7"/>
      <c r="D3424" s="7"/>
      <c r="E3424" s="7"/>
      <c r="F3424" s="7"/>
      <c r="G3424" s="7"/>
      <c r="H3424" s="6"/>
      <c r="I3424" s="6"/>
      <c r="K3424" s="7">
        <f t="shared" si="108"/>
        <v>0</v>
      </c>
      <c r="L3424" s="7"/>
      <c r="M3424" s="7">
        <f>COUNTIF(TB_GSHT!$B$5:$B$4765,Dulieu!F3424)</f>
        <v>0</v>
      </c>
      <c r="N3424" s="7" t="str">
        <f t="shared" ca="1" si="109"/>
        <v/>
      </c>
    </row>
    <row r="3425" spans="1:14" x14ac:dyDescent="0.25">
      <c r="A3425" s="6" t="str">
        <f>IF(F3425&lt;&gt;"",SUBTOTAL(103,F$5:F3425),"")</f>
        <v/>
      </c>
      <c r="B3425" s="7"/>
      <c r="C3425" s="7"/>
      <c r="D3425" s="7"/>
      <c r="E3425" s="7"/>
      <c r="F3425" s="7"/>
      <c r="G3425" s="7"/>
      <c r="H3425" s="6"/>
      <c r="I3425" s="6"/>
      <c r="K3425" s="7">
        <f t="shared" si="108"/>
        <v>0</v>
      </c>
      <c r="L3425" s="7"/>
      <c r="M3425" s="7">
        <f>COUNTIF(TB_GSHT!$B$5:$B$4765,Dulieu!F3425)</f>
        <v>0</v>
      </c>
      <c r="N3425" s="7" t="str">
        <f t="shared" ca="1" si="109"/>
        <v/>
      </c>
    </row>
    <row r="3426" spans="1:14" x14ac:dyDescent="0.25">
      <c r="A3426" s="6" t="str">
        <f>IF(F3426&lt;&gt;"",SUBTOTAL(103,F$5:F3426),"")</f>
        <v/>
      </c>
      <c r="B3426" s="7"/>
      <c r="C3426" s="7"/>
      <c r="D3426" s="7"/>
      <c r="E3426" s="7"/>
      <c r="F3426" s="7"/>
      <c r="G3426" s="7"/>
      <c r="H3426" s="6"/>
      <c r="I3426" s="6"/>
      <c r="K3426" s="7">
        <f t="shared" si="108"/>
        <v>0</v>
      </c>
      <c r="L3426" s="7"/>
      <c r="M3426" s="7">
        <f>COUNTIF(TB_GSHT!$B$5:$B$4765,Dulieu!F3426)</f>
        <v>0</v>
      </c>
      <c r="N3426" s="7" t="str">
        <f t="shared" ca="1" si="109"/>
        <v/>
      </c>
    </row>
    <row r="3427" spans="1:14" x14ac:dyDescent="0.25">
      <c r="A3427" s="6" t="str">
        <f>IF(F3427&lt;&gt;"",SUBTOTAL(103,F$5:F3427),"")</f>
        <v/>
      </c>
      <c r="B3427" s="7"/>
      <c r="C3427" s="7"/>
      <c r="D3427" s="7"/>
      <c r="E3427" s="7"/>
      <c r="F3427" s="7"/>
      <c r="G3427" s="7"/>
      <c r="H3427" s="6"/>
      <c r="I3427" s="6"/>
      <c r="K3427" s="7">
        <f t="shared" si="108"/>
        <v>0</v>
      </c>
      <c r="L3427" s="7"/>
      <c r="M3427" s="7">
        <f>COUNTIF(TB_GSHT!$B$5:$B$4765,Dulieu!F3427)</f>
        <v>0</v>
      </c>
      <c r="N3427" s="7" t="str">
        <f t="shared" ca="1" si="109"/>
        <v/>
      </c>
    </row>
    <row r="3428" spans="1:14" x14ac:dyDescent="0.25">
      <c r="A3428" s="6" t="str">
        <f>IF(F3428&lt;&gt;"",SUBTOTAL(103,F$5:F3428),"")</f>
        <v/>
      </c>
      <c r="B3428" s="7"/>
      <c r="C3428" s="7"/>
      <c r="D3428" s="7"/>
      <c r="E3428" s="7"/>
      <c r="F3428" s="7"/>
      <c r="G3428" s="7"/>
      <c r="H3428" s="6"/>
      <c r="I3428" s="6"/>
      <c r="K3428" s="7">
        <f t="shared" si="108"/>
        <v>0</v>
      </c>
      <c r="L3428" s="7"/>
      <c r="M3428" s="7">
        <f>COUNTIF(TB_GSHT!$B$5:$B$4765,Dulieu!F3428)</f>
        <v>0</v>
      </c>
      <c r="N3428" s="7" t="str">
        <f t="shared" ca="1" si="109"/>
        <v/>
      </c>
    </row>
    <row r="3429" spans="1:14" x14ac:dyDescent="0.25">
      <c r="A3429" s="6" t="str">
        <f>IF(F3429&lt;&gt;"",SUBTOTAL(103,F$5:F3429),"")</f>
        <v/>
      </c>
      <c r="B3429" s="7"/>
      <c r="C3429" s="7"/>
      <c r="D3429" s="7"/>
      <c r="E3429" s="7"/>
      <c r="F3429" s="7"/>
      <c r="G3429" s="7"/>
      <c r="H3429" s="6"/>
      <c r="I3429" s="6"/>
      <c r="K3429" s="7">
        <f t="shared" si="108"/>
        <v>0</v>
      </c>
      <c r="L3429" s="7"/>
      <c r="M3429" s="7">
        <f>COUNTIF(TB_GSHT!$B$5:$B$4765,Dulieu!F3429)</f>
        <v>0</v>
      </c>
      <c r="N3429" s="7" t="str">
        <f t="shared" ca="1" si="109"/>
        <v/>
      </c>
    </row>
    <row r="3430" spans="1:14" x14ac:dyDescent="0.25">
      <c r="A3430" s="6" t="str">
        <f>IF(F3430&lt;&gt;"",SUBTOTAL(103,F$5:F3430),"")</f>
        <v/>
      </c>
      <c r="B3430" s="7"/>
      <c r="C3430" s="7"/>
      <c r="D3430" s="7"/>
      <c r="E3430" s="7"/>
      <c r="F3430" s="7"/>
      <c r="G3430" s="7"/>
      <c r="H3430" s="6"/>
      <c r="I3430" s="6"/>
      <c r="K3430" s="7">
        <f t="shared" si="108"/>
        <v>0</v>
      </c>
      <c r="L3430" s="7"/>
      <c r="M3430" s="7">
        <f>COUNTIF(TB_GSHT!$B$5:$B$4765,Dulieu!F3430)</f>
        <v>0</v>
      </c>
      <c r="N3430" s="7" t="str">
        <f t="shared" ca="1" si="109"/>
        <v/>
      </c>
    </row>
    <row r="3431" spans="1:14" x14ac:dyDescent="0.25">
      <c r="A3431" s="6" t="str">
        <f>IF(F3431&lt;&gt;"",SUBTOTAL(103,F$5:F3431),"")</f>
        <v/>
      </c>
      <c r="B3431" s="7"/>
      <c r="C3431" s="7"/>
      <c r="D3431" s="7"/>
      <c r="E3431" s="7"/>
      <c r="F3431" s="7"/>
      <c r="G3431" s="7"/>
      <c r="H3431" s="6"/>
      <c r="I3431" s="6"/>
      <c r="K3431" s="7">
        <f t="shared" si="108"/>
        <v>0</v>
      </c>
      <c r="L3431" s="7"/>
      <c r="M3431" s="7">
        <f>COUNTIF(TB_GSHT!$B$5:$B$4765,Dulieu!F3431)</f>
        <v>0</v>
      </c>
      <c r="N3431" s="7" t="str">
        <f t="shared" ca="1" si="109"/>
        <v/>
      </c>
    </row>
    <row r="3432" spans="1:14" x14ac:dyDescent="0.25">
      <c r="A3432" s="6" t="str">
        <f>IF(F3432&lt;&gt;"",SUBTOTAL(103,F$5:F3432),"")</f>
        <v/>
      </c>
      <c r="B3432" s="7"/>
      <c r="C3432" s="7"/>
      <c r="D3432" s="7"/>
      <c r="E3432" s="7"/>
      <c r="F3432" s="7"/>
      <c r="G3432" s="7"/>
      <c r="H3432" s="6"/>
      <c r="I3432" s="6"/>
      <c r="K3432" s="7">
        <f t="shared" si="108"/>
        <v>0</v>
      </c>
      <c r="L3432" s="7"/>
      <c r="M3432" s="7">
        <f>COUNTIF(TB_GSHT!$B$5:$B$4765,Dulieu!F3432)</f>
        <v>0</v>
      </c>
      <c r="N3432" s="7" t="str">
        <f t="shared" ca="1" si="109"/>
        <v/>
      </c>
    </row>
    <row r="3433" spans="1:14" x14ac:dyDescent="0.25">
      <c r="A3433" s="6" t="str">
        <f>IF(F3433&lt;&gt;"",SUBTOTAL(103,F$5:F3433),"")</f>
        <v/>
      </c>
      <c r="B3433" s="7"/>
      <c r="C3433" s="7"/>
      <c r="D3433" s="7"/>
      <c r="E3433" s="7"/>
      <c r="F3433" s="7"/>
      <c r="G3433" s="7"/>
      <c r="H3433" s="6"/>
      <c r="I3433" s="6"/>
      <c r="K3433" s="7">
        <f t="shared" si="108"/>
        <v>0</v>
      </c>
      <c r="L3433" s="7"/>
      <c r="M3433" s="7">
        <f>COUNTIF(TB_GSHT!$B$5:$B$4765,Dulieu!F3433)</f>
        <v>0</v>
      </c>
      <c r="N3433" s="7" t="str">
        <f t="shared" ca="1" si="109"/>
        <v/>
      </c>
    </row>
    <row r="3434" spans="1:14" x14ac:dyDescent="0.25">
      <c r="A3434" s="6" t="str">
        <f>IF(F3434&lt;&gt;"",SUBTOTAL(103,F$5:F3434),"")</f>
        <v/>
      </c>
      <c r="B3434" s="7"/>
      <c r="C3434" s="7"/>
      <c r="D3434" s="7"/>
      <c r="E3434" s="7"/>
      <c r="F3434" s="7"/>
      <c r="G3434" s="7"/>
      <c r="H3434" s="6"/>
      <c r="I3434" s="6"/>
      <c r="K3434" s="7">
        <f t="shared" si="108"/>
        <v>0</v>
      </c>
      <c r="L3434" s="7"/>
      <c r="M3434" s="7">
        <f>COUNTIF(TB_GSHT!$B$5:$B$4765,Dulieu!F3434)</f>
        <v>0</v>
      </c>
      <c r="N3434" s="7" t="str">
        <f t="shared" ca="1" si="109"/>
        <v/>
      </c>
    </row>
    <row r="3435" spans="1:14" x14ac:dyDescent="0.25">
      <c r="A3435" s="6" t="str">
        <f>IF(F3435&lt;&gt;"",SUBTOTAL(103,F$5:F3435),"")</f>
        <v/>
      </c>
      <c r="B3435" s="7"/>
      <c r="C3435" s="7"/>
      <c r="D3435" s="7"/>
      <c r="E3435" s="7"/>
      <c r="F3435" s="7"/>
      <c r="G3435" s="7"/>
      <c r="H3435" s="6"/>
      <c r="I3435" s="6"/>
      <c r="K3435" s="7">
        <f t="shared" si="108"/>
        <v>0</v>
      </c>
      <c r="L3435" s="7"/>
      <c r="M3435" s="7">
        <f>COUNTIF(TB_GSHT!$B$5:$B$4765,Dulieu!F3435)</f>
        <v>0</v>
      </c>
      <c r="N3435" s="7" t="str">
        <f t="shared" ca="1" si="109"/>
        <v/>
      </c>
    </row>
    <row r="3436" spans="1:14" x14ac:dyDescent="0.25">
      <c r="A3436" s="6" t="str">
        <f>IF(F3436&lt;&gt;"",SUBTOTAL(103,F$5:F3436),"")</f>
        <v/>
      </c>
      <c r="B3436" s="7"/>
      <c r="C3436" s="7"/>
      <c r="D3436" s="7"/>
      <c r="E3436" s="7"/>
      <c r="F3436" s="7"/>
      <c r="G3436" s="7"/>
      <c r="H3436" s="6"/>
      <c r="I3436" s="6"/>
      <c r="K3436" s="7">
        <f t="shared" si="108"/>
        <v>0</v>
      </c>
      <c r="L3436" s="7"/>
      <c r="M3436" s="7">
        <f>COUNTIF(TB_GSHT!$B$5:$B$4765,Dulieu!F3436)</f>
        <v>0</v>
      </c>
      <c r="N3436" s="7" t="str">
        <f t="shared" ca="1" si="109"/>
        <v/>
      </c>
    </row>
    <row r="3437" spans="1:14" x14ac:dyDescent="0.25">
      <c r="A3437" s="6" t="str">
        <f>IF(F3437&lt;&gt;"",SUBTOTAL(103,F$5:F3437),"")</f>
        <v/>
      </c>
      <c r="B3437" s="7"/>
      <c r="C3437" s="7"/>
      <c r="D3437" s="7"/>
      <c r="E3437" s="7"/>
      <c r="F3437" s="7"/>
      <c r="G3437" s="7"/>
      <c r="H3437" s="6"/>
      <c r="I3437" s="6"/>
      <c r="K3437" s="7">
        <f t="shared" si="108"/>
        <v>0</v>
      </c>
      <c r="L3437" s="7"/>
      <c r="M3437" s="7">
        <f>COUNTIF(TB_GSHT!$B$5:$B$4765,Dulieu!F3437)</f>
        <v>0</v>
      </c>
      <c r="N3437" s="7" t="str">
        <f t="shared" ca="1" si="109"/>
        <v/>
      </c>
    </row>
    <row r="3438" spans="1:14" x14ac:dyDescent="0.25">
      <c r="A3438" s="6" t="str">
        <f>IF(F3438&lt;&gt;"",SUBTOTAL(103,F$5:F3438),"")</f>
        <v/>
      </c>
      <c r="B3438" s="7"/>
      <c r="C3438" s="7"/>
      <c r="D3438" s="7"/>
      <c r="E3438" s="7"/>
      <c r="F3438" s="7"/>
      <c r="G3438" s="7"/>
      <c r="H3438" s="6"/>
      <c r="I3438" s="6"/>
      <c r="K3438" s="7">
        <f t="shared" si="108"/>
        <v>0</v>
      </c>
      <c r="L3438" s="7"/>
      <c r="M3438" s="7">
        <f>COUNTIF(TB_GSHT!$B$5:$B$4765,Dulieu!F3438)</f>
        <v>0</v>
      </c>
      <c r="N3438" s="7" t="str">
        <f t="shared" ca="1" si="109"/>
        <v/>
      </c>
    </row>
    <row r="3439" spans="1:14" x14ac:dyDescent="0.25">
      <c r="A3439" s="6" t="str">
        <f>IF(F3439&lt;&gt;"",SUBTOTAL(103,F$5:F3439),"")</f>
        <v/>
      </c>
      <c r="B3439" s="7"/>
      <c r="C3439" s="7"/>
      <c r="D3439" s="7"/>
      <c r="E3439" s="7"/>
      <c r="F3439" s="7"/>
      <c r="G3439" s="7"/>
      <c r="H3439" s="6"/>
      <c r="I3439" s="6"/>
      <c r="K3439" s="7">
        <f t="shared" si="108"/>
        <v>0</v>
      </c>
      <c r="L3439" s="7"/>
      <c r="M3439" s="7">
        <f>COUNTIF(TB_GSHT!$B$5:$B$4765,Dulieu!F3439)</f>
        <v>0</v>
      </c>
      <c r="N3439" s="7" t="str">
        <f t="shared" ca="1" si="109"/>
        <v/>
      </c>
    </row>
    <row r="3440" spans="1:14" x14ac:dyDescent="0.25">
      <c r="A3440" s="6" t="str">
        <f>IF(F3440&lt;&gt;"",SUBTOTAL(103,F$5:F3440),"")</f>
        <v/>
      </c>
      <c r="B3440" s="7"/>
      <c r="C3440" s="7"/>
      <c r="D3440" s="7"/>
      <c r="E3440" s="7"/>
      <c r="F3440" s="7"/>
      <c r="G3440" s="7"/>
      <c r="H3440" s="6"/>
      <c r="I3440" s="6"/>
      <c r="K3440" s="7">
        <f t="shared" si="108"/>
        <v>0</v>
      </c>
      <c r="L3440" s="7"/>
      <c r="M3440" s="7">
        <f>COUNTIF(TB_GSHT!$B$5:$B$4765,Dulieu!F3440)</f>
        <v>0</v>
      </c>
      <c r="N3440" s="7" t="str">
        <f t="shared" ca="1" si="109"/>
        <v/>
      </c>
    </row>
    <row r="3441" spans="1:14" x14ac:dyDescent="0.25">
      <c r="A3441" s="6" t="str">
        <f>IF(F3441&lt;&gt;"",SUBTOTAL(103,F$5:F3441),"")</f>
        <v/>
      </c>
      <c r="B3441" s="7"/>
      <c r="C3441" s="7"/>
      <c r="D3441" s="7"/>
      <c r="E3441" s="7"/>
      <c r="F3441" s="7"/>
      <c r="G3441" s="7"/>
      <c r="H3441" s="6"/>
      <c r="I3441" s="6"/>
      <c r="K3441" s="7">
        <f t="shared" si="108"/>
        <v>0</v>
      </c>
      <c r="L3441" s="7"/>
      <c r="M3441" s="7">
        <f>COUNTIF(TB_GSHT!$B$5:$B$4765,Dulieu!F3441)</f>
        <v>0</v>
      </c>
      <c r="N3441" s="7" t="str">
        <f t="shared" ca="1" si="109"/>
        <v/>
      </c>
    </row>
    <row r="3442" spans="1:14" x14ac:dyDescent="0.25">
      <c r="A3442" s="6" t="str">
        <f>IF(F3442&lt;&gt;"",SUBTOTAL(103,F$5:F3442),"")</f>
        <v/>
      </c>
      <c r="B3442" s="7"/>
      <c r="C3442" s="7"/>
      <c r="D3442" s="7"/>
      <c r="E3442" s="7"/>
      <c r="F3442" s="7"/>
      <c r="G3442" s="7"/>
      <c r="H3442" s="6"/>
      <c r="I3442" s="6"/>
      <c r="K3442" s="7">
        <f t="shared" si="108"/>
        <v>0</v>
      </c>
      <c r="L3442" s="7"/>
      <c r="M3442" s="7">
        <f>COUNTIF(TB_GSHT!$B$5:$B$4765,Dulieu!F3442)</f>
        <v>0</v>
      </c>
      <c r="N3442" s="7" t="str">
        <f t="shared" ca="1" si="109"/>
        <v/>
      </c>
    </row>
    <row r="3443" spans="1:14" x14ac:dyDescent="0.25">
      <c r="A3443" s="6" t="str">
        <f>IF(F3443&lt;&gt;"",SUBTOTAL(103,F$5:F3443),"")</f>
        <v/>
      </c>
      <c r="B3443" s="7"/>
      <c r="C3443" s="7"/>
      <c r="D3443" s="7"/>
      <c r="E3443" s="7"/>
      <c r="F3443" s="7"/>
      <c r="G3443" s="7"/>
      <c r="H3443" s="6"/>
      <c r="I3443" s="6"/>
      <c r="K3443" s="7">
        <f t="shared" si="108"/>
        <v>0</v>
      </c>
      <c r="L3443" s="7"/>
      <c r="M3443" s="7">
        <f>COUNTIF(TB_GSHT!$B$5:$B$4765,Dulieu!F3443)</f>
        <v>0</v>
      </c>
      <c r="N3443" s="7" t="str">
        <f t="shared" ca="1" si="109"/>
        <v/>
      </c>
    </row>
    <row r="3444" spans="1:14" x14ac:dyDescent="0.25">
      <c r="A3444" s="6" t="str">
        <f>IF(F3444&lt;&gt;"",SUBTOTAL(103,F$5:F3444),"")</f>
        <v/>
      </c>
      <c r="B3444" s="7"/>
      <c r="C3444" s="7"/>
      <c r="D3444" s="7"/>
      <c r="E3444" s="7"/>
      <c r="F3444" s="7"/>
      <c r="G3444" s="7"/>
      <c r="H3444" s="6"/>
      <c r="I3444" s="6"/>
      <c r="K3444" s="7">
        <f t="shared" si="108"/>
        <v>0</v>
      </c>
      <c r="L3444" s="7"/>
      <c r="M3444" s="7">
        <f>COUNTIF(TB_GSHT!$B$5:$B$4765,Dulieu!F3444)</f>
        <v>0</v>
      </c>
      <c r="N3444" s="7" t="str">
        <f t="shared" ca="1" si="109"/>
        <v/>
      </c>
    </row>
    <row r="3445" spans="1:14" x14ac:dyDescent="0.25">
      <c r="A3445" s="6" t="str">
        <f>IF(F3445&lt;&gt;"",SUBTOTAL(103,F$5:F3445),"")</f>
        <v/>
      </c>
      <c r="B3445" s="7"/>
      <c r="C3445" s="7"/>
      <c r="D3445" s="7"/>
      <c r="E3445" s="7"/>
      <c r="F3445" s="7"/>
      <c r="G3445" s="7"/>
      <c r="H3445" s="6"/>
      <c r="I3445" s="6"/>
      <c r="K3445" s="7">
        <f t="shared" si="108"/>
        <v>0</v>
      </c>
      <c r="L3445" s="7"/>
      <c r="M3445" s="7">
        <f>COUNTIF(TB_GSHT!$B$5:$B$4765,Dulieu!F3445)</f>
        <v>0</v>
      </c>
      <c r="N3445" s="7" t="str">
        <f t="shared" ca="1" si="109"/>
        <v/>
      </c>
    </row>
    <row r="3446" spans="1:14" x14ac:dyDescent="0.25">
      <c r="A3446" s="6" t="str">
        <f>IF(F3446&lt;&gt;"",SUBTOTAL(103,F$5:F3446),"")</f>
        <v/>
      </c>
      <c r="B3446" s="7"/>
      <c r="C3446" s="7"/>
      <c r="D3446" s="7"/>
      <c r="E3446" s="7"/>
      <c r="F3446" s="7"/>
      <c r="G3446" s="7"/>
      <c r="H3446" s="6"/>
      <c r="I3446" s="6"/>
      <c r="K3446" s="7">
        <f t="shared" si="108"/>
        <v>0</v>
      </c>
      <c r="L3446" s="7"/>
      <c r="M3446" s="7">
        <f>COUNTIF(TB_GSHT!$B$5:$B$4765,Dulieu!F3446)</f>
        <v>0</v>
      </c>
      <c r="N3446" s="7" t="str">
        <f t="shared" ca="1" si="109"/>
        <v/>
      </c>
    </row>
    <row r="3447" spans="1:14" x14ac:dyDescent="0.25">
      <c r="A3447" s="6" t="str">
        <f>IF(F3447&lt;&gt;"",SUBTOTAL(103,F$5:F3447),"")</f>
        <v/>
      </c>
      <c r="B3447" s="7"/>
      <c r="C3447" s="7"/>
      <c r="D3447" s="7"/>
      <c r="E3447" s="7"/>
      <c r="F3447" s="7"/>
      <c r="G3447" s="7"/>
      <c r="H3447" s="6"/>
      <c r="I3447" s="6"/>
      <c r="K3447" s="7">
        <f t="shared" si="108"/>
        <v>0</v>
      </c>
      <c r="L3447" s="7"/>
      <c r="M3447" s="7">
        <f>COUNTIF(TB_GSHT!$B$5:$B$4765,Dulieu!F3447)</f>
        <v>0</v>
      </c>
      <c r="N3447" s="7" t="str">
        <f t="shared" ca="1" si="109"/>
        <v/>
      </c>
    </row>
    <row r="3448" spans="1:14" x14ac:dyDescent="0.25">
      <c r="A3448" s="6" t="str">
        <f>IF(F3448&lt;&gt;"",SUBTOTAL(103,F$5:F3448),"")</f>
        <v/>
      </c>
      <c r="B3448" s="7"/>
      <c r="C3448" s="7"/>
      <c r="D3448" s="7"/>
      <c r="E3448" s="7"/>
      <c r="F3448" s="7"/>
      <c r="G3448" s="7"/>
      <c r="H3448" s="6"/>
      <c r="I3448" s="6"/>
      <c r="K3448" s="7">
        <f t="shared" si="108"/>
        <v>0</v>
      </c>
      <c r="L3448" s="7"/>
      <c r="M3448" s="7">
        <f>COUNTIF(TB_GSHT!$B$5:$B$4765,Dulieu!F3448)</f>
        <v>0</v>
      </c>
      <c r="N3448" s="7" t="str">
        <f t="shared" ca="1" si="109"/>
        <v/>
      </c>
    </row>
    <row r="3449" spans="1:14" x14ac:dyDescent="0.25">
      <c r="A3449" s="6" t="str">
        <f>IF(F3449&lt;&gt;"",SUBTOTAL(103,F$5:F3449),"")</f>
        <v/>
      </c>
      <c r="B3449" s="7"/>
      <c r="C3449" s="7"/>
      <c r="D3449" s="7"/>
      <c r="E3449" s="7"/>
      <c r="F3449" s="7"/>
      <c r="G3449" s="7"/>
      <c r="H3449" s="6"/>
      <c r="I3449" s="6"/>
      <c r="K3449" s="7">
        <f t="shared" si="108"/>
        <v>0</v>
      </c>
      <c r="L3449" s="7"/>
      <c r="M3449" s="7">
        <f>COUNTIF(TB_GSHT!$B$5:$B$4765,Dulieu!F3449)</f>
        <v>0</v>
      </c>
      <c r="N3449" s="7" t="str">
        <f t="shared" ca="1" si="109"/>
        <v/>
      </c>
    </row>
    <row r="3450" spans="1:14" x14ac:dyDescent="0.25">
      <c r="A3450" s="6" t="str">
        <f>IF(F3450&lt;&gt;"",SUBTOTAL(103,F$5:F3450),"")</f>
        <v/>
      </c>
      <c r="B3450" s="7"/>
      <c r="C3450" s="7"/>
      <c r="D3450" s="7"/>
      <c r="E3450" s="7"/>
      <c r="F3450" s="7"/>
      <c r="G3450" s="7"/>
      <c r="H3450" s="6"/>
      <c r="I3450" s="6"/>
      <c r="K3450" s="7">
        <f t="shared" si="108"/>
        <v>0</v>
      </c>
      <c r="L3450" s="7"/>
      <c r="M3450" s="7">
        <f>COUNTIF(TB_GSHT!$B$5:$B$4765,Dulieu!F3450)</f>
        <v>0</v>
      </c>
      <c r="N3450" s="7" t="str">
        <f t="shared" ca="1" si="109"/>
        <v/>
      </c>
    </row>
    <row r="3451" spans="1:14" x14ac:dyDescent="0.25">
      <c r="A3451" s="6" t="str">
        <f>IF(F3451&lt;&gt;"",SUBTOTAL(103,F$5:F3451),"")</f>
        <v/>
      </c>
      <c r="B3451" s="7"/>
      <c r="C3451" s="7"/>
      <c r="D3451" s="7"/>
      <c r="E3451" s="7"/>
      <c r="F3451" s="7"/>
      <c r="G3451" s="7"/>
      <c r="H3451" s="6"/>
      <c r="I3451" s="6"/>
      <c r="K3451" s="7">
        <f t="shared" si="108"/>
        <v>0</v>
      </c>
      <c r="L3451" s="7"/>
      <c r="M3451" s="7">
        <f>COUNTIF(TB_GSHT!$B$5:$B$4765,Dulieu!F3451)</f>
        <v>0</v>
      </c>
      <c r="N3451" s="7" t="str">
        <f t="shared" ca="1" si="109"/>
        <v/>
      </c>
    </row>
    <row r="3452" spans="1:14" x14ac:dyDescent="0.25">
      <c r="A3452" s="6" t="str">
        <f>IF(F3452&lt;&gt;"",SUBTOTAL(103,F$5:F3452),"")</f>
        <v/>
      </c>
      <c r="B3452" s="7"/>
      <c r="C3452" s="7"/>
      <c r="D3452" s="7"/>
      <c r="E3452" s="7"/>
      <c r="F3452" s="7"/>
      <c r="G3452" s="7"/>
      <c r="H3452" s="6"/>
      <c r="I3452" s="6"/>
      <c r="K3452" s="7">
        <f t="shared" si="108"/>
        <v>0</v>
      </c>
      <c r="L3452" s="7"/>
      <c r="M3452" s="7">
        <f>COUNTIF(TB_GSHT!$B$5:$B$4765,Dulieu!F3452)</f>
        <v>0</v>
      </c>
      <c r="N3452" s="7" t="str">
        <f t="shared" ca="1" si="109"/>
        <v/>
      </c>
    </row>
    <row r="3453" spans="1:14" x14ac:dyDescent="0.25">
      <c r="A3453" s="6" t="str">
        <f>IF(F3453&lt;&gt;"",SUBTOTAL(103,F$5:F3453),"")</f>
        <v/>
      </c>
      <c r="B3453" s="7"/>
      <c r="C3453" s="7"/>
      <c r="D3453" s="7"/>
      <c r="E3453" s="7"/>
      <c r="F3453" s="7"/>
      <c r="G3453" s="7"/>
      <c r="H3453" s="6"/>
      <c r="I3453" s="6"/>
      <c r="K3453" s="7">
        <f t="shared" si="108"/>
        <v>0</v>
      </c>
      <c r="L3453" s="7"/>
      <c r="M3453" s="7">
        <f>COUNTIF(TB_GSHT!$B$5:$B$4765,Dulieu!F3453)</f>
        <v>0</v>
      </c>
      <c r="N3453" s="7" t="str">
        <f t="shared" ca="1" si="109"/>
        <v/>
      </c>
    </row>
    <row r="3454" spans="1:14" x14ac:dyDescent="0.25">
      <c r="A3454" s="6" t="str">
        <f>IF(F3454&lt;&gt;"",SUBTOTAL(103,F$5:F3454),"")</f>
        <v/>
      </c>
      <c r="B3454" s="7"/>
      <c r="C3454" s="7"/>
      <c r="D3454" s="7"/>
      <c r="E3454" s="7"/>
      <c r="F3454" s="7"/>
      <c r="G3454" s="7"/>
      <c r="H3454" s="6"/>
      <c r="I3454" s="6"/>
      <c r="K3454" s="7">
        <f t="shared" si="108"/>
        <v>0</v>
      </c>
      <c r="L3454" s="7"/>
      <c r="M3454" s="7">
        <f>COUNTIF(TB_GSHT!$B$5:$B$4765,Dulieu!F3454)</f>
        <v>0</v>
      </c>
      <c r="N3454" s="7" t="str">
        <f t="shared" ca="1" si="109"/>
        <v/>
      </c>
    </row>
    <row r="3455" spans="1:14" x14ac:dyDescent="0.25">
      <c r="A3455" s="6" t="str">
        <f>IF(F3455&lt;&gt;"",SUBTOTAL(103,F$5:F3455),"")</f>
        <v/>
      </c>
      <c r="B3455" s="7"/>
      <c r="C3455" s="7"/>
      <c r="D3455" s="7"/>
      <c r="E3455" s="7"/>
      <c r="F3455" s="7"/>
      <c r="G3455" s="7"/>
      <c r="H3455" s="6"/>
      <c r="I3455" s="6"/>
      <c r="K3455" s="7">
        <f t="shared" si="108"/>
        <v>0</v>
      </c>
      <c r="L3455" s="7"/>
      <c r="M3455" s="7">
        <f>COUNTIF(TB_GSHT!$B$5:$B$4765,Dulieu!F3455)</f>
        <v>0</v>
      </c>
      <c r="N3455" s="7" t="str">
        <f t="shared" ca="1" si="109"/>
        <v/>
      </c>
    </row>
    <row r="3456" spans="1:14" x14ac:dyDescent="0.25">
      <c r="A3456" s="6" t="str">
        <f>IF(F3456&lt;&gt;"",SUBTOTAL(103,F$5:F3456),"")</f>
        <v/>
      </c>
      <c r="B3456" s="7"/>
      <c r="C3456" s="7"/>
      <c r="D3456" s="7"/>
      <c r="E3456" s="7"/>
      <c r="F3456" s="7"/>
      <c r="G3456" s="7"/>
      <c r="H3456" s="6"/>
      <c r="I3456" s="6"/>
      <c r="K3456" s="7">
        <f t="shared" si="108"/>
        <v>0</v>
      </c>
      <c r="L3456" s="7"/>
      <c r="M3456" s="7">
        <f>COUNTIF(TB_GSHT!$B$5:$B$4765,Dulieu!F3456)</f>
        <v>0</v>
      </c>
      <c r="N3456" s="7" t="str">
        <f t="shared" ca="1" si="109"/>
        <v/>
      </c>
    </row>
    <row r="3457" spans="1:14" x14ac:dyDescent="0.25">
      <c r="A3457" s="6" t="str">
        <f>IF(F3457&lt;&gt;"",SUBTOTAL(103,F$5:F3457),"")</f>
        <v/>
      </c>
      <c r="B3457" s="7"/>
      <c r="C3457" s="7"/>
      <c r="D3457" s="7"/>
      <c r="E3457" s="7"/>
      <c r="F3457" s="7"/>
      <c r="G3457" s="7"/>
      <c r="H3457" s="6"/>
      <c r="I3457" s="6"/>
      <c r="K3457" s="7">
        <f t="shared" si="108"/>
        <v>0</v>
      </c>
      <c r="L3457" s="7"/>
      <c r="M3457" s="7">
        <f>COUNTIF(TB_GSHT!$B$5:$B$4765,Dulieu!F3457)</f>
        <v>0</v>
      </c>
      <c r="N3457" s="7" t="str">
        <f t="shared" ca="1" si="109"/>
        <v/>
      </c>
    </row>
    <row r="3458" spans="1:14" x14ac:dyDescent="0.25">
      <c r="A3458" s="6" t="str">
        <f>IF(F3458&lt;&gt;"",SUBTOTAL(103,F$5:F3458),"")</f>
        <v/>
      </c>
      <c r="B3458" s="7"/>
      <c r="C3458" s="7"/>
      <c r="D3458" s="7"/>
      <c r="E3458" s="7"/>
      <c r="F3458" s="7"/>
      <c r="G3458" s="7"/>
      <c r="H3458" s="6"/>
      <c r="I3458" s="6"/>
      <c r="K3458" s="7">
        <f t="shared" si="108"/>
        <v>0</v>
      </c>
      <c r="L3458" s="7"/>
      <c r="M3458" s="7">
        <f>COUNTIF(TB_GSHT!$B$5:$B$4765,Dulieu!F3458)</f>
        <v>0</v>
      </c>
      <c r="N3458" s="7" t="str">
        <f t="shared" ca="1" si="109"/>
        <v/>
      </c>
    </row>
    <row r="3459" spans="1:14" x14ac:dyDescent="0.25">
      <c r="A3459" s="6" t="str">
        <f>IF(F3459&lt;&gt;"",SUBTOTAL(103,F$5:F3459),"")</f>
        <v/>
      </c>
      <c r="B3459" s="7"/>
      <c r="C3459" s="7"/>
      <c r="D3459" s="7"/>
      <c r="E3459" s="7"/>
      <c r="F3459" s="7"/>
      <c r="G3459" s="7"/>
      <c r="H3459" s="6"/>
      <c r="I3459" s="6"/>
      <c r="K3459" s="7">
        <f t="shared" si="108"/>
        <v>0</v>
      </c>
      <c r="L3459" s="7"/>
      <c r="M3459" s="7">
        <f>COUNTIF(TB_GSHT!$B$5:$B$4765,Dulieu!F3459)</f>
        <v>0</v>
      </c>
      <c r="N3459" s="7" t="str">
        <f t="shared" ca="1" si="109"/>
        <v/>
      </c>
    </row>
    <row r="3460" spans="1:14" x14ac:dyDescent="0.25">
      <c r="A3460" s="6" t="str">
        <f>IF(F3460&lt;&gt;"",SUBTOTAL(103,F$5:F3460),"")</f>
        <v/>
      </c>
      <c r="B3460" s="7"/>
      <c r="C3460" s="7"/>
      <c r="D3460" s="7"/>
      <c r="E3460" s="7"/>
      <c r="F3460" s="7"/>
      <c r="G3460" s="7"/>
      <c r="H3460" s="6"/>
      <c r="I3460" s="6"/>
      <c r="K3460" s="7">
        <f t="shared" si="108"/>
        <v>0</v>
      </c>
      <c r="L3460" s="7"/>
      <c r="M3460" s="7">
        <f>COUNTIF(TB_GSHT!$B$5:$B$4765,Dulieu!F3460)</f>
        <v>0</v>
      </c>
      <c r="N3460" s="7" t="str">
        <f t="shared" ca="1" si="109"/>
        <v/>
      </c>
    </row>
    <row r="3461" spans="1:14" x14ac:dyDescent="0.25">
      <c r="A3461" s="6" t="str">
        <f>IF(F3461&lt;&gt;"",SUBTOTAL(103,F$5:F3461),"")</f>
        <v/>
      </c>
      <c r="B3461" s="7"/>
      <c r="C3461" s="7"/>
      <c r="D3461" s="7"/>
      <c r="E3461" s="7"/>
      <c r="F3461" s="7"/>
      <c r="G3461" s="7"/>
      <c r="H3461" s="6"/>
      <c r="I3461" s="6"/>
      <c r="K3461" s="7">
        <f t="shared" ref="K3461:K3524" si="110">COUNTIF($F$5:$F$7775,F3461)</f>
        <v>0</v>
      </c>
      <c r="L3461" s="7"/>
      <c r="M3461" s="7">
        <f>COUNTIF(TB_GSHT!$B$5:$B$4765,Dulieu!F3461)</f>
        <v>0</v>
      </c>
      <c r="N3461" s="7" t="str">
        <f t="shared" ref="N3461:N3524" ca="1" si="111">IF(E3461&lt;&gt;"",YEAR(E3461)-YEAR(TODAY()),"")</f>
        <v/>
      </c>
    </row>
    <row r="3462" spans="1:14" x14ac:dyDescent="0.25">
      <c r="A3462" s="6" t="str">
        <f>IF(F3462&lt;&gt;"",SUBTOTAL(103,F$5:F3462),"")</f>
        <v/>
      </c>
      <c r="B3462" s="7"/>
      <c r="C3462" s="7"/>
      <c r="D3462" s="7"/>
      <c r="E3462" s="7"/>
      <c r="F3462" s="7"/>
      <c r="G3462" s="7"/>
      <c r="H3462" s="6"/>
      <c r="I3462" s="6"/>
      <c r="K3462" s="7">
        <f t="shared" si="110"/>
        <v>0</v>
      </c>
      <c r="L3462" s="7"/>
      <c r="M3462" s="7">
        <f>COUNTIF(TB_GSHT!$B$5:$B$4765,Dulieu!F3462)</f>
        <v>0</v>
      </c>
      <c r="N3462" s="7" t="str">
        <f t="shared" ca="1" si="111"/>
        <v/>
      </c>
    </row>
    <row r="3463" spans="1:14" x14ac:dyDescent="0.25">
      <c r="A3463" s="6" t="str">
        <f>IF(F3463&lt;&gt;"",SUBTOTAL(103,F$5:F3463),"")</f>
        <v/>
      </c>
      <c r="B3463" s="7"/>
      <c r="C3463" s="7"/>
      <c r="D3463" s="7"/>
      <c r="E3463" s="7"/>
      <c r="F3463" s="7"/>
      <c r="G3463" s="7"/>
      <c r="H3463" s="6"/>
      <c r="I3463" s="6"/>
      <c r="K3463" s="7">
        <f t="shared" si="110"/>
        <v>0</v>
      </c>
      <c r="L3463" s="7"/>
      <c r="M3463" s="7">
        <f>COUNTIF(TB_GSHT!$B$5:$B$4765,Dulieu!F3463)</f>
        <v>0</v>
      </c>
      <c r="N3463" s="7" t="str">
        <f t="shared" ca="1" si="111"/>
        <v/>
      </c>
    </row>
    <row r="3464" spans="1:14" x14ac:dyDescent="0.25">
      <c r="A3464" s="6" t="str">
        <f>IF(F3464&lt;&gt;"",SUBTOTAL(103,F$5:F3464),"")</f>
        <v/>
      </c>
      <c r="B3464" s="7"/>
      <c r="C3464" s="7"/>
      <c r="D3464" s="7"/>
      <c r="E3464" s="7"/>
      <c r="F3464" s="7"/>
      <c r="G3464" s="7"/>
      <c r="H3464" s="6"/>
      <c r="I3464" s="6"/>
      <c r="K3464" s="7">
        <f t="shared" si="110"/>
        <v>0</v>
      </c>
      <c r="L3464" s="7"/>
      <c r="M3464" s="7">
        <f>COUNTIF(TB_GSHT!$B$5:$B$4765,Dulieu!F3464)</f>
        <v>0</v>
      </c>
      <c r="N3464" s="7" t="str">
        <f t="shared" ca="1" si="111"/>
        <v/>
      </c>
    </row>
    <row r="3465" spans="1:14" x14ac:dyDescent="0.25">
      <c r="A3465" s="6" t="str">
        <f>IF(F3465&lt;&gt;"",SUBTOTAL(103,F$5:F3465),"")</f>
        <v/>
      </c>
      <c r="B3465" s="7"/>
      <c r="C3465" s="7"/>
      <c r="D3465" s="7"/>
      <c r="E3465" s="7"/>
      <c r="F3465" s="7"/>
      <c r="G3465" s="7"/>
      <c r="H3465" s="6"/>
      <c r="I3465" s="6"/>
      <c r="K3465" s="7">
        <f t="shared" si="110"/>
        <v>0</v>
      </c>
      <c r="L3465" s="7"/>
      <c r="M3465" s="7">
        <f>COUNTIF(TB_GSHT!$B$5:$B$4765,Dulieu!F3465)</f>
        <v>0</v>
      </c>
      <c r="N3465" s="7" t="str">
        <f t="shared" ca="1" si="111"/>
        <v/>
      </c>
    </row>
    <row r="3466" spans="1:14" x14ac:dyDescent="0.25">
      <c r="A3466" s="6" t="str">
        <f>IF(F3466&lt;&gt;"",SUBTOTAL(103,F$5:F3466),"")</f>
        <v/>
      </c>
      <c r="B3466" s="7"/>
      <c r="C3466" s="7"/>
      <c r="D3466" s="7"/>
      <c r="E3466" s="7"/>
      <c r="F3466" s="7"/>
      <c r="G3466" s="7"/>
      <c r="H3466" s="6"/>
      <c r="I3466" s="6"/>
      <c r="K3466" s="7">
        <f t="shared" si="110"/>
        <v>0</v>
      </c>
      <c r="L3466" s="7"/>
      <c r="M3466" s="7">
        <f>COUNTIF(TB_GSHT!$B$5:$B$4765,Dulieu!F3466)</f>
        <v>0</v>
      </c>
      <c r="N3466" s="7" t="str">
        <f t="shared" ca="1" si="111"/>
        <v/>
      </c>
    </row>
    <row r="3467" spans="1:14" x14ac:dyDescent="0.25">
      <c r="A3467" s="6" t="str">
        <f>IF(F3467&lt;&gt;"",SUBTOTAL(103,F$5:F3467),"")</f>
        <v/>
      </c>
      <c r="B3467" s="7"/>
      <c r="C3467" s="7"/>
      <c r="D3467" s="7"/>
      <c r="E3467" s="7"/>
      <c r="F3467" s="7"/>
      <c r="G3467" s="7"/>
      <c r="H3467" s="6"/>
      <c r="I3467" s="6"/>
      <c r="K3467" s="7">
        <f t="shared" si="110"/>
        <v>0</v>
      </c>
      <c r="L3467" s="7"/>
      <c r="M3467" s="7">
        <f>COUNTIF(TB_GSHT!$B$5:$B$4765,Dulieu!F3467)</f>
        <v>0</v>
      </c>
      <c r="N3467" s="7" t="str">
        <f t="shared" ca="1" si="111"/>
        <v/>
      </c>
    </row>
    <row r="3468" spans="1:14" x14ac:dyDescent="0.25">
      <c r="A3468" s="6" t="str">
        <f>IF(F3468&lt;&gt;"",SUBTOTAL(103,F$5:F3468),"")</f>
        <v/>
      </c>
      <c r="B3468" s="7"/>
      <c r="C3468" s="7"/>
      <c r="D3468" s="7"/>
      <c r="E3468" s="7"/>
      <c r="F3468" s="7"/>
      <c r="G3468" s="7"/>
      <c r="H3468" s="6"/>
      <c r="I3468" s="6"/>
      <c r="K3468" s="7">
        <f t="shared" si="110"/>
        <v>0</v>
      </c>
      <c r="L3468" s="7"/>
      <c r="M3468" s="7">
        <f>COUNTIF(TB_GSHT!$B$5:$B$4765,Dulieu!F3468)</f>
        <v>0</v>
      </c>
      <c r="N3468" s="7" t="str">
        <f t="shared" ca="1" si="111"/>
        <v/>
      </c>
    </row>
    <row r="3469" spans="1:14" x14ac:dyDescent="0.25">
      <c r="A3469" s="6" t="str">
        <f>IF(F3469&lt;&gt;"",SUBTOTAL(103,F$5:F3469),"")</f>
        <v/>
      </c>
      <c r="B3469" s="7"/>
      <c r="C3469" s="7"/>
      <c r="D3469" s="7"/>
      <c r="E3469" s="7"/>
      <c r="F3469" s="7"/>
      <c r="G3469" s="7"/>
      <c r="H3469" s="6"/>
      <c r="I3469" s="6"/>
      <c r="K3469" s="7">
        <f t="shared" si="110"/>
        <v>0</v>
      </c>
      <c r="L3469" s="7"/>
      <c r="M3469" s="7">
        <f>COUNTIF(TB_GSHT!$B$5:$B$4765,Dulieu!F3469)</f>
        <v>0</v>
      </c>
      <c r="N3469" s="7" t="str">
        <f t="shared" ca="1" si="111"/>
        <v/>
      </c>
    </row>
    <row r="3470" spans="1:14" x14ac:dyDescent="0.25">
      <c r="A3470" s="6" t="str">
        <f>IF(F3470&lt;&gt;"",SUBTOTAL(103,F$5:F3470),"")</f>
        <v/>
      </c>
      <c r="B3470" s="7"/>
      <c r="C3470" s="7"/>
      <c r="D3470" s="7"/>
      <c r="E3470" s="7"/>
      <c r="F3470" s="7"/>
      <c r="G3470" s="7"/>
      <c r="H3470" s="6"/>
      <c r="I3470" s="6"/>
      <c r="K3470" s="7">
        <f t="shared" si="110"/>
        <v>0</v>
      </c>
      <c r="L3470" s="7"/>
      <c r="M3470" s="7">
        <f>COUNTIF(TB_GSHT!$B$5:$B$4765,Dulieu!F3470)</f>
        <v>0</v>
      </c>
      <c r="N3470" s="7" t="str">
        <f t="shared" ca="1" si="111"/>
        <v/>
      </c>
    </row>
    <row r="3471" spans="1:14" x14ac:dyDescent="0.25">
      <c r="A3471" s="6" t="str">
        <f>IF(F3471&lt;&gt;"",SUBTOTAL(103,F$5:F3471),"")</f>
        <v/>
      </c>
      <c r="B3471" s="7"/>
      <c r="C3471" s="7"/>
      <c r="D3471" s="7"/>
      <c r="E3471" s="7"/>
      <c r="F3471" s="7"/>
      <c r="G3471" s="7"/>
      <c r="H3471" s="6"/>
      <c r="I3471" s="6"/>
      <c r="K3471" s="7">
        <f t="shared" si="110"/>
        <v>0</v>
      </c>
      <c r="L3471" s="7"/>
      <c r="M3471" s="7">
        <f>COUNTIF(TB_GSHT!$B$5:$B$4765,Dulieu!F3471)</f>
        <v>0</v>
      </c>
      <c r="N3471" s="7" t="str">
        <f t="shared" ca="1" si="111"/>
        <v/>
      </c>
    </row>
    <row r="3472" spans="1:14" x14ac:dyDescent="0.25">
      <c r="A3472" s="6" t="str">
        <f>IF(F3472&lt;&gt;"",SUBTOTAL(103,F$5:F3472),"")</f>
        <v/>
      </c>
      <c r="B3472" s="7"/>
      <c r="C3472" s="7"/>
      <c r="D3472" s="7"/>
      <c r="E3472" s="7"/>
      <c r="F3472" s="7"/>
      <c r="G3472" s="7"/>
      <c r="H3472" s="6"/>
      <c r="I3472" s="6"/>
      <c r="K3472" s="7">
        <f t="shared" si="110"/>
        <v>0</v>
      </c>
      <c r="L3472" s="7"/>
      <c r="M3472" s="7">
        <f>COUNTIF(TB_GSHT!$B$5:$B$4765,Dulieu!F3472)</f>
        <v>0</v>
      </c>
      <c r="N3472" s="7" t="str">
        <f t="shared" ca="1" si="111"/>
        <v/>
      </c>
    </row>
    <row r="3473" spans="1:14" x14ac:dyDescent="0.25">
      <c r="A3473" s="6" t="str">
        <f>IF(F3473&lt;&gt;"",SUBTOTAL(103,F$5:F3473),"")</f>
        <v/>
      </c>
      <c r="B3473" s="7"/>
      <c r="C3473" s="7"/>
      <c r="D3473" s="7"/>
      <c r="E3473" s="7"/>
      <c r="F3473" s="7"/>
      <c r="G3473" s="7"/>
      <c r="H3473" s="6"/>
      <c r="I3473" s="6"/>
      <c r="K3473" s="7">
        <f t="shared" si="110"/>
        <v>0</v>
      </c>
      <c r="L3473" s="7"/>
      <c r="M3473" s="7">
        <f>COUNTIF(TB_GSHT!$B$5:$B$4765,Dulieu!F3473)</f>
        <v>0</v>
      </c>
      <c r="N3473" s="7" t="str">
        <f t="shared" ca="1" si="111"/>
        <v/>
      </c>
    </row>
    <row r="3474" spans="1:14" x14ac:dyDescent="0.25">
      <c r="A3474" s="6" t="str">
        <f>IF(F3474&lt;&gt;"",SUBTOTAL(103,F$5:F3474),"")</f>
        <v/>
      </c>
      <c r="B3474" s="7"/>
      <c r="C3474" s="7"/>
      <c r="D3474" s="7"/>
      <c r="E3474" s="7"/>
      <c r="F3474" s="7"/>
      <c r="G3474" s="7"/>
      <c r="H3474" s="6"/>
      <c r="I3474" s="6"/>
      <c r="K3474" s="7">
        <f t="shared" si="110"/>
        <v>0</v>
      </c>
      <c r="L3474" s="7"/>
      <c r="M3474" s="7">
        <f>COUNTIF(TB_GSHT!$B$5:$B$4765,Dulieu!F3474)</f>
        <v>0</v>
      </c>
      <c r="N3474" s="7" t="str">
        <f t="shared" ca="1" si="111"/>
        <v/>
      </c>
    </row>
    <row r="3475" spans="1:14" x14ac:dyDescent="0.25">
      <c r="A3475" s="6" t="str">
        <f>IF(F3475&lt;&gt;"",SUBTOTAL(103,F$5:F3475),"")</f>
        <v/>
      </c>
      <c r="B3475" s="7"/>
      <c r="C3475" s="7"/>
      <c r="D3475" s="7"/>
      <c r="E3475" s="7"/>
      <c r="F3475" s="7"/>
      <c r="G3475" s="7"/>
      <c r="H3475" s="6"/>
      <c r="I3475" s="6"/>
      <c r="K3475" s="7">
        <f t="shared" si="110"/>
        <v>0</v>
      </c>
      <c r="L3475" s="7"/>
      <c r="M3475" s="7">
        <f>COUNTIF(TB_GSHT!$B$5:$B$4765,Dulieu!F3475)</f>
        <v>0</v>
      </c>
      <c r="N3475" s="7" t="str">
        <f t="shared" ca="1" si="111"/>
        <v/>
      </c>
    </row>
    <row r="3476" spans="1:14" x14ac:dyDescent="0.25">
      <c r="A3476" s="6" t="str">
        <f>IF(F3476&lt;&gt;"",SUBTOTAL(103,F$5:F3476),"")</f>
        <v/>
      </c>
      <c r="B3476" s="7"/>
      <c r="C3476" s="7"/>
      <c r="D3476" s="7"/>
      <c r="E3476" s="7"/>
      <c r="F3476" s="7"/>
      <c r="G3476" s="7"/>
      <c r="H3476" s="6"/>
      <c r="I3476" s="6"/>
      <c r="K3476" s="7">
        <f t="shared" si="110"/>
        <v>0</v>
      </c>
      <c r="L3476" s="7"/>
      <c r="M3476" s="7">
        <f>COUNTIF(TB_GSHT!$B$5:$B$4765,Dulieu!F3476)</f>
        <v>0</v>
      </c>
      <c r="N3476" s="7" t="str">
        <f t="shared" ca="1" si="111"/>
        <v/>
      </c>
    </row>
    <row r="3477" spans="1:14" x14ac:dyDescent="0.25">
      <c r="A3477" s="6" t="str">
        <f>IF(F3477&lt;&gt;"",SUBTOTAL(103,F$5:F3477),"")</f>
        <v/>
      </c>
      <c r="B3477" s="7"/>
      <c r="C3477" s="7"/>
      <c r="D3477" s="7"/>
      <c r="E3477" s="7"/>
      <c r="F3477" s="7"/>
      <c r="G3477" s="7"/>
      <c r="H3477" s="6"/>
      <c r="I3477" s="6"/>
      <c r="K3477" s="7">
        <f t="shared" si="110"/>
        <v>0</v>
      </c>
      <c r="L3477" s="7"/>
      <c r="M3477" s="7">
        <f>COUNTIF(TB_GSHT!$B$5:$B$4765,Dulieu!F3477)</f>
        <v>0</v>
      </c>
      <c r="N3477" s="7" t="str">
        <f t="shared" ca="1" si="111"/>
        <v/>
      </c>
    </row>
    <row r="3478" spans="1:14" x14ac:dyDescent="0.25">
      <c r="A3478" s="6" t="str">
        <f>IF(F3478&lt;&gt;"",SUBTOTAL(103,F$5:F3478),"")</f>
        <v/>
      </c>
      <c r="B3478" s="7"/>
      <c r="C3478" s="7"/>
      <c r="D3478" s="7"/>
      <c r="E3478" s="7"/>
      <c r="F3478" s="7"/>
      <c r="G3478" s="7"/>
      <c r="H3478" s="6"/>
      <c r="I3478" s="6"/>
      <c r="K3478" s="7">
        <f t="shared" si="110"/>
        <v>0</v>
      </c>
      <c r="L3478" s="7"/>
      <c r="M3478" s="7">
        <f>COUNTIF(TB_GSHT!$B$5:$B$4765,Dulieu!F3478)</f>
        <v>0</v>
      </c>
      <c r="N3478" s="7" t="str">
        <f t="shared" ca="1" si="111"/>
        <v/>
      </c>
    </row>
    <row r="3479" spans="1:14" x14ac:dyDescent="0.25">
      <c r="A3479" s="6" t="str">
        <f>IF(F3479&lt;&gt;"",SUBTOTAL(103,F$5:F3479),"")</f>
        <v/>
      </c>
      <c r="B3479" s="7"/>
      <c r="C3479" s="7"/>
      <c r="D3479" s="7"/>
      <c r="E3479" s="7"/>
      <c r="F3479" s="7"/>
      <c r="G3479" s="7"/>
      <c r="H3479" s="6"/>
      <c r="I3479" s="6"/>
      <c r="K3479" s="7">
        <f t="shared" si="110"/>
        <v>0</v>
      </c>
      <c r="L3479" s="7"/>
      <c r="M3479" s="7">
        <f>COUNTIF(TB_GSHT!$B$5:$B$4765,Dulieu!F3479)</f>
        <v>0</v>
      </c>
      <c r="N3479" s="7" t="str">
        <f t="shared" ca="1" si="111"/>
        <v/>
      </c>
    </row>
    <row r="3480" spans="1:14" x14ac:dyDescent="0.25">
      <c r="A3480" s="6" t="str">
        <f>IF(F3480&lt;&gt;"",SUBTOTAL(103,F$5:F3480),"")</f>
        <v/>
      </c>
      <c r="B3480" s="7"/>
      <c r="C3480" s="7"/>
      <c r="D3480" s="7"/>
      <c r="E3480" s="7"/>
      <c r="F3480" s="7"/>
      <c r="G3480" s="7"/>
      <c r="H3480" s="6"/>
      <c r="I3480" s="6"/>
      <c r="K3480" s="7">
        <f t="shared" si="110"/>
        <v>0</v>
      </c>
      <c r="L3480" s="7"/>
      <c r="M3480" s="7">
        <f>COUNTIF(TB_GSHT!$B$5:$B$4765,Dulieu!F3480)</f>
        <v>0</v>
      </c>
      <c r="N3480" s="7" t="str">
        <f t="shared" ca="1" si="111"/>
        <v/>
      </c>
    </row>
    <row r="3481" spans="1:14" x14ac:dyDescent="0.25">
      <c r="A3481" s="6" t="str">
        <f>IF(F3481&lt;&gt;"",SUBTOTAL(103,F$5:F3481),"")</f>
        <v/>
      </c>
      <c r="B3481" s="7"/>
      <c r="C3481" s="7"/>
      <c r="D3481" s="7"/>
      <c r="E3481" s="7"/>
      <c r="F3481" s="7"/>
      <c r="G3481" s="7"/>
      <c r="H3481" s="6"/>
      <c r="I3481" s="6"/>
      <c r="K3481" s="7">
        <f t="shared" si="110"/>
        <v>0</v>
      </c>
      <c r="L3481" s="7"/>
      <c r="M3481" s="7">
        <f>COUNTIF(TB_GSHT!$B$5:$B$4765,Dulieu!F3481)</f>
        <v>0</v>
      </c>
      <c r="N3481" s="7" t="str">
        <f t="shared" ca="1" si="111"/>
        <v/>
      </c>
    </row>
    <row r="3482" spans="1:14" x14ac:dyDescent="0.25">
      <c r="A3482" s="6" t="str">
        <f>IF(F3482&lt;&gt;"",SUBTOTAL(103,F$5:F3482),"")</f>
        <v/>
      </c>
      <c r="B3482" s="7"/>
      <c r="C3482" s="7"/>
      <c r="D3482" s="7"/>
      <c r="E3482" s="7"/>
      <c r="F3482" s="7"/>
      <c r="G3482" s="7"/>
      <c r="H3482" s="6"/>
      <c r="I3482" s="6"/>
      <c r="K3482" s="7">
        <f t="shared" si="110"/>
        <v>0</v>
      </c>
      <c r="L3482" s="7"/>
      <c r="M3482" s="7">
        <f>COUNTIF(TB_GSHT!$B$5:$B$4765,Dulieu!F3482)</f>
        <v>0</v>
      </c>
      <c r="N3482" s="7" t="str">
        <f t="shared" ca="1" si="111"/>
        <v/>
      </c>
    </row>
    <row r="3483" spans="1:14" x14ac:dyDescent="0.25">
      <c r="A3483" s="6" t="str">
        <f>IF(F3483&lt;&gt;"",SUBTOTAL(103,F$5:F3483),"")</f>
        <v/>
      </c>
      <c r="B3483" s="7"/>
      <c r="C3483" s="7"/>
      <c r="D3483" s="7"/>
      <c r="E3483" s="7"/>
      <c r="F3483" s="7"/>
      <c r="G3483" s="7"/>
      <c r="H3483" s="6"/>
      <c r="I3483" s="6"/>
      <c r="K3483" s="7">
        <f t="shared" si="110"/>
        <v>0</v>
      </c>
      <c r="L3483" s="7"/>
      <c r="M3483" s="7">
        <f>COUNTIF(TB_GSHT!$B$5:$B$4765,Dulieu!F3483)</f>
        <v>0</v>
      </c>
      <c r="N3483" s="7" t="str">
        <f t="shared" ca="1" si="111"/>
        <v/>
      </c>
    </row>
    <row r="3484" spans="1:14" x14ac:dyDescent="0.25">
      <c r="A3484" s="6" t="str">
        <f>IF(F3484&lt;&gt;"",SUBTOTAL(103,F$5:F3484),"")</f>
        <v/>
      </c>
      <c r="B3484" s="7"/>
      <c r="C3484" s="7"/>
      <c r="D3484" s="7"/>
      <c r="E3484" s="7"/>
      <c r="F3484" s="7"/>
      <c r="G3484" s="7"/>
      <c r="H3484" s="6"/>
      <c r="I3484" s="6"/>
      <c r="K3484" s="7">
        <f t="shared" si="110"/>
        <v>0</v>
      </c>
      <c r="L3484" s="7"/>
      <c r="M3484" s="7">
        <f>COUNTIF(TB_GSHT!$B$5:$B$4765,Dulieu!F3484)</f>
        <v>0</v>
      </c>
      <c r="N3484" s="7" t="str">
        <f t="shared" ca="1" si="111"/>
        <v/>
      </c>
    </row>
    <row r="3485" spans="1:14" x14ac:dyDescent="0.25">
      <c r="A3485" s="6" t="str">
        <f>IF(F3485&lt;&gt;"",SUBTOTAL(103,F$5:F3485),"")</f>
        <v/>
      </c>
      <c r="B3485" s="7"/>
      <c r="C3485" s="7"/>
      <c r="D3485" s="7"/>
      <c r="E3485" s="7"/>
      <c r="F3485" s="7"/>
      <c r="G3485" s="7"/>
      <c r="H3485" s="6"/>
      <c r="I3485" s="6"/>
      <c r="K3485" s="7">
        <f t="shared" si="110"/>
        <v>0</v>
      </c>
      <c r="L3485" s="7"/>
      <c r="M3485" s="7">
        <f>COUNTIF(TB_GSHT!$B$5:$B$4765,Dulieu!F3485)</f>
        <v>0</v>
      </c>
      <c r="N3485" s="7" t="str">
        <f t="shared" ca="1" si="111"/>
        <v/>
      </c>
    </row>
    <row r="3486" spans="1:14" x14ac:dyDescent="0.25">
      <c r="A3486" s="6" t="str">
        <f>IF(F3486&lt;&gt;"",SUBTOTAL(103,F$5:F3486),"")</f>
        <v/>
      </c>
      <c r="B3486" s="7"/>
      <c r="C3486" s="7"/>
      <c r="D3486" s="7"/>
      <c r="E3486" s="7"/>
      <c r="F3486" s="7"/>
      <c r="G3486" s="7"/>
      <c r="H3486" s="6"/>
      <c r="I3486" s="6"/>
      <c r="K3486" s="7">
        <f t="shared" si="110"/>
        <v>0</v>
      </c>
      <c r="L3486" s="7"/>
      <c r="M3486" s="7">
        <f>COUNTIF(TB_GSHT!$B$5:$B$4765,Dulieu!F3486)</f>
        <v>0</v>
      </c>
      <c r="N3486" s="7" t="str">
        <f t="shared" ca="1" si="111"/>
        <v/>
      </c>
    </row>
    <row r="3487" spans="1:14" x14ac:dyDescent="0.25">
      <c r="A3487" s="6" t="str">
        <f>IF(F3487&lt;&gt;"",SUBTOTAL(103,F$5:F3487),"")</f>
        <v/>
      </c>
      <c r="B3487" s="7"/>
      <c r="C3487" s="7"/>
      <c r="D3487" s="7"/>
      <c r="E3487" s="7"/>
      <c r="F3487" s="7"/>
      <c r="G3487" s="7"/>
      <c r="H3487" s="6"/>
      <c r="I3487" s="6"/>
      <c r="K3487" s="7">
        <f t="shared" si="110"/>
        <v>0</v>
      </c>
      <c r="L3487" s="7"/>
      <c r="M3487" s="7">
        <f>COUNTIF(TB_GSHT!$B$5:$B$4765,Dulieu!F3487)</f>
        <v>0</v>
      </c>
      <c r="N3487" s="7" t="str">
        <f t="shared" ca="1" si="111"/>
        <v/>
      </c>
    </row>
    <row r="3488" spans="1:14" x14ac:dyDescent="0.25">
      <c r="A3488" s="6" t="str">
        <f>IF(F3488&lt;&gt;"",SUBTOTAL(103,F$5:F3488),"")</f>
        <v/>
      </c>
      <c r="B3488" s="7"/>
      <c r="C3488" s="7"/>
      <c r="D3488" s="7"/>
      <c r="E3488" s="7"/>
      <c r="F3488" s="7"/>
      <c r="G3488" s="7"/>
      <c r="H3488" s="6"/>
      <c r="I3488" s="6"/>
      <c r="K3488" s="7">
        <f t="shared" si="110"/>
        <v>0</v>
      </c>
      <c r="L3488" s="7"/>
      <c r="M3488" s="7">
        <f>COUNTIF(TB_GSHT!$B$5:$B$4765,Dulieu!F3488)</f>
        <v>0</v>
      </c>
      <c r="N3488" s="7" t="str">
        <f t="shared" ca="1" si="111"/>
        <v/>
      </c>
    </row>
    <row r="3489" spans="1:14" x14ac:dyDescent="0.25">
      <c r="A3489" s="6" t="str">
        <f>IF(F3489&lt;&gt;"",SUBTOTAL(103,F$5:F3489),"")</f>
        <v/>
      </c>
      <c r="B3489" s="7"/>
      <c r="C3489" s="7"/>
      <c r="D3489" s="7"/>
      <c r="E3489" s="7"/>
      <c r="F3489" s="7"/>
      <c r="G3489" s="7"/>
      <c r="H3489" s="6"/>
      <c r="I3489" s="6"/>
      <c r="K3489" s="7">
        <f t="shared" si="110"/>
        <v>0</v>
      </c>
      <c r="L3489" s="7"/>
      <c r="M3489" s="7">
        <f>COUNTIF(TB_GSHT!$B$5:$B$4765,Dulieu!F3489)</f>
        <v>0</v>
      </c>
      <c r="N3489" s="7" t="str">
        <f t="shared" ca="1" si="111"/>
        <v/>
      </c>
    </row>
    <row r="3490" spans="1:14" x14ac:dyDescent="0.25">
      <c r="A3490" s="6" t="str">
        <f>IF(F3490&lt;&gt;"",SUBTOTAL(103,F$5:F3490),"")</f>
        <v/>
      </c>
      <c r="B3490" s="7"/>
      <c r="C3490" s="7"/>
      <c r="D3490" s="7"/>
      <c r="E3490" s="7"/>
      <c r="F3490" s="7"/>
      <c r="G3490" s="7"/>
      <c r="H3490" s="6"/>
      <c r="I3490" s="6"/>
      <c r="K3490" s="7">
        <f t="shared" si="110"/>
        <v>0</v>
      </c>
      <c r="L3490" s="7"/>
      <c r="M3490" s="7">
        <f>COUNTIF(TB_GSHT!$B$5:$B$4765,Dulieu!F3490)</f>
        <v>0</v>
      </c>
      <c r="N3490" s="7" t="str">
        <f t="shared" ca="1" si="111"/>
        <v/>
      </c>
    </row>
    <row r="3491" spans="1:14" x14ac:dyDescent="0.25">
      <c r="A3491" s="6" t="str">
        <f>IF(F3491&lt;&gt;"",SUBTOTAL(103,F$5:F3491),"")</f>
        <v/>
      </c>
      <c r="B3491" s="7"/>
      <c r="C3491" s="7"/>
      <c r="D3491" s="7"/>
      <c r="E3491" s="7"/>
      <c r="F3491" s="7"/>
      <c r="G3491" s="7"/>
      <c r="H3491" s="6"/>
      <c r="I3491" s="6"/>
      <c r="K3491" s="7">
        <f t="shared" si="110"/>
        <v>0</v>
      </c>
      <c r="L3491" s="7"/>
      <c r="M3491" s="7">
        <f>COUNTIF(TB_GSHT!$B$5:$B$4765,Dulieu!F3491)</f>
        <v>0</v>
      </c>
      <c r="N3491" s="7" t="str">
        <f t="shared" ca="1" si="111"/>
        <v/>
      </c>
    </row>
    <row r="3492" spans="1:14" x14ac:dyDescent="0.25">
      <c r="A3492" s="6" t="str">
        <f>IF(F3492&lt;&gt;"",SUBTOTAL(103,F$5:F3492),"")</f>
        <v/>
      </c>
      <c r="B3492" s="7"/>
      <c r="C3492" s="7"/>
      <c r="D3492" s="7"/>
      <c r="E3492" s="7"/>
      <c r="F3492" s="7"/>
      <c r="G3492" s="7"/>
      <c r="H3492" s="6"/>
      <c r="I3492" s="6"/>
      <c r="K3492" s="7">
        <f t="shared" si="110"/>
        <v>0</v>
      </c>
      <c r="L3492" s="7"/>
      <c r="M3492" s="7">
        <f>COUNTIF(TB_GSHT!$B$5:$B$4765,Dulieu!F3492)</f>
        <v>0</v>
      </c>
      <c r="N3492" s="7" t="str">
        <f t="shared" ca="1" si="111"/>
        <v/>
      </c>
    </row>
    <row r="3493" spans="1:14" x14ac:dyDescent="0.25">
      <c r="A3493" s="6" t="str">
        <f>IF(F3493&lt;&gt;"",SUBTOTAL(103,F$5:F3493),"")</f>
        <v/>
      </c>
      <c r="B3493" s="7"/>
      <c r="C3493" s="7"/>
      <c r="D3493" s="7"/>
      <c r="E3493" s="7"/>
      <c r="F3493" s="7"/>
      <c r="G3493" s="7"/>
      <c r="H3493" s="6"/>
      <c r="I3493" s="6"/>
      <c r="K3493" s="7">
        <f t="shared" si="110"/>
        <v>0</v>
      </c>
      <c r="L3493" s="7"/>
      <c r="M3493" s="7">
        <f>COUNTIF(TB_GSHT!$B$5:$B$4765,Dulieu!F3493)</f>
        <v>0</v>
      </c>
      <c r="N3493" s="7" t="str">
        <f t="shared" ca="1" si="111"/>
        <v/>
      </c>
    </row>
    <row r="3494" spans="1:14" x14ac:dyDescent="0.25">
      <c r="A3494" s="6" t="str">
        <f>IF(F3494&lt;&gt;"",SUBTOTAL(103,F$5:F3494),"")</f>
        <v/>
      </c>
      <c r="B3494" s="7"/>
      <c r="C3494" s="7"/>
      <c r="D3494" s="7"/>
      <c r="E3494" s="7"/>
      <c r="F3494" s="7"/>
      <c r="G3494" s="7"/>
      <c r="H3494" s="6"/>
      <c r="I3494" s="6"/>
      <c r="K3494" s="7">
        <f t="shared" si="110"/>
        <v>0</v>
      </c>
      <c r="L3494" s="7"/>
      <c r="M3494" s="7">
        <f>COUNTIF(TB_GSHT!$B$5:$B$4765,Dulieu!F3494)</f>
        <v>0</v>
      </c>
      <c r="N3494" s="7" t="str">
        <f t="shared" ca="1" si="111"/>
        <v/>
      </c>
    </row>
    <row r="3495" spans="1:14" x14ac:dyDescent="0.25">
      <c r="A3495" s="6" t="str">
        <f>IF(F3495&lt;&gt;"",SUBTOTAL(103,F$5:F3495),"")</f>
        <v/>
      </c>
      <c r="B3495" s="7"/>
      <c r="C3495" s="7"/>
      <c r="D3495" s="7"/>
      <c r="E3495" s="7"/>
      <c r="F3495" s="7"/>
      <c r="G3495" s="7"/>
      <c r="H3495" s="6"/>
      <c r="I3495" s="6"/>
      <c r="K3495" s="7">
        <f t="shared" si="110"/>
        <v>0</v>
      </c>
      <c r="L3495" s="7"/>
      <c r="M3495" s="7">
        <f>COUNTIF(TB_GSHT!$B$5:$B$4765,Dulieu!F3495)</f>
        <v>0</v>
      </c>
      <c r="N3495" s="7" t="str">
        <f t="shared" ca="1" si="111"/>
        <v/>
      </c>
    </row>
    <row r="3496" spans="1:14" x14ac:dyDescent="0.25">
      <c r="A3496" s="6" t="str">
        <f>IF(F3496&lt;&gt;"",SUBTOTAL(103,F$5:F3496),"")</f>
        <v/>
      </c>
      <c r="B3496" s="7"/>
      <c r="C3496" s="7"/>
      <c r="D3496" s="7"/>
      <c r="E3496" s="7"/>
      <c r="F3496" s="7"/>
      <c r="G3496" s="7"/>
      <c r="H3496" s="6"/>
      <c r="I3496" s="6"/>
      <c r="K3496" s="7">
        <f t="shared" si="110"/>
        <v>0</v>
      </c>
      <c r="L3496" s="7"/>
      <c r="M3496" s="7">
        <f>COUNTIF(TB_GSHT!$B$5:$B$4765,Dulieu!F3496)</f>
        <v>0</v>
      </c>
      <c r="N3496" s="7" t="str">
        <f t="shared" ca="1" si="111"/>
        <v/>
      </c>
    </row>
    <row r="3497" spans="1:14" x14ac:dyDescent="0.25">
      <c r="A3497" s="6" t="str">
        <f>IF(F3497&lt;&gt;"",SUBTOTAL(103,F$5:F3497),"")</f>
        <v/>
      </c>
      <c r="B3497" s="7"/>
      <c r="C3497" s="7"/>
      <c r="D3497" s="7"/>
      <c r="E3497" s="7"/>
      <c r="F3497" s="7"/>
      <c r="G3497" s="7"/>
      <c r="H3497" s="6"/>
      <c r="I3497" s="6"/>
      <c r="K3497" s="7">
        <f t="shared" si="110"/>
        <v>0</v>
      </c>
      <c r="L3497" s="7"/>
      <c r="M3497" s="7">
        <f>COUNTIF(TB_GSHT!$B$5:$B$4765,Dulieu!F3497)</f>
        <v>0</v>
      </c>
      <c r="N3497" s="7" t="str">
        <f t="shared" ca="1" si="111"/>
        <v/>
      </c>
    </row>
    <row r="3498" spans="1:14" x14ac:dyDescent="0.25">
      <c r="A3498" s="6" t="str">
        <f>IF(F3498&lt;&gt;"",SUBTOTAL(103,F$5:F3498),"")</f>
        <v/>
      </c>
      <c r="B3498" s="7"/>
      <c r="C3498" s="7"/>
      <c r="D3498" s="7"/>
      <c r="E3498" s="7"/>
      <c r="F3498" s="7"/>
      <c r="G3498" s="7"/>
      <c r="H3498" s="6"/>
      <c r="I3498" s="6"/>
      <c r="K3498" s="7">
        <f t="shared" si="110"/>
        <v>0</v>
      </c>
      <c r="L3498" s="7"/>
      <c r="M3498" s="7">
        <f>COUNTIF(TB_GSHT!$B$5:$B$4765,Dulieu!F3498)</f>
        <v>0</v>
      </c>
      <c r="N3498" s="7" t="str">
        <f t="shared" ca="1" si="111"/>
        <v/>
      </c>
    </row>
    <row r="3499" spans="1:14" x14ac:dyDescent="0.25">
      <c r="A3499" s="6" t="str">
        <f>IF(F3499&lt;&gt;"",SUBTOTAL(103,F$5:F3499),"")</f>
        <v/>
      </c>
      <c r="B3499" s="7"/>
      <c r="C3499" s="7"/>
      <c r="D3499" s="7"/>
      <c r="E3499" s="7"/>
      <c r="F3499" s="7"/>
      <c r="G3499" s="7"/>
      <c r="H3499" s="6"/>
      <c r="I3499" s="6"/>
      <c r="K3499" s="7">
        <f t="shared" si="110"/>
        <v>0</v>
      </c>
      <c r="L3499" s="7"/>
      <c r="M3499" s="7">
        <f>COUNTIF(TB_GSHT!$B$5:$B$4765,Dulieu!F3499)</f>
        <v>0</v>
      </c>
      <c r="N3499" s="7" t="str">
        <f t="shared" ca="1" si="111"/>
        <v/>
      </c>
    </row>
    <row r="3500" spans="1:14" x14ac:dyDescent="0.25">
      <c r="A3500" s="6" t="str">
        <f>IF(F3500&lt;&gt;"",SUBTOTAL(103,F$5:F3500),"")</f>
        <v/>
      </c>
      <c r="B3500" s="7"/>
      <c r="C3500" s="7"/>
      <c r="D3500" s="7"/>
      <c r="E3500" s="7"/>
      <c r="F3500" s="7"/>
      <c r="G3500" s="7"/>
      <c r="H3500" s="6"/>
      <c r="I3500" s="6"/>
      <c r="K3500" s="7">
        <f t="shared" si="110"/>
        <v>0</v>
      </c>
      <c r="L3500" s="7"/>
      <c r="M3500" s="7">
        <f>COUNTIF(TB_GSHT!$B$5:$B$4765,Dulieu!F3500)</f>
        <v>0</v>
      </c>
      <c r="N3500" s="7" t="str">
        <f t="shared" ca="1" si="111"/>
        <v/>
      </c>
    </row>
    <row r="3501" spans="1:14" x14ac:dyDescent="0.25">
      <c r="A3501" s="6" t="str">
        <f>IF(F3501&lt;&gt;"",SUBTOTAL(103,F$5:F3501),"")</f>
        <v/>
      </c>
      <c r="B3501" s="7"/>
      <c r="C3501" s="7"/>
      <c r="D3501" s="7"/>
      <c r="E3501" s="7"/>
      <c r="F3501" s="7"/>
      <c r="G3501" s="7"/>
      <c r="H3501" s="6"/>
      <c r="I3501" s="6"/>
      <c r="K3501" s="7">
        <f t="shared" si="110"/>
        <v>0</v>
      </c>
      <c r="L3501" s="7"/>
      <c r="M3501" s="7">
        <f>COUNTIF(TB_GSHT!$B$5:$B$4765,Dulieu!F3501)</f>
        <v>0</v>
      </c>
      <c r="N3501" s="7" t="str">
        <f t="shared" ca="1" si="111"/>
        <v/>
      </c>
    </row>
    <row r="3502" spans="1:14" x14ac:dyDescent="0.25">
      <c r="A3502" s="6" t="str">
        <f>IF(F3502&lt;&gt;"",SUBTOTAL(103,F$5:F3502),"")</f>
        <v/>
      </c>
      <c r="B3502" s="7"/>
      <c r="C3502" s="7"/>
      <c r="D3502" s="7"/>
      <c r="E3502" s="7"/>
      <c r="F3502" s="7"/>
      <c r="G3502" s="7"/>
      <c r="H3502" s="6"/>
      <c r="I3502" s="6"/>
      <c r="K3502" s="7">
        <f t="shared" si="110"/>
        <v>0</v>
      </c>
      <c r="L3502" s="7"/>
      <c r="M3502" s="7">
        <f>COUNTIF(TB_GSHT!$B$5:$B$4765,Dulieu!F3502)</f>
        <v>0</v>
      </c>
      <c r="N3502" s="7" t="str">
        <f t="shared" ca="1" si="111"/>
        <v/>
      </c>
    </row>
    <row r="3503" spans="1:14" x14ac:dyDescent="0.25">
      <c r="A3503" s="6" t="str">
        <f>IF(F3503&lt;&gt;"",SUBTOTAL(103,F$5:F3503),"")</f>
        <v/>
      </c>
      <c r="B3503" s="7"/>
      <c r="C3503" s="7"/>
      <c r="D3503" s="7"/>
      <c r="E3503" s="7"/>
      <c r="F3503" s="7"/>
      <c r="G3503" s="7"/>
      <c r="H3503" s="6"/>
      <c r="I3503" s="6"/>
      <c r="K3503" s="7">
        <f t="shared" si="110"/>
        <v>0</v>
      </c>
      <c r="L3503" s="7"/>
      <c r="M3503" s="7">
        <f>COUNTIF(TB_GSHT!$B$5:$B$4765,Dulieu!F3503)</f>
        <v>0</v>
      </c>
      <c r="N3503" s="7" t="str">
        <f t="shared" ca="1" si="111"/>
        <v/>
      </c>
    </row>
    <row r="3504" spans="1:14" x14ac:dyDescent="0.25">
      <c r="A3504" s="6" t="str">
        <f>IF(F3504&lt;&gt;"",SUBTOTAL(103,F$5:F3504),"")</f>
        <v/>
      </c>
      <c r="B3504" s="7"/>
      <c r="C3504" s="7"/>
      <c r="D3504" s="7"/>
      <c r="E3504" s="7"/>
      <c r="F3504" s="7"/>
      <c r="G3504" s="7"/>
      <c r="H3504" s="6"/>
      <c r="I3504" s="6"/>
      <c r="K3504" s="7">
        <f t="shared" si="110"/>
        <v>0</v>
      </c>
      <c r="L3504" s="7"/>
      <c r="M3504" s="7">
        <f>COUNTIF(TB_GSHT!$B$5:$B$4765,Dulieu!F3504)</f>
        <v>0</v>
      </c>
      <c r="N3504" s="7" t="str">
        <f t="shared" ca="1" si="111"/>
        <v/>
      </c>
    </row>
    <row r="3505" spans="1:14" x14ac:dyDescent="0.25">
      <c r="A3505" s="6" t="str">
        <f>IF(F3505&lt;&gt;"",SUBTOTAL(103,F$5:F3505),"")</f>
        <v/>
      </c>
      <c r="B3505" s="7"/>
      <c r="C3505" s="7"/>
      <c r="D3505" s="7"/>
      <c r="E3505" s="7"/>
      <c r="F3505" s="7"/>
      <c r="G3505" s="7"/>
      <c r="H3505" s="6"/>
      <c r="I3505" s="6"/>
      <c r="K3505" s="7">
        <f t="shared" si="110"/>
        <v>0</v>
      </c>
      <c r="L3505" s="7"/>
      <c r="M3505" s="7">
        <f>COUNTIF(TB_GSHT!$B$5:$B$4765,Dulieu!F3505)</f>
        <v>0</v>
      </c>
      <c r="N3505" s="7" t="str">
        <f t="shared" ca="1" si="111"/>
        <v/>
      </c>
    </row>
    <row r="3506" spans="1:14" x14ac:dyDescent="0.25">
      <c r="A3506" s="6" t="str">
        <f>IF(F3506&lt;&gt;"",SUBTOTAL(103,F$5:F3506),"")</f>
        <v/>
      </c>
      <c r="B3506" s="7"/>
      <c r="C3506" s="7"/>
      <c r="D3506" s="7"/>
      <c r="E3506" s="7"/>
      <c r="F3506" s="7"/>
      <c r="G3506" s="7"/>
      <c r="H3506" s="6"/>
      <c r="I3506" s="6"/>
      <c r="K3506" s="7">
        <f t="shared" si="110"/>
        <v>0</v>
      </c>
      <c r="L3506" s="7"/>
      <c r="M3506" s="7">
        <f>COUNTIF(TB_GSHT!$B$5:$B$4765,Dulieu!F3506)</f>
        <v>0</v>
      </c>
      <c r="N3506" s="7" t="str">
        <f t="shared" ca="1" si="111"/>
        <v/>
      </c>
    </row>
    <row r="3507" spans="1:14" x14ac:dyDescent="0.25">
      <c r="A3507" s="6" t="str">
        <f>IF(F3507&lt;&gt;"",SUBTOTAL(103,F$5:F3507),"")</f>
        <v/>
      </c>
      <c r="B3507" s="7"/>
      <c r="C3507" s="7"/>
      <c r="D3507" s="7"/>
      <c r="E3507" s="7"/>
      <c r="F3507" s="7"/>
      <c r="G3507" s="7"/>
      <c r="H3507" s="6"/>
      <c r="I3507" s="6"/>
      <c r="K3507" s="7">
        <f t="shared" si="110"/>
        <v>0</v>
      </c>
      <c r="L3507" s="7"/>
      <c r="M3507" s="7">
        <f>COUNTIF(TB_GSHT!$B$5:$B$4765,Dulieu!F3507)</f>
        <v>0</v>
      </c>
      <c r="N3507" s="7" t="str">
        <f t="shared" ca="1" si="111"/>
        <v/>
      </c>
    </row>
    <row r="3508" spans="1:14" x14ac:dyDescent="0.25">
      <c r="A3508" s="6" t="str">
        <f>IF(F3508&lt;&gt;"",SUBTOTAL(103,F$5:F3508),"")</f>
        <v/>
      </c>
      <c r="B3508" s="7"/>
      <c r="C3508" s="7"/>
      <c r="D3508" s="7"/>
      <c r="E3508" s="7"/>
      <c r="F3508" s="7"/>
      <c r="G3508" s="7"/>
      <c r="H3508" s="6"/>
      <c r="I3508" s="6"/>
      <c r="K3508" s="7">
        <f t="shared" si="110"/>
        <v>0</v>
      </c>
      <c r="L3508" s="7"/>
      <c r="M3508" s="7">
        <f>COUNTIF(TB_GSHT!$B$5:$B$4765,Dulieu!F3508)</f>
        <v>0</v>
      </c>
      <c r="N3508" s="7" t="str">
        <f t="shared" ca="1" si="111"/>
        <v/>
      </c>
    </row>
    <row r="3509" spans="1:14" x14ac:dyDescent="0.25">
      <c r="A3509" s="6" t="str">
        <f>IF(F3509&lt;&gt;"",SUBTOTAL(103,F$5:F3509),"")</f>
        <v/>
      </c>
      <c r="B3509" s="7"/>
      <c r="C3509" s="7"/>
      <c r="D3509" s="7"/>
      <c r="E3509" s="7"/>
      <c r="F3509" s="7"/>
      <c r="G3509" s="7"/>
      <c r="H3509" s="6"/>
      <c r="I3509" s="6"/>
      <c r="K3509" s="7">
        <f t="shared" si="110"/>
        <v>0</v>
      </c>
      <c r="L3509" s="7"/>
      <c r="M3509" s="7">
        <f>COUNTIF(TB_GSHT!$B$5:$B$4765,Dulieu!F3509)</f>
        <v>0</v>
      </c>
      <c r="N3509" s="7" t="str">
        <f t="shared" ca="1" si="111"/>
        <v/>
      </c>
    </row>
    <row r="3510" spans="1:14" x14ac:dyDescent="0.25">
      <c r="A3510" s="6" t="str">
        <f>IF(F3510&lt;&gt;"",SUBTOTAL(103,F$5:F3510),"")</f>
        <v/>
      </c>
      <c r="B3510" s="7"/>
      <c r="C3510" s="7"/>
      <c r="D3510" s="7"/>
      <c r="E3510" s="7"/>
      <c r="F3510" s="7"/>
      <c r="G3510" s="7"/>
      <c r="H3510" s="6"/>
      <c r="I3510" s="6"/>
      <c r="K3510" s="7">
        <f t="shared" si="110"/>
        <v>0</v>
      </c>
      <c r="L3510" s="7"/>
      <c r="M3510" s="7">
        <f>COUNTIF(TB_GSHT!$B$5:$B$4765,Dulieu!F3510)</f>
        <v>0</v>
      </c>
      <c r="N3510" s="7" t="str">
        <f t="shared" ca="1" si="111"/>
        <v/>
      </c>
    </row>
    <row r="3511" spans="1:14" x14ac:dyDescent="0.25">
      <c r="A3511" s="6" t="str">
        <f>IF(F3511&lt;&gt;"",SUBTOTAL(103,F$5:F3511),"")</f>
        <v/>
      </c>
      <c r="B3511" s="7"/>
      <c r="C3511" s="7"/>
      <c r="D3511" s="7"/>
      <c r="E3511" s="7"/>
      <c r="F3511" s="7"/>
      <c r="G3511" s="7"/>
      <c r="H3511" s="6"/>
      <c r="I3511" s="6"/>
      <c r="K3511" s="7">
        <f t="shared" si="110"/>
        <v>0</v>
      </c>
      <c r="L3511" s="7"/>
      <c r="M3511" s="7">
        <f>COUNTIF(TB_GSHT!$B$5:$B$4765,Dulieu!F3511)</f>
        <v>0</v>
      </c>
      <c r="N3511" s="7" t="str">
        <f t="shared" ca="1" si="111"/>
        <v/>
      </c>
    </row>
    <row r="3512" spans="1:14" x14ac:dyDescent="0.25">
      <c r="A3512" s="6" t="str">
        <f>IF(F3512&lt;&gt;"",SUBTOTAL(103,F$5:F3512),"")</f>
        <v/>
      </c>
      <c r="B3512" s="7"/>
      <c r="C3512" s="7"/>
      <c r="D3512" s="7"/>
      <c r="E3512" s="7"/>
      <c r="F3512" s="7"/>
      <c r="G3512" s="7"/>
      <c r="H3512" s="6"/>
      <c r="I3512" s="6"/>
      <c r="K3512" s="7">
        <f t="shared" si="110"/>
        <v>0</v>
      </c>
      <c r="L3512" s="7"/>
      <c r="M3512" s="7">
        <f>COUNTIF(TB_GSHT!$B$5:$B$4765,Dulieu!F3512)</f>
        <v>0</v>
      </c>
      <c r="N3512" s="7" t="str">
        <f t="shared" ca="1" si="111"/>
        <v/>
      </c>
    </row>
    <row r="3513" spans="1:14" x14ac:dyDescent="0.25">
      <c r="A3513" s="6" t="str">
        <f>IF(F3513&lt;&gt;"",SUBTOTAL(103,F$5:F3513),"")</f>
        <v/>
      </c>
      <c r="B3513" s="7"/>
      <c r="C3513" s="7"/>
      <c r="D3513" s="7"/>
      <c r="E3513" s="7"/>
      <c r="F3513" s="7"/>
      <c r="G3513" s="7"/>
      <c r="H3513" s="6"/>
      <c r="I3513" s="6"/>
      <c r="K3513" s="7">
        <f t="shared" si="110"/>
        <v>0</v>
      </c>
      <c r="L3513" s="7"/>
      <c r="M3513" s="7">
        <f>COUNTIF(TB_GSHT!$B$5:$B$4765,Dulieu!F3513)</f>
        <v>0</v>
      </c>
      <c r="N3513" s="7" t="str">
        <f t="shared" ca="1" si="111"/>
        <v/>
      </c>
    </row>
    <row r="3514" spans="1:14" x14ac:dyDescent="0.25">
      <c r="A3514" s="6" t="str">
        <f>IF(F3514&lt;&gt;"",SUBTOTAL(103,F$5:F3514),"")</f>
        <v/>
      </c>
      <c r="B3514" s="7"/>
      <c r="C3514" s="7"/>
      <c r="D3514" s="7"/>
      <c r="E3514" s="7"/>
      <c r="F3514" s="7"/>
      <c r="G3514" s="7"/>
      <c r="H3514" s="6"/>
      <c r="I3514" s="6"/>
      <c r="K3514" s="7">
        <f t="shared" si="110"/>
        <v>0</v>
      </c>
      <c r="L3514" s="7"/>
      <c r="M3514" s="7">
        <f>COUNTIF(TB_GSHT!$B$5:$B$4765,Dulieu!F3514)</f>
        <v>0</v>
      </c>
      <c r="N3514" s="7" t="str">
        <f t="shared" ca="1" si="111"/>
        <v/>
      </c>
    </row>
    <row r="3515" spans="1:14" x14ac:dyDescent="0.25">
      <c r="A3515" s="6" t="str">
        <f>IF(F3515&lt;&gt;"",SUBTOTAL(103,F$5:F3515),"")</f>
        <v/>
      </c>
      <c r="B3515" s="7"/>
      <c r="C3515" s="7"/>
      <c r="D3515" s="7"/>
      <c r="E3515" s="7"/>
      <c r="F3515" s="7"/>
      <c r="G3515" s="7"/>
      <c r="H3515" s="6"/>
      <c r="I3515" s="6"/>
      <c r="K3515" s="7">
        <f t="shared" si="110"/>
        <v>0</v>
      </c>
      <c r="L3515" s="7"/>
      <c r="M3515" s="7">
        <f>COUNTIF(TB_GSHT!$B$5:$B$4765,Dulieu!F3515)</f>
        <v>0</v>
      </c>
      <c r="N3515" s="7" t="str">
        <f t="shared" ca="1" si="111"/>
        <v/>
      </c>
    </row>
    <row r="3516" spans="1:14" x14ac:dyDescent="0.25">
      <c r="A3516" s="6" t="str">
        <f>IF(F3516&lt;&gt;"",SUBTOTAL(103,F$5:F3516),"")</f>
        <v/>
      </c>
      <c r="B3516" s="7"/>
      <c r="C3516" s="7"/>
      <c r="D3516" s="7"/>
      <c r="E3516" s="7"/>
      <c r="F3516" s="7"/>
      <c r="G3516" s="7"/>
      <c r="H3516" s="6"/>
      <c r="I3516" s="6"/>
      <c r="K3516" s="7">
        <f t="shared" si="110"/>
        <v>0</v>
      </c>
      <c r="L3516" s="7"/>
      <c r="M3516" s="7">
        <f>COUNTIF(TB_GSHT!$B$5:$B$4765,Dulieu!F3516)</f>
        <v>0</v>
      </c>
      <c r="N3516" s="7" t="str">
        <f t="shared" ca="1" si="111"/>
        <v/>
      </c>
    </row>
    <row r="3517" spans="1:14" x14ac:dyDescent="0.25">
      <c r="A3517" s="6" t="str">
        <f>IF(F3517&lt;&gt;"",SUBTOTAL(103,F$5:F3517),"")</f>
        <v/>
      </c>
      <c r="B3517" s="7"/>
      <c r="C3517" s="7"/>
      <c r="D3517" s="7"/>
      <c r="E3517" s="7"/>
      <c r="F3517" s="7"/>
      <c r="G3517" s="7"/>
      <c r="H3517" s="6"/>
      <c r="I3517" s="6"/>
      <c r="K3517" s="7">
        <f t="shared" si="110"/>
        <v>0</v>
      </c>
      <c r="L3517" s="7"/>
      <c r="M3517" s="7">
        <f>COUNTIF(TB_GSHT!$B$5:$B$4765,Dulieu!F3517)</f>
        <v>0</v>
      </c>
      <c r="N3517" s="7" t="str">
        <f t="shared" ca="1" si="111"/>
        <v/>
      </c>
    </row>
    <row r="3518" spans="1:14" x14ac:dyDescent="0.25">
      <c r="A3518" s="6" t="str">
        <f>IF(F3518&lt;&gt;"",SUBTOTAL(103,F$5:F3518),"")</f>
        <v/>
      </c>
      <c r="B3518" s="7"/>
      <c r="C3518" s="7"/>
      <c r="D3518" s="7"/>
      <c r="E3518" s="7"/>
      <c r="F3518" s="7"/>
      <c r="G3518" s="7"/>
      <c r="H3518" s="6"/>
      <c r="I3518" s="6"/>
      <c r="K3518" s="7">
        <f t="shared" si="110"/>
        <v>0</v>
      </c>
      <c r="L3518" s="7"/>
      <c r="M3518" s="7">
        <f>COUNTIF(TB_GSHT!$B$5:$B$4765,Dulieu!F3518)</f>
        <v>0</v>
      </c>
      <c r="N3518" s="7" t="str">
        <f t="shared" ca="1" si="111"/>
        <v/>
      </c>
    </row>
    <row r="3519" spans="1:14" x14ac:dyDescent="0.25">
      <c r="A3519" s="6" t="str">
        <f>IF(F3519&lt;&gt;"",SUBTOTAL(103,F$5:F3519),"")</f>
        <v/>
      </c>
      <c r="B3519" s="7"/>
      <c r="C3519" s="7"/>
      <c r="D3519" s="7"/>
      <c r="E3519" s="7"/>
      <c r="F3519" s="7"/>
      <c r="G3519" s="7"/>
      <c r="H3519" s="6"/>
      <c r="I3519" s="6"/>
      <c r="K3519" s="7">
        <f t="shared" si="110"/>
        <v>0</v>
      </c>
      <c r="L3519" s="7"/>
      <c r="M3519" s="7">
        <f>COUNTIF(TB_GSHT!$B$5:$B$4765,Dulieu!F3519)</f>
        <v>0</v>
      </c>
      <c r="N3519" s="7" t="str">
        <f t="shared" ca="1" si="111"/>
        <v/>
      </c>
    </row>
    <row r="3520" spans="1:14" x14ac:dyDescent="0.25">
      <c r="A3520" s="6" t="str">
        <f>IF(F3520&lt;&gt;"",SUBTOTAL(103,F$5:F3520),"")</f>
        <v/>
      </c>
      <c r="B3520" s="7"/>
      <c r="C3520" s="7"/>
      <c r="D3520" s="7"/>
      <c r="E3520" s="7"/>
      <c r="F3520" s="7"/>
      <c r="G3520" s="7"/>
      <c r="H3520" s="6"/>
      <c r="I3520" s="6"/>
      <c r="K3520" s="7">
        <f t="shared" si="110"/>
        <v>0</v>
      </c>
      <c r="L3520" s="7"/>
      <c r="M3520" s="7">
        <f>COUNTIF(TB_GSHT!$B$5:$B$4765,Dulieu!F3520)</f>
        <v>0</v>
      </c>
      <c r="N3520" s="7" t="str">
        <f t="shared" ca="1" si="111"/>
        <v/>
      </c>
    </row>
    <row r="3521" spans="1:14" x14ac:dyDescent="0.25">
      <c r="A3521" s="6" t="str">
        <f>IF(F3521&lt;&gt;"",SUBTOTAL(103,F$5:F3521),"")</f>
        <v/>
      </c>
      <c r="B3521" s="7"/>
      <c r="C3521" s="7"/>
      <c r="D3521" s="7"/>
      <c r="E3521" s="7"/>
      <c r="F3521" s="7"/>
      <c r="G3521" s="7"/>
      <c r="H3521" s="6"/>
      <c r="I3521" s="6"/>
      <c r="K3521" s="7">
        <f t="shared" si="110"/>
        <v>0</v>
      </c>
      <c r="L3521" s="7"/>
      <c r="M3521" s="7">
        <f>COUNTIF(TB_GSHT!$B$5:$B$4765,Dulieu!F3521)</f>
        <v>0</v>
      </c>
      <c r="N3521" s="7" t="str">
        <f t="shared" ca="1" si="111"/>
        <v/>
      </c>
    </row>
    <row r="3522" spans="1:14" x14ac:dyDescent="0.25">
      <c r="A3522" s="6" t="str">
        <f>IF(F3522&lt;&gt;"",SUBTOTAL(103,F$5:F3522),"")</f>
        <v/>
      </c>
      <c r="B3522" s="7"/>
      <c r="C3522" s="7"/>
      <c r="D3522" s="7"/>
      <c r="E3522" s="7"/>
      <c r="F3522" s="7"/>
      <c r="G3522" s="7"/>
      <c r="H3522" s="6"/>
      <c r="I3522" s="6"/>
      <c r="K3522" s="7">
        <f t="shared" si="110"/>
        <v>0</v>
      </c>
      <c r="L3522" s="7"/>
      <c r="M3522" s="7">
        <f>COUNTIF(TB_GSHT!$B$5:$B$4765,Dulieu!F3522)</f>
        <v>0</v>
      </c>
      <c r="N3522" s="7" t="str">
        <f t="shared" ca="1" si="111"/>
        <v/>
      </c>
    </row>
    <row r="3523" spans="1:14" x14ac:dyDescent="0.25">
      <c r="A3523" s="6" t="str">
        <f>IF(F3523&lt;&gt;"",SUBTOTAL(103,F$5:F3523),"")</f>
        <v/>
      </c>
      <c r="B3523" s="7"/>
      <c r="C3523" s="7"/>
      <c r="D3523" s="7"/>
      <c r="E3523" s="7"/>
      <c r="F3523" s="7"/>
      <c r="G3523" s="7"/>
      <c r="H3523" s="6"/>
      <c r="I3523" s="6"/>
      <c r="K3523" s="7">
        <f t="shared" si="110"/>
        <v>0</v>
      </c>
      <c r="L3523" s="7"/>
      <c r="M3523" s="7">
        <f>COUNTIF(TB_GSHT!$B$5:$B$4765,Dulieu!F3523)</f>
        <v>0</v>
      </c>
      <c r="N3523" s="7" t="str">
        <f t="shared" ca="1" si="111"/>
        <v/>
      </c>
    </row>
    <row r="3524" spans="1:14" x14ac:dyDescent="0.25">
      <c r="A3524" s="6" t="str">
        <f>IF(F3524&lt;&gt;"",SUBTOTAL(103,F$5:F3524),"")</f>
        <v/>
      </c>
      <c r="B3524" s="7"/>
      <c r="C3524" s="7"/>
      <c r="D3524" s="7"/>
      <c r="E3524" s="7"/>
      <c r="F3524" s="7"/>
      <c r="G3524" s="7"/>
      <c r="H3524" s="6"/>
      <c r="I3524" s="6"/>
      <c r="K3524" s="7">
        <f t="shared" si="110"/>
        <v>0</v>
      </c>
      <c r="L3524" s="7"/>
      <c r="M3524" s="7">
        <f>COUNTIF(TB_GSHT!$B$5:$B$4765,Dulieu!F3524)</f>
        <v>0</v>
      </c>
      <c r="N3524" s="7" t="str">
        <f t="shared" ca="1" si="111"/>
        <v/>
      </c>
    </row>
    <row r="3525" spans="1:14" x14ac:dyDescent="0.25">
      <c r="A3525" s="6" t="str">
        <f>IF(F3525&lt;&gt;"",SUBTOTAL(103,F$5:F3525),"")</f>
        <v/>
      </c>
      <c r="B3525" s="7"/>
      <c r="C3525" s="7"/>
      <c r="D3525" s="7"/>
      <c r="E3525" s="7"/>
      <c r="F3525" s="7"/>
      <c r="G3525" s="7"/>
      <c r="H3525" s="6"/>
      <c r="I3525" s="6"/>
      <c r="K3525" s="7">
        <f t="shared" ref="K3525:K3588" si="112">COUNTIF($F$5:$F$7775,F3525)</f>
        <v>0</v>
      </c>
      <c r="L3525" s="7"/>
      <c r="M3525" s="7">
        <f>COUNTIF(TB_GSHT!$B$5:$B$4765,Dulieu!F3525)</f>
        <v>0</v>
      </c>
      <c r="N3525" s="7" t="str">
        <f t="shared" ref="N3525:N3546" ca="1" si="113">IF(E3525&lt;&gt;"",YEAR(E3525)-YEAR(TODAY()),"")</f>
        <v/>
      </c>
    </row>
    <row r="3526" spans="1:14" x14ac:dyDescent="0.25">
      <c r="A3526" s="6" t="str">
        <f>IF(F3526&lt;&gt;"",SUBTOTAL(103,F$5:F3526),"")</f>
        <v/>
      </c>
      <c r="B3526" s="7"/>
      <c r="C3526" s="7"/>
      <c r="D3526" s="7"/>
      <c r="E3526" s="7"/>
      <c r="F3526" s="7"/>
      <c r="G3526" s="7"/>
      <c r="H3526" s="6"/>
      <c r="I3526" s="6"/>
      <c r="K3526" s="7">
        <f t="shared" si="112"/>
        <v>0</v>
      </c>
      <c r="L3526" s="7"/>
      <c r="M3526" s="7">
        <f>COUNTIF(TB_GSHT!$B$5:$B$4765,Dulieu!F3526)</f>
        <v>0</v>
      </c>
      <c r="N3526" s="7" t="str">
        <f t="shared" ca="1" si="113"/>
        <v/>
      </c>
    </row>
    <row r="3527" spans="1:14" x14ac:dyDescent="0.25">
      <c r="A3527" s="6" t="str">
        <f>IF(F3527&lt;&gt;"",SUBTOTAL(103,F$5:F3527),"")</f>
        <v/>
      </c>
      <c r="B3527" s="7"/>
      <c r="C3527" s="7"/>
      <c r="D3527" s="7"/>
      <c r="E3527" s="7"/>
      <c r="F3527" s="7"/>
      <c r="G3527" s="7"/>
      <c r="H3527" s="6"/>
      <c r="I3527" s="6"/>
      <c r="K3527" s="7">
        <f t="shared" si="112"/>
        <v>0</v>
      </c>
      <c r="L3527" s="7"/>
      <c r="M3527" s="7">
        <f>COUNTIF(TB_GSHT!$B$5:$B$4765,Dulieu!F3527)</f>
        <v>0</v>
      </c>
      <c r="N3527" s="7" t="str">
        <f t="shared" ca="1" si="113"/>
        <v/>
      </c>
    </row>
    <row r="3528" spans="1:14" x14ac:dyDescent="0.25">
      <c r="A3528" s="6" t="str">
        <f>IF(F3528&lt;&gt;"",SUBTOTAL(103,F$5:F3528),"")</f>
        <v/>
      </c>
      <c r="B3528" s="7"/>
      <c r="C3528" s="7"/>
      <c r="D3528" s="7"/>
      <c r="E3528" s="7"/>
      <c r="F3528" s="7"/>
      <c r="G3528" s="7"/>
      <c r="H3528" s="6"/>
      <c r="I3528" s="6"/>
      <c r="K3528" s="7">
        <f t="shared" si="112"/>
        <v>0</v>
      </c>
      <c r="L3528" s="7"/>
      <c r="M3528" s="7">
        <f>COUNTIF(TB_GSHT!$B$5:$B$4765,Dulieu!F3528)</f>
        <v>0</v>
      </c>
      <c r="N3528" s="7" t="str">
        <f t="shared" ca="1" si="113"/>
        <v/>
      </c>
    </row>
    <row r="3529" spans="1:14" x14ac:dyDescent="0.25">
      <c r="A3529" s="6" t="str">
        <f>IF(F3529&lt;&gt;"",SUBTOTAL(103,F$5:F3529),"")</f>
        <v/>
      </c>
      <c r="B3529" s="7"/>
      <c r="C3529" s="7"/>
      <c r="D3529" s="7"/>
      <c r="E3529" s="7"/>
      <c r="F3529" s="7"/>
      <c r="G3529" s="7"/>
      <c r="H3529" s="6"/>
      <c r="I3529" s="6"/>
      <c r="K3529" s="7">
        <f t="shared" si="112"/>
        <v>0</v>
      </c>
      <c r="L3529" s="7"/>
      <c r="M3529" s="7">
        <f>COUNTIF(TB_GSHT!$B$5:$B$4765,Dulieu!F3529)</f>
        <v>0</v>
      </c>
      <c r="N3529" s="7" t="str">
        <f t="shared" ca="1" si="113"/>
        <v/>
      </c>
    </row>
    <row r="3530" spans="1:14" x14ac:dyDescent="0.25">
      <c r="A3530" s="6" t="str">
        <f>IF(F3530&lt;&gt;"",SUBTOTAL(103,F$5:F3530),"")</f>
        <v/>
      </c>
      <c r="B3530" s="7"/>
      <c r="C3530" s="7"/>
      <c r="D3530" s="7"/>
      <c r="E3530" s="7"/>
      <c r="F3530" s="7"/>
      <c r="G3530" s="7"/>
      <c r="H3530" s="6"/>
      <c r="I3530" s="6"/>
      <c r="K3530" s="7">
        <f t="shared" si="112"/>
        <v>0</v>
      </c>
      <c r="L3530" s="7"/>
      <c r="M3530" s="7">
        <f>COUNTIF(TB_GSHT!$B$5:$B$4765,Dulieu!F3530)</f>
        <v>0</v>
      </c>
      <c r="N3530" s="7" t="str">
        <f t="shared" ca="1" si="113"/>
        <v/>
      </c>
    </row>
    <row r="3531" spans="1:14" x14ac:dyDescent="0.25">
      <c r="A3531" s="6" t="str">
        <f>IF(F3531&lt;&gt;"",SUBTOTAL(103,F$5:F3531),"")</f>
        <v/>
      </c>
      <c r="B3531" s="7"/>
      <c r="C3531" s="7"/>
      <c r="D3531" s="7"/>
      <c r="E3531" s="7"/>
      <c r="F3531" s="7"/>
      <c r="G3531" s="7"/>
      <c r="H3531" s="6"/>
      <c r="I3531" s="6"/>
      <c r="K3531" s="7">
        <f t="shared" si="112"/>
        <v>0</v>
      </c>
      <c r="L3531" s="7"/>
      <c r="M3531" s="7">
        <f>COUNTIF(TB_GSHT!$B$5:$B$4765,Dulieu!F3531)</f>
        <v>0</v>
      </c>
      <c r="N3531" s="7" t="str">
        <f t="shared" ca="1" si="113"/>
        <v/>
      </c>
    </row>
    <row r="3532" spans="1:14" x14ac:dyDescent="0.25">
      <c r="A3532" s="6" t="str">
        <f>IF(F3532&lt;&gt;"",SUBTOTAL(103,F$5:F3532),"")</f>
        <v/>
      </c>
      <c r="B3532" s="7"/>
      <c r="C3532" s="7"/>
      <c r="D3532" s="7"/>
      <c r="E3532" s="7"/>
      <c r="F3532" s="7"/>
      <c r="G3532" s="7"/>
      <c r="H3532" s="6"/>
      <c r="I3532" s="6"/>
      <c r="K3532" s="7">
        <f t="shared" si="112"/>
        <v>0</v>
      </c>
      <c r="L3532" s="7"/>
      <c r="M3532" s="7">
        <f>COUNTIF(TB_GSHT!$B$5:$B$4765,Dulieu!F3532)</f>
        <v>0</v>
      </c>
      <c r="N3532" s="7" t="str">
        <f t="shared" ca="1" si="113"/>
        <v/>
      </c>
    </row>
    <row r="3533" spans="1:14" x14ac:dyDescent="0.25">
      <c r="A3533" s="6" t="str">
        <f>IF(F3533&lt;&gt;"",SUBTOTAL(103,F$5:F3533),"")</f>
        <v/>
      </c>
      <c r="B3533" s="7"/>
      <c r="C3533" s="7"/>
      <c r="D3533" s="7"/>
      <c r="E3533" s="7"/>
      <c r="F3533" s="7"/>
      <c r="G3533" s="7"/>
      <c r="H3533" s="6"/>
      <c r="I3533" s="6"/>
      <c r="K3533" s="7">
        <f t="shared" si="112"/>
        <v>0</v>
      </c>
      <c r="L3533" s="7"/>
      <c r="M3533" s="7">
        <f>COUNTIF(TB_GSHT!$B$5:$B$4765,Dulieu!F3533)</f>
        <v>0</v>
      </c>
      <c r="N3533" s="7" t="str">
        <f t="shared" ca="1" si="113"/>
        <v/>
      </c>
    </row>
    <row r="3534" spans="1:14" x14ac:dyDescent="0.25">
      <c r="A3534" s="6" t="str">
        <f>IF(F3534&lt;&gt;"",SUBTOTAL(103,F$5:F3534),"")</f>
        <v/>
      </c>
      <c r="B3534" s="7"/>
      <c r="C3534" s="7"/>
      <c r="D3534" s="7"/>
      <c r="E3534" s="7"/>
      <c r="F3534" s="7"/>
      <c r="G3534" s="7"/>
      <c r="H3534" s="6"/>
      <c r="I3534" s="6"/>
      <c r="K3534" s="7">
        <f t="shared" si="112"/>
        <v>0</v>
      </c>
      <c r="L3534" s="7"/>
      <c r="M3534" s="7">
        <f>COUNTIF(TB_GSHT!$B$5:$B$4765,Dulieu!F3534)</f>
        <v>0</v>
      </c>
      <c r="N3534" s="7" t="str">
        <f t="shared" ca="1" si="113"/>
        <v/>
      </c>
    </row>
    <row r="3535" spans="1:14" x14ac:dyDescent="0.25">
      <c r="A3535" s="6" t="str">
        <f>IF(F3535&lt;&gt;"",SUBTOTAL(103,F$5:F3535),"")</f>
        <v/>
      </c>
      <c r="B3535" s="7"/>
      <c r="C3535" s="7"/>
      <c r="D3535" s="7"/>
      <c r="E3535" s="7"/>
      <c r="F3535" s="7"/>
      <c r="G3535" s="7"/>
      <c r="H3535" s="6"/>
      <c r="I3535" s="6"/>
      <c r="K3535" s="7">
        <f t="shared" si="112"/>
        <v>0</v>
      </c>
      <c r="L3535" s="7"/>
      <c r="M3535" s="7">
        <f>COUNTIF(TB_GSHT!$B$5:$B$4765,Dulieu!F3535)</f>
        <v>0</v>
      </c>
      <c r="N3535" s="7" t="str">
        <f t="shared" ca="1" si="113"/>
        <v/>
      </c>
    </row>
    <row r="3536" spans="1:14" x14ac:dyDescent="0.25">
      <c r="A3536" s="6" t="str">
        <f>IF(F3536&lt;&gt;"",SUBTOTAL(103,F$5:F3536),"")</f>
        <v/>
      </c>
      <c r="B3536" s="7"/>
      <c r="C3536" s="7"/>
      <c r="D3536" s="7"/>
      <c r="E3536" s="7"/>
      <c r="F3536" s="7"/>
      <c r="G3536" s="7"/>
      <c r="H3536" s="6"/>
      <c r="I3536" s="6"/>
      <c r="K3536" s="7">
        <f t="shared" si="112"/>
        <v>0</v>
      </c>
      <c r="L3536" s="7"/>
      <c r="M3536" s="7">
        <f>COUNTIF(TB_GSHT!$B$5:$B$4765,Dulieu!F3536)</f>
        <v>0</v>
      </c>
      <c r="N3536" s="7" t="str">
        <f t="shared" ca="1" si="113"/>
        <v/>
      </c>
    </row>
    <row r="3537" spans="1:14" x14ac:dyDescent="0.25">
      <c r="A3537" s="6" t="str">
        <f>IF(F3537&lt;&gt;"",SUBTOTAL(103,F$5:F3537),"")</f>
        <v/>
      </c>
      <c r="B3537" s="7"/>
      <c r="C3537" s="7"/>
      <c r="D3537" s="7"/>
      <c r="E3537" s="7"/>
      <c r="F3537" s="7"/>
      <c r="G3537" s="7"/>
      <c r="H3537" s="6"/>
      <c r="I3537" s="6"/>
      <c r="K3537" s="7">
        <f t="shared" si="112"/>
        <v>0</v>
      </c>
      <c r="L3537" s="7"/>
      <c r="M3537" s="7">
        <f>COUNTIF(TB_GSHT!$B$5:$B$4765,Dulieu!F3537)</f>
        <v>0</v>
      </c>
      <c r="N3537" s="7" t="str">
        <f t="shared" ca="1" si="113"/>
        <v/>
      </c>
    </row>
    <row r="3538" spans="1:14" x14ac:dyDescent="0.25">
      <c r="A3538" s="6" t="str">
        <f>IF(F3538&lt;&gt;"",SUBTOTAL(103,F$5:F3538),"")</f>
        <v/>
      </c>
      <c r="B3538" s="7"/>
      <c r="C3538" s="7"/>
      <c r="D3538" s="7"/>
      <c r="E3538" s="7"/>
      <c r="F3538" s="7"/>
      <c r="G3538" s="7"/>
      <c r="H3538" s="6"/>
      <c r="I3538" s="6"/>
      <c r="K3538" s="7">
        <f t="shared" si="112"/>
        <v>0</v>
      </c>
      <c r="L3538" s="7"/>
      <c r="M3538" s="7">
        <f>COUNTIF(TB_GSHT!$B$5:$B$4765,Dulieu!F3538)</f>
        <v>0</v>
      </c>
      <c r="N3538" s="7" t="str">
        <f t="shared" ca="1" si="113"/>
        <v/>
      </c>
    </row>
    <row r="3539" spans="1:14" x14ac:dyDescent="0.25">
      <c r="A3539" s="6" t="str">
        <f>IF(F3539&lt;&gt;"",SUBTOTAL(103,F$5:F3539),"")</f>
        <v/>
      </c>
      <c r="B3539" s="7"/>
      <c r="C3539" s="7"/>
      <c r="D3539" s="7"/>
      <c r="E3539" s="7"/>
      <c r="F3539" s="7"/>
      <c r="G3539" s="7"/>
      <c r="H3539" s="6"/>
      <c r="I3539" s="6"/>
      <c r="K3539" s="7">
        <f t="shared" si="112"/>
        <v>0</v>
      </c>
      <c r="L3539" s="7"/>
      <c r="M3539" s="7">
        <f>COUNTIF(TB_GSHT!$B$5:$B$4765,Dulieu!F3539)</f>
        <v>0</v>
      </c>
      <c r="N3539" s="7" t="str">
        <f t="shared" ca="1" si="113"/>
        <v/>
      </c>
    </row>
    <row r="3540" spans="1:14" x14ac:dyDescent="0.25">
      <c r="A3540" s="6" t="str">
        <f>IF(F3540&lt;&gt;"",SUBTOTAL(103,F$5:F3540),"")</f>
        <v/>
      </c>
      <c r="B3540" s="7"/>
      <c r="C3540" s="7"/>
      <c r="D3540" s="7"/>
      <c r="E3540" s="7"/>
      <c r="F3540" s="7"/>
      <c r="G3540" s="7"/>
      <c r="H3540" s="6"/>
      <c r="I3540" s="6"/>
      <c r="K3540" s="7">
        <f t="shared" si="112"/>
        <v>0</v>
      </c>
      <c r="L3540" s="7"/>
      <c r="M3540" s="7">
        <f>COUNTIF(TB_GSHT!$B$5:$B$4765,Dulieu!F3540)</f>
        <v>0</v>
      </c>
      <c r="N3540" s="7" t="str">
        <f t="shared" ca="1" si="113"/>
        <v/>
      </c>
    </row>
    <row r="3541" spans="1:14" x14ac:dyDescent="0.25">
      <c r="A3541" s="6" t="str">
        <f>IF(F3541&lt;&gt;"",SUBTOTAL(103,F$5:F3541),"")</f>
        <v/>
      </c>
      <c r="B3541" s="7"/>
      <c r="C3541" s="7"/>
      <c r="D3541" s="7"/>
      <c r="E3541" s="7"/>
      <c r="F3541" s="7"/>
      <c r="G3541" s="7"/>
      <c r="H3541" s="6"/>
      <c r="I3541" s="6"/>
      <c r="K3541" s="7">
        <f t="shared" si="112"/>
        <v>0</v>
      </c>
      <c r="L3541" s="7"/>
      <c r="M3541" s="7">
        <f>COUNTIF(TB_GSHT!$B$5:$B$4765,Dulieu!F3541)</f>
        <v>0</v>
      </c>
      <c r="N3541" s="7" t="str">
        <f t="shared" ca="1" si="113"/>
        <v/>
      </c>
    </row>
    <row r="3542" spans="1:14" x14ac:dyDescent="0.25">
      <c r="A3542" s="6" t="str">
        <f>IF(F3542&lt;&gt;"",SUBTOTAL(103,F$5:F3542),"")</f>
        <v/>
      </c>
      <c r="B3542" s="7"/>
      <c r="C3542" s="7"/>
      <c r="D3542" s="7"/>
      <c r="E3542" s="7"/>
      <c r="F3542" s="7"/>
      <c r="G3542" s="7"/>
      <c r="H3542" s="6"/>
      <c r="I3542" s="6"/>
      <c r="K3542" s="7">
        <f t="shared" si="112"/>
        <v>0</v>
      </c>
      <c r="L3542" s="7"/>
      <c r="M3542" s="7">
        <f>COUNTIF(TB_GSHT!$B$5:$B$4765,Dulieu!F3542)</f>
        <v>0</v>
      </c>
      <c r="N3542" s="7" t="str">
        <f t="shared" ca="1" si="113"/>
        <v/>
      </c>
    </row>
    <row r="3543" spans="1:14" x14ac:dyDescent="0.25">
      <c r="A3543" s="6" t="str">
        <f>IF(F3543&lt;&gt;"",SUBTOTAL(103,F$5:F3543),"")</f>
        <v/>
      </c>
      <c r="B3543" s="7"/>
      <c r="C3543" s="7"/>
      <c r="D3543" s="7"/>
      <c r="E3543" s="7"/>
      <c r="F3543" s="7"/>
      <c r="G3543" s="7"/>
      <c r="H3543" s="6"/>
      <c r="I3543" s="6"/>
      <c r="K3543" s="7">
        <f t="shared" si="112"/>
        <v>0</v>
      </c>
      <c r="L3543" s="7"/>
      <c r="M3543" s="7">
        <f>COUNTIF(TB_GSHT!$B$5:$B$4765,Dulieu!F3543)</f>
        <v>0</v>
      </c>
      <c r="N3543" s="7" t="str">
        <f t="shared" ca="1" si="113"/>
        <v/>
      </c>
    </row>
    <row r="3544" spans="1:14" x14ac:dyDescent="0.25">
      <c r="A3544" s="6" t="str">
        <f>IF(F3544&lt;&gt;"",SUBTOTAL(103,F$5:F3544),"")</f>
        <v/>
      </c>
      <c r="B3544" s="7"/>
      <c r="C3544" s="7"/>
      <c r="D3544" s="7"/>
      <c r="E3544" s="7"/>
      <c r="F3544" s="7"/>
      <c r="G3544" s="7"/>
      <c r="H3544" s="6"/>
      <c r="I3544" s="6"/>
      <c r="K3544" s="7">
        <f t="shared" si="112"/>
        <v>0</v>
      </c>
      <c r="L3544" s="7"/>
      <c r="M3544" s="7">
        <f>COUNTIF(TB_GSHT!$B$5:$B$4765,Dulieu!F3544)</f>
        <v>0</v>
      </c>
      <c r="N3544" s="7" t="str">
        <f t="shared" ca="1" si="113"/>
        <v/>
      </c>
    </row>
    <row r="3545" spans="1:14" x14ac:dyDescent="0.25">
      <c r="A3545" s="6" t="str">
        <f>IF(F3545&lt;&gt;"",SUBTOTAL(103,F$5:F3545),"")</f>
        <v/>
      </c>
      <c r="B3545" s="7"/>
      <c r="C3545" s="7"/>
      <c r="D3545" s="7"/>
      <c r="E3545" s="7"/>
      <c r="F3545" s="7"/>
      <c r="G3545" s="7"/>
      <c r="H3545" s="6"/>
      <c r="I3545" s="6"/>
      <c r="K3545" s="7">
        <f t="shared" si="112"/>
        <v>0</v>
      </c>
      <c r="L3545" s="7"/>
      <c r="M3545" s="7">
        <f>COUNTIF(TB_GSHT!$B$5:$B$4765,Dulieu!F3545)</f>
        <v>0</v>
      </c>
      <c r="N3545" s="7" t="str">
        <f t="shared" ca="1" si="113"/>
        <v/>
      </c>
    </row>
    <row r="3546" spans="1:14" x14ac:dyDescent="0.25">
      <c r="A3546" s="6" t="str">
        <f>IF(F3546&lt;&gt;"",SUBTOTAL(103,F$5:F3546),"")</f>
        <v/>
      </c>
      <c r="B3546" s="7"/>
      <c r="C3546" s="7"/>
      <c r="D3546" s="7"/>
      <c r="E3546" s="7"/>
      <c r="F3546" s="7"/>
      <c r="G3546" s="7"/>
      <c r="H3546" s="6"/>
      <c r="I3546" s="6"/>
      <c r="K3546" s="7">
        <f t="shared" si="112"/>
        <v>0</v>
      </c>
      <c r="L3546" s="7"/>
      <c r="M3546" s="7">
        <f>COUNTIF(TB_GSHT!$B$5:$B$4765,Dulieu!F3546)</f>
        <v>0</v>
      </c>
      <c r="N3546" s="7" t="str">
        <f t="shared" ca="1" si="113"/>
        <v/>
      </c>
    </row>
    <row r="3547" spans="1:14" x14ac:dyDescent="0.25">
      <c r="A3547" s="6" t="str">
        <f>IF(F3547&lt;&gt;"",SUBTOTAL(103,F$5:F3547),"")</f>
        <v/>
      </c>
      <c r="B3547" s="7"/>
      <c r="C3547" s="7"/>
      <c r="D3547" s="7"/>
      <c r="E3547" s="7"/>
      <c r="F3547" s="7"/>
      <c r="G3547" s="7"/>
      <c r="H3547" s="6"/>
      <c r="I3547" s="6"/>
      <c r="K3547" s="7">
        <f t="shared" si="112"/>
        <v>0</v>
      </c>
      <c r="L3547" s="7"/>
      <c r="M3547" s="7">
        <f>COUNTIF(TB_GSHT!$B$5:$B$4765,Dulieu!F3547)</f>
        <v>0</v>
      </c>
      <c r="N3547" s="7" t="str">
        <f t="shared" ref="N3547:N3584" ca="1" si="114">IF(E3547&lt;&gt;"",YEAR(E3547)-YEAR(TODAY()),"")</f>
        <v/>
      </c>
    </row>
    <row r="3548" spans="1:14" x14ac:dyDescent="0.25">
      <c r="A3548" s="6" t="str">
        <f>IF(F3548&lt;&gt;"",SUBTOTAL(103,F$5:F3548),"")</f>
        <v/>
      </c>
      <c r="B3548" s="7"/>
      <c r="C3548" s="7"/>
      <c r="D3548" s="7"/>
      <c r="E3548" s="7"/>
      <c r="F3548" s="7"/>
      <c r="G3548" s="7"/>
      <c r="H3548" s="6"/>
      <c r="I3548" s="6"/>
      <c r="K3548" s="7">
        <f t="shared" si="112"/>
        <v>0</v>
      </c>
      <c r="L3548" s="7"/>
      <c r="M3548" s="7">
        <f>COUNTIF(TB_GSHT!$B$5:$B$4765,Dulieu!F3548)</f>
        <v>0</v>
      </c>
      <c r="N3548" s="7" t="str">
        <f t="shared" ca="1" si="114"/>
        <v/>
      </c>
    </row>
    <row r="3549" spans="1:14" x14ac:dyDescent="0.25">
      <c r="A3549" s="6" t="str">
        <f>IF(F3549&lt;&gt;"",SUBTOTAL(103,F$5:F3549),"")</f>
        <v/>
      </c>
      <c r="B3549" s="7"/>
      <c r="C3549" s="7"/>
      <c r="D3549" s="7"/>
      <c r="E3549" s="7"/>
      <c r="F3549" s="7"/>
      <c r="G3549" s="7"/>
      <c r="H3549" s="6"/>
      <c r="I3549" s="6"/>
      <c r="K3549" s="7">
        <f t="shared" si="112"/>
        <v>0</v>
      </c>
      <c r="L3549" s="7"/>
      <c r="M3549" s="7">
        <f>COUNTIF(TB_GSHT!$B$5:$B$4765,Dulieu!F3549)</f>
        <v>0</v>
      </c>
      <c r="N3549" s="7" t="str">
        <f t="shared" ca="1" si="114"/>
        <v/>
      </c>
    </row>
    <row r="3550" spans="1:14" x14ac:dyDescent="0.25">
      <c r="A3550" s="6" t="str">
        <f>IF(F3550&lt;&gt;"",SUBTOTAL(103,F$5:F3550),"")</f>
        <v/>
      </c>
      <c r="B3550" s="7"/>
      <c r="C3550" s="7"/>
      <c r="D3550" s="7"/>
      <c r="E3550" s="7"/>
      <c r="F3550" s="7"/>
      <c r="G3550" s="7"/>
      <c r="H3550" s="6"/>
      <c r="I3550" s="6"/>
      <c r="K3550" s="7">
        <f t="shared" si="112"/>
        <v>0</v>
      </c>
      <c r="L3550" s="7"/>
      <c r="M3550" s="7">
        <f>COUNTIF(TB_GSHT!$B$5:$B$4765,Dulieu!F3550)</f>
        <v>0</v>
      </c>
      <c r="N3550" s="7" t="str">
        <f t="shared" ca="1" si="114"/>
        <v/>
      </c>
    </row>
    <row r="3551" spans="1:14" x14ac:dyDescent="0.25">
      <c r="A3551" s="6" t="str">
        <f>IF(F3551&lt;&gt;"",SUBTOTAL(103,F$5:F3551),"")</f>
        <v/>
      </c>
      <c r="B3551" s="7"/>
      <c r="C3551" s="7"/>
      <c r="D3551" s="7"/>
      <c r="E3551" s="7"/>
      <c r="F3551" s="7"/>
      <c r="G3551" s="7"/>
      <c r="H3551" s="6"/>
      <c r="I3551" s="6"/>
      <c r="K3551" s="7">
        <f t="shared" si="112"/>
        <v>0</v>
      </c>
      <c r="L3551" s="7"/>
      <c r="M3551" s="7">
        <f>COUNTIF(TB_GSHT!$B$5:$B$4765,Dulieu!F3551)</f>
        <v>0</v>
      </c>
      <c r="N3551" s="7" t="str">
        <f t="shared" ca="1" si="114"/>
        <v/>
      </c>
    </row>
    <row r="3552" spans="1:14" x14ac:dyDescent="0.25">
      <c r="A3552" s="6" t="str">
        <f>IF(F3552&lt;&gt;"",SUBTOTAL(103,F$5:F3552),"")</f>
        <v/>
      </c>
      <c r="B3552" s="7"/>
      <c r="C3552" s="7"/>
      <c r="D3552" s="7"/>
      <c r="E3552" s="7"/>
      <c r="F3552" s="7"/>
      <c r="G3552" s="7"/>
      <c r="H3552" s="6"/>
      <c r="I3552" s="6"/>
      <c r="K3552" s="7">
        <f t="shared" si="112"/>
        <v>0</v>
      </c>
      <c r="L3552" s="7"/>
      <c r="M3552" s="7">
        <f>COUNTIF(TB_GSHT!$B$5:$B$4765,Dulieu!F3552)</f>
        <v>0</v>
      </c>
      <c r="N3552" s="7" t="str">
        <f t="shared" ca="1" si="114"/>
        <v/>
      </c>
    </row>
    <row r="3553" spans="1:14" x14ac:dyDescent="0.25">
      <c r="A3553" s="6" t="str">
        <f>IF(F3553&lt;&gt;"",SUBTOTAL(103,F$5:F3553),"")</f>
        <v/>
      </c>
      <c r="B3553" s="7"/>
      <c r="C3553" s="7"/>
      <c r="D3553" s="7"/>
      <c r="E3553" s="7"/>
      <c r="F3553" s="7"/>
      <c r="G3553" s="7"/>
      <c r="H3553" s="6"/>
      <c r="I3553" s="6"/>
      <c r="K3553" s="7">
        <f t="shared" si="112"/>
        <v>0</v>
      </c>
      <c r="L3553" s="7"/>
      <c r="M3553" s="7">
        <f>COUNTIF(TB_GSHT!$B$5:$B$4765,Dulieu!F3553)</f>
        <v>0</v>
      </c>
      <c r="N3553" s="7" t="str">
        <f t="shared" ca="1" si="114"/>
        <v/>
      </c>
    </row>
    <row r="3554" spans="1:14" x14ac:dyDescent="0.25">
      <c r="A3554" s="6" t="str">
        <f>IF(F3554&lt;&gt;"",SUBTOTAL(103,F$5:F3554),"")</f>
        <v/>
      </c>
      <c r="B3554" s="7"/>
      <c r="C3554" s="7"/>
      <c r="D3554" s="7"/>
      <c r="E3554" s="7"/>
      <c r="F3554" s="7"/>
      <c r="G3554" s="7"/>
      <c r="H3554" s="6"/>
      <c r="I3554" s="6"/>
      <c r="K3554" s="7">
        <f t="shared" si="112"/>
        <v>0</v>
      </c>
      <c r="L3554" s="7"/>
      <c r="M3554" s="7">
        <f>COUNTIF(TB_GSHT!$B$5:$B$4765,Dulieu!F3554)</f>
        <v>0</v>
      </c>
      <c r="N3554" s="7" t="str">
        <f t="shared" ca="1" si="114"/>
        <v/>
      </c>
    </row>
    <row r="3555" spans="1:14" x14ac:dyDescent="0.25">
      <c r="A3555" s="6" t="str">
        <f>IF(F3555&lt;&gt;"",SUBTOTAL(103,F$5:F3555),"")</f>
        <v/>
      </c>
      <c r="B3555" s="7"/>
      <c r="C3555" s="7"/>
      <c r="D3555" s="7"/>
      <c r="E3555" s="7"/>
      <c r="F3555" s="7"/>
      <c r="G3555" s="7"/>
      <c r="H3555" s="6"/>
      <c r="I3555" s="6"/>
      <c r="K3555" s="7">
        <f t="shared" si="112"/>
        <v>0</v>
      </c>
      <c r="L3555" s="7"/>
      <c r="M3555" s="7">
        <f>COUNTIF(TB_GSHT!$B$5:$B$4765,Dulieu!F3555)</f>
        <v>0</v>
      </c>
      <c r="N3555" s="7" t="str">
        <f t="shared" ca="1" si="114"/>
        <v/>
      </c>
    </row>
    <row r="3556" spans="1:14" x14ac:dyDescent="0.25">
      <c r="A3556" s="6" t="str">
        <f>IF(F3556&lt;&gt;"",SUBTOTAL(103,F$5:F3556),"")</f>
        <v/>
      </c>
      <c r="B3556" s="7"/>
      <c r="C3556" s="7"/>
      <c r="D3556" s="7"/>
      <c r="E3556" s="7"/>
      <c r="F3556" s="7"/>
      <c r="G3556" s="7"/>
      <c r="H3556" s="6"/>
      <c r="I3556" s="6"/>
      <c r="K3556" s="7">
        <f t="shared" si="112"/>
        <v>0</v>
      </c>
      <c r="L3556" s="7"/>
      <c r="M3556" s="7">
        <f>COUNTIF(TB_GSHT!$B$5:$B$4765,Dulieu!F3556)</f>
        <v>0</v>
      </c>
      <c r="N3556" s="7" t="str">
        <f t="shared" ca="1" si="114"/>
        <v/>
      </c>
    </row>
    <row r="3557" spans="1:14" x14ac:dyDescent="0.25">
      <c r="A3557" s="6" t="str">
        <f>IF(F3557&lt;&gt;"",SUBTOTAL(103,F$5:F3557),"")</f>
        <v/>
      </c>
      <c r="B3557" s="7"/>
      <c r="C3557" s="7"/>
      <c r="D3557" s="7"/>
      <c r="E3557" s="7"/>
      <c r="F3557" s="7"/>
      <c r="G3557" s="7"/>
      <c r="H3557" s="6"/>
      <c r="I3557" s="6"/>
      <c r="K3557" s="7">
        <f t="shared" si="112"/>
        <v>0</v>
      </c>
      <c r="L3557" s="7"/>
      <c r="M3557" s="7">
        <f>COUNTIF(TB_GSHT!$B$5:$B$4765,Dulieu!F3557)</f>
        <v>0</v>
      </c>
      <c r="N3557" s="7" t="str">
        <f t="shared" ca="1" si="114"/>
        <v/>
      </c>
    </row>
    <row r="3558" spans="1:14" x14ac:dyDescent="0.25">
      <c r="A3558" s="6" t="str">
        <f>IF(F3558&lt;&gt;"",SUBTOTAL(103,F$5:F3558),"")</f>
        <v/>
      </c>
      <c r="B3558" s="7"/>
      <c r="C3558" s="7"/>
      <c r="D3558" s="7"/>
      <c r="E3558" s="7"/>
      <c r="F3558" s="7"/>
      <c r="G3558" s="7"/>
      <c r="H3558" s="6"/>
      <c r="I3558" s="6"/>
      <c r="K3558" s="7">
        <f t="shared" si="112"/>
        <v>0</v>
      </c>
      <c r="L3558" s="7"/>
      <c r="M3558" s="7">
        <f>COUNTIF(TB_GSHT!$B$5:$B$4765,Dulieu!F3558)</f>
        <v>0</v>
      </c>
      <c r="N3558" s="7" t="str">
        <f t="shared" ca="1" si="114"/>
        <v/>
      </c>
    </row>
    <row r="3559" spans="1:14" x14ac:dyDescent="0.25">
      <c r="A3559" s="6" t="str">
        <f>IF(F3559&lt;&gt;"",SUBTOTAL(103,F$5:F3559),"")</f>
        <v/>
      </c>
      <c r="B3559" s="7"/>
      <c r="C3559" s="7"/>
      <c r="D3559" s="7"/>
      <c r="E3559" s="7"/>
      <c r="F3559" s="7"/>
      <c r="G3559" s="7"/>
      <c r="H3559" s="6"/>
      <c r="I3559" s="6"/>
      <c r="K3559" s="7">
        <f t="shared" si="112"/>
        <v>0</v>
      </c>
      <c r="L3559" s="7"/>
      <c r="M3559" s="7">
        <f>COUNTIF(TB_GSHT!$B$5:$B$4765,Dulieu!F3559)</f>
        <v>0</v>
      </c>
      <c r="N3559" s="7" t="str">
        <f t="shared" ca="1" si="114"/>
        <v/>
      </c>
    </row>
    <row r="3560" spans="1:14" x14ac:dyDescent="0.25">
      <c r="A3560" s="6" t="str">
        <f>IF(F3560&lt;&gt;"",SUBTOTAL(103,F$5:F3560),"")</f>
        <v/>
      </c>
      <c r="B3560" s="7"/>
      <c r="C3560" s="7"/>
      <c r="D3560" s="7"/>
      <c r="E3560" s="7"/>
      <c r="F3560" s="7"/>
      <c r="G3560" s="7"/>
      <c r="H3560" s="6"/>
      <c r="I3560" s="6"/>
      <c r="K3560" s="7">
        <f t="shared" si="112"/>
        <v>0</v>
      </c>
      <c r="L3560" s="7"/>
      <c r="M3560" s="7">
        <f>COUNTIF(TB_GSHT!$B$5:$B$4765,Dulieu!F3560)</f>
        <v>0</v>
      </c>
      <c r="N3560" s="7" t="str">
        <f t="shared" ca="1" si="114"/>
        <v/>
      </c>
    </row>
    <row r="3561" spans="1:14" x14ac:dyDescent="0.25">
      <c r="A3561" s="6" t="str">
        <f>IF(F3561&lt;&gt;"",SUBTOTAL(103,F$5:F3561),"")</f>
        <v/>
      </c>
      <c r="B3561" s="7"/>
      <c r="C3561" s="7"/>
      <c r="D3561" s="7"/>
      <c r="E3561" s="7"/>
      <c r="F3561" s="7"/>
      <c r="G3561" s="7"/>
      <c r="H3561" s="6"/>
      <c r="I3561" s="6"/>
      <c r="K3561" s="7">
        <f t="shared" si="112"/>
        <v>0</v>
      </c>
      <c r="L3561" s="7"/>
      <c r="M3561" s="7">
        <f>COUNTIF(TB_GSHT!$B$5:$B$4765,Dulieu!F3561)</f>
        <v>0</v>
      </c>
      <c r="N3561" s="7" t="str">
        <f t="shared" ca="1" si="114"/>
        <v/>
      </c>
    </row>
    <row r="3562" spans="1:14" x14ac:dyDescent="0.25">
      <c r="A3562" s="6" t="str">
        <f>IF(F3562&lt;&gt;"",SUBTOTAL(103,F$5:F3562),"")</f>
        <v/>
      </c>
      <c r="B3562" s="7"/>
      <c r="C3562" s="7"/>
      <c r="D3562" s="7"/>
      <c r="E3562" s="7"/>
      <c r="F3562" s="7"/>
      <c r="G3562" s="7"/>
      <c r="H3562" s="6"/>
      <c r="I3562" s="6"/>
      <c r="K3562" s="7">
        <f t="shared" si="112"/>
        <v>0</v>
      </c>
      <c r="L3562" s="7"/>
      <c r="M3562" s="7">
        <f>COUNTIF(TB_GSHT!$B$5:$B$4765,Dulieu!F3562)</f>
        <v>0</v>
      </c>
      <c r="N3562" s="7" t="str">
        <f t="shared" ca="1" si="114"/>
        <v/>
      </c>
    </row>
    <row r="3563" spans="1:14" x14ac:dyDescent="0.25">
      <c r="A3563" s="6" t="str">
        <f>IF(F3563&lt;&gt;"",SUBTOTAL(103,F$5:F3563),"")</f>
        <v/>
      </c>
      <c r="B3563" s="7"/>
      <c r="C3563" s="7"/>
      <c r="D3563" s="7"/>
      <c r="E3563" s="7"/>
      <c r="F3563" s="7"/>
      <c r="G3563" s="7"/>
      <c r="H3563" s="6"/>
      <c r="I3563" s="6"/>
      <c r="K3563" s="7">
        <f t="shared" si="112"/>
        <v>0</v>
      </c>
      <c r="L3563" s="7"/>
      <c r="M3563" s="7">
        <f>COUNTIF(TB_GSHT!$B$5:$B$4765,Dulieu!F3563)</f>
        <v>0</v>
      </c>
      <c r="N3563" s="7" t="str">
        <f t="shared" ca="1" si="114"/>
        <v/>
      </c>
    </row>
    <row r="3564" spans="1:14" x14ac:dyDescent="0.25">
      <c r="A3564" s="6" t="str">
        <f>IF(F3564&lt;&gt;"",SUBTOTAL(103,F$5:F3564),"")</f>
        <v/>
      </c>
      <c r="B3564" s="7"/>
      <c r="C3564" s="7"/>
      <c r="D3564" s="7"/>
      <c r="E3564" s="7"/>
      <c r="F3564" s="7"/>
      <c r="G3564" s="7"/>
      <c r="H3564" s="6"/>
      <c r="I3564" s="6"/>
      <c r="K3564" s="7">
        <f t="shared" si="112"/>
        <v>0</v>
      </c>
      <c r="L3564" s="7"/>
      <c r="M3564" s="7">
        <f>COUNTIF(TB_GSHT!$B$5:$B$4765,Dulieu!F3564)</f>
        <v>0</v>
      </c>
      <c r="N3564" s="7" t="str">
        <f t="shared" ca="1" si="114"/>
        <v/>
      </c>
    </row>
    <row r="3565" spans="1:14" x14ac:dyDescent="0.25">
      <c r="A3565" s="6" t="str">
        <f>IF(F3565&lt;&gt;"",SUBTOTAL(103,F$5:F3565),"")</f>
        <v/>
      </c>
      <c r="B3565" s="7"/>
      <c r="C3565" s="7"/>
      <c r="D3565" s="7"/>
      <c r="E3565" s="7"/>
      <c r="F3565" s="7"/>
      <c r="G3565" s="7"/>
      <c r="H3565" s="6"/>
      <c r="I3565" s="6"/>
      <c r="K3565" s="7">
        <f t="shared" si="112"/>
        <v>0</v>
      </c>
      <c r="L3565" s="7"/>
      <c r="M3565" s="7">
        <f>COUNTIF(TB_GSHT!$B$5:$B$4765,Dulieu!F3565)</f>
        <v>0</v>
      </c>
      <c r="N3565" s="7" t="str">
        <f t="shared" ca="1" si="114"/>
        <v/>
      </c>
    </row>
    <row r="3566" spans="1:14" x14ac:dyDescent="0.25">
      <c r="A3566" s="6" t="str">
        <f>IF(F3566&lt;&gt;"",SUBTOTAL(103,F$5:F3566),"")</f>
        <v/>
      </c>
      <c r="B3566" s="7"/>
      <c r="C3566" s="7"/>
      <c r="D3566" s="7"/>
      <c r="E3566" s="7"/>
      <c r="F3566" s="7"/>
      <c r="G3566" s="7"/>
      <c r="H3566" s="6"/>
      <c r="I3566" s="6"/>
      <c r="K3566" s="7">
        <f t="shared" si="112"/>
        <v>0</v>
      </c>
      <c r="L3566" s="7"/>
      <c r="M3566" s="7">
        <f>COUNTIF(TB_GSHT!$B$5:$B$4765,Dulieu!F3566)</f>
        <v>0</v>
      </c>
      <c r="N3566" s="7" t="str">
        <f t="shared" ca="1" si="114"/>
        <v/>
      </c>
    </row>
    <row r="3567" spans="1:14" x14ac:dyDescent="0.25">
      <c r="A3567" s="6" t="str">
        <f>IF(F3567&lt;&gt;"",SUBTOTAL(103,F$5:F3567),"")</f>
        <v/>
      </c>
      <c r="B3567" s="7"/>
      <c r="C3567" s="7"/>
      <c r="D3567" s="7"/>
      <c r="E3567" s="7"/>
      <c r="F3567" s="7"/>
      <c r="G3567" s="7"/>
      <c r="H3567" s="6"/>
      <c r="I3567" s="6"/>
      <c r="K3567" s="7">
        <f t="shared" si="112"/>
        <v>0</v>
      </c>
      <c r="L3567" s="7"/>
      <c r="M3567" s="7">
        <f>COUNTIF(TB_GSHT!$B$5:$B$4765,Dulieu!F3567)</f>
        <v>0</v>
      </c>
      <c r="N3567" s="7" t="str">
        <f t="shared" ca="1" si="114"/>
        <v/>
      </c>
    </row>
    <row r="3568" spans="1:14" x14ac:dyDescent="0.25">
      <c r="A3568" s="6" t="str">
        <f>IF(F3568&lt;&gt;"",SUBTOTAL(103,F$5:F3568),"")</f>
        <v/>
      </c>
      <c r="B3568" s="7"/>
      <c r="C3568" s="7"/>
      <c r="D3568" s="7"/>
      <c r="E3568" s="7"/>
      <c r="F3568" s="7"/>
      <c r="G3568" s="7"/>
      <c r="H3568" s="6"/>
      <c r="I3568" s="6"/>
      <c r="K3568" s="7">
        <f t="shared" si="112"/>
        <v>0</v>
      </c>
      <c r="L3568" s="7"/>
      <c r="M3568" s="7">
        <f>COUNTIF(TB_GSHT!$B$5:$B$4765,Dulieu!F3568)</f>
        <v>0</v>
      </c>
      <c r="N3568" s="7" t="str">
        <f t="shared" ca="1" si="114"/>
        <v/>
      </c>
    </row>
    <row r="3569" spans="1:14" x14ac:dyDescent="0.25">
      <c r="A3569" s="6" t="str">
        <f>IF(F3569&lt;&gt;"",SUBTOTAL(103,F$5:F3569),"")</f>
        <v/>
      </c>
      <c r="B3569" s="7"/>
      <c r="C3569" s="7"/>
      <c r="D3569" s="7"/>
      <c r="E3569" s="7"/>
      <c r="F3569" s="7"/>
      <c r="G3569" s="7"/>
      <c r="H3569" s="6"/>
      <c r="I3569" s="6"/>
      <c r="K3569" s="7">
        <f t="shared" si="112"/>
        <v>0</v>
      </c>
      <c r="L3569" s="7"/>
      <c r="M3569" s="7">
        <f>COUNTIF(TB_GSHT!$B$5:$B$4765,Dulieu!F3569)</f>
        <v>0</v>
      </c>
      <c r="N3569" s="7" t="str">
        <f t="shared" ca="1" si="114"/>
        <v/>
      </c>
    </row>
    <row r="3570" spans="1:14" x14ac:dyDescent="0.25">
      <c r="A3570" s="6" t="str">
        <f>IF(F3570&lt;&gt;"",SUBTOTAL(103,F$5:F3570),"")</f>
        <v/>
      </c>
      <c r="B3570" s="7"/>
      <c r="C3570" s="7"/>
      <c r="D3570" s="7"/>
      <c r="E3570" s="7"/>
      <c r="F3570" s="7"/>
      <c r="G3570" s="7"/>
      <c r="H3570" s="6"/>
      <c r="I3570" s="6"/>
      <c r="K3570" s="7">
        <f t="shared" si="112"/>
        <v>0</v>
      </c>
      <c r="L3570" s="7"/>
      <c r="M3570" s="7">
        <f>COUNTIF(TB_GSHT!$B$5:$B$4765,Dulieu!F3570)</f>
        <v>0</v>
      </c>
      <c r="N3570" s="7" t="str">
        <f t="shared" ca="1" si="114"/>
        <v/>
      </c>
    </row>
    <row r="3571" spans="1:14" x14ac:dyDescent="0.25">
      <c r="A3571" s="6" t="str">
        <f>IF(F3571&lt;&gt;"",SUBTOTAL(103,F$5:F3571),"")</f>
        <v/>
      </c>
      <c r="B3571" s="7"/>
      <c r="C3571" s="7"/>
      <c r="D3571" s="7"/>
      <c r="E3571" s="7"/>
      <c r="F3571" s="7"/>
      <c r="G3571" s="7"/>
      <c r="H3571" s="6"/>
      <c r="I3571" s="6"/>
      <c r="K3571" s="7">
        <f t="shared" si="112"/>
        <v>0</v>
      </c>
      <c r="L3571" s="7"/>
      <c r="M3571" s="7">
        <f>COUNTIF(TB_GSHT!$B$5:$B$4765,Dulieu!F3571)</f>
        <v>0</v>
      </c>
      <c r="N3571" s="7" t="str">
        <f t="shared" ca="1" si="114"/>
        <v/>
      </c>
    </row>
    <row r="3572" spans="1:14" x14ac:dyDescent="0.25">
      <c r="A3572" s="6" t="str">
        <f>IF(F3572&lt;&gt;"",SUBTOTAL(103,F$5:F3572),"")</f>
        <v/>
      </c>
      <c r="B3572" s="7"/>
      <c r="C3572" s="7"/>
      <c r="D3572" s="7"/>
      <c r="E3572" s="7"/>
      <c r="F3572" s="7"/>
      <c r="G3572" s="7"/>
      <c r="H3572" s="6"/>
      <c r="I3572" s="6"/>
      <c r="K3572" s="7">
        <f t="shared" si="112"/>
        <v>0</v>
      </c>
      <c r="L3572" s="7"/>
      <c r="M3572" s="7">
        <f>COUNTIF(TB_GSHT!$B$5:$B$4765,Dulieu!F3572)</f>
        <v>0</v>
      </c>
      <c r="N3572" s="7" t="str">
        <f t="shared" ca="1" si="114"/>
        <v/>
      </c>
    </row>
    <row r="3573" spans="1:14" x14ac:dyDescent="0.25">
      <c r="A3573" s="6" t="str">
        <f>IF(F3573&lt;&gt;"",SUBTOTAL(103,F$5:F3573),"")</f>
        <v/>
      </c>
      <c r="B3573" s="7"/>
      <c r="C3573" s="7"/>
      <c r="D3573" s="7"/>
      <c r="E3573" s="7"/>
      <c r="F3573" s="7"/>
      <c r="G3573" s="7"/>
      <c r="H3573" s="6"/>
      <c r="I3573" s="6"/>
      <c r="K3573" s="7">
        <f t="shared" si="112"/>
        <v>0</v>
      </c>
      <c r="L3573" s="7"/>
      <c r="M3573" s="7">
        <f>COUNTIF(TB_GSHT!$B$5:$B$4765,Dulieu!F3573)</f>
        <v>0</v>
      </c>
      <c r="N3573" s="7" t="str">
        <f t="shared" ca="1" si="114"/>
        <v/>
      </c>
    </row>
    <row r="3574" spans="1:14" x14ac:dyDescent="0.25">
      <c r="A3574" s="6" t="str">
        <f>IF(F3574&lt;&gt;"",SUBTOTAL(103,F$5:F3574),"")</f>
        <v/>
      </c>
      <c r="B3574" s="7"/>
      <c r="C3574" s="7"/>
      <c r="D3574" s="7"/>
      <c r="E3574" s="7"/>
      <c r="F3574" s="7"/>
      <c r="G3574" s="7"/>
      <c r="H3574" s="6"/>
      <c r="I3574" s="6"/>
      <c r="K3574" s="7">
        <f t="shared" si="112"/>
        <v>0</v>
      </c>
      <c r="L3574" s="7"/>
      <c r="M3574" s="7">
        <f>COUNTIF(TB_GSHT!$B$5:$B$4765,Dulieu!F3574)</f>
        <v>0</v>
      </c>
      <c r="N3574" s="7" t="str">
        <f t="shared" ca="1" si="114"/>
        <v/>
      </c>
    </row>
    <row r="3575" spans="1:14" x14ac:dyDescent="0.25">
      <c r="A3575" s="6" t="str">
        <f>IF(F3575&lt;&gt;"",SUBTOTAL(103,F$5:F3575),"")</f>
        <v/>
      </c>
      <c r="B3575" s="7"/>
      <c r="C3575" s="7"/>
      <c r="D3575" s="7"/>
      <c r="E3575" s="7"/>
      <c r="F3575" s="7"/>
      <c r="G3575" s="7"/>
      <c r="H3575" s="6"/>
      <c r="I3575" s="6"/>
      <c r="K3575" s="7">
        <f t="shared" si="112"/>
        <v>0</v>
      </c>
      <c r="L3575" s="7"/>
      <c r="M3575" s="7">
        <f>COUNTIF(TB_GSHT!$B$5:$B$4765,Dulieu!F3575)</f>
        <v>0</v>
      </c>
      <c r="N3575" s="7" t="str">
        <f t="shared" ca="1" si="114"/>
        <v/>
      </c>
    </row>
    <row r="3576" spans="1:14" x14ac:dyDescent="0.25">
      <c r="A3576" s="6" t="str">
        <f>IF(F3576&lt;&gt;"",SUBTOTAL(103,F$5:F3576),"")</f>
        <v/>
      </c>
      <c r="B3576" s="7"/>
      <c r="C3576" s="7"/>
      <c r="D3576" s="7"/>
      <c r="E3576" s="7"/>
      <c r="F3576" s="7"/>
      <c r="G3576" s="7"/>
      <c r="H3576" s="6"/>
      <c r="I3576" s="6"/>
      <c r="K3576" s="7">
        <f t="shared" si="112"/>
        <v>0</v>
      </c>
      <c r="L3576" s="7"/>
      <c r="M3576" s="7">
        <f>COUNTIF(TB_GSHT!$B$5:$B$4765,Dulieu!F3576)</f>
        <v>0</v>
      </c>
      <c r="N3576" s="7" t="str">
        <f t="shared" ca="1" si="114"/>
        <v/>
      </c>
    </row>
    <row r="3577" spans="1:14" x14ac:dyDescent="0.25">
      <c r="A3577" s="6" t="str">
        <f>IF(F3577&lt;&gt;"",SUBTOTAL(103,F$5:F3577),"")</f>
        <v/>
      </c>
      <c r="B3577" s="7"/>
      <c r="C3577" s="7"/>
      <c r="D3577" s="7"/>
      <c r="E3577" s="7"/>
      <c r="F3577" s="7"/>
      <c r="G3577" s="7"/>
      <c r="H3577" s="6"/>
      <c r="I3577" s="6"/>
      <c r="K3577" s="7">
        <f t="shared" si="112"/>
        <v>0</v>
      </c>
      <c r="L3577" s="7"/>
      <c r="M3577" s="7">
        <f>COUNTIF(TB_GSHT!$B$5:$B$4765,Dulieu!F3577)</f>
        <v>0</v>
      </c>
      <c r="N3577" s="7" t="str">
        <f t="shared" ca="1" si="114"/>
        <v/>
      </c>
    </row>
    <row r="3578" spans="1:14" x14ac:dyDescent="0.25">
      <c r="A3578" s="6" t="str">
        <f>IF(F3578&lt;&gt;"",SUBTOTAL(103,F$5:F3578),"")</f>
        <v/>
      </c>
      <c r="B3578" s="7"/>
      <c r="C3578" s="7"/>
      <c r="D3578" s="7"/>
      <c r="E3578" s="7"/>
      <c r="F3578" s="7"/>
      <c r="G3578" s="7"/>
      <c r="H3578" s="6"/>
      <c r="I3578" s="6"/>
      <c r="K3578" s="7">
        <f t="shared" si="112"/>
        <v>0</v>
      </c>
      <c r="L3578" s="7"/>
      <c r="M3578" s="7">
        <f>COUNTIF(TB_GSHT!$B$5:$B$4765,Dulieu!F3578)</f>
        <v>0</v>
      </c>
      <c r="N3578" s="7" t="str">
        <f t="shared" ca="1" si="114"/>
        <v/>
      </c>
    </row>
    <row r="3579" spans="1:14" x14ac:dyDescent="0.25">
      <c r="A3579" s="6" t="str">
        <f>IF(F3579&lt;&gt;"",SUBTOTAL(103,F$5:F3579),"")</f>
        <v/>
      </c>
      <c r="B3579" s="7"/>
      <c r="C3579" s="7"/>
      <c r="D3579" s="7"/>
      <c r="E3579" s="7"/>
      <c r="F3579" s="7"/>
      <c r="G3579" s="7"/>
      <c r="H3579" s="6"/>
      <c r="I3579" s="6"/>
      <c r="K3579" s="7">
        <f t="shared" si="112"/>
        <v>0</v>
      </c>
      <c r="L3579" s="7"/>
      <c r="M3579" s="7">
        <f>COUNTIF(TB_GSHT!$B$5:$B$4765,Dulieu!F3579)</f>
        <v>0</v>
      </c>
      <c r="N3579" s="7" t="str">
        <f t="shared" ca="1" si="114"/>
        <v/>
      </c>
    </row>
    <row r="3580" spans="1:14" x14ac:dyDescent="0.25">
      <c r="A3580" s="6" t="str">
        <f>IF(F3580&lt;&gt;"",SUBTOTAL(103,F$5:F3580),"")</f>
        <v/>
      </c>
      <c r="B3580" s="7"/>
      <c r="C3580" s="7"/>
      <c r="D3580" s="7"/>
      <c r="E3580" s="7"/>
      <c r="F3580" s="7"/>
      <c r="G3580" s="7"/>
      <c r="H3580" s="6"/>
      <c r="I3580" s="6"/>
      <c r="K3580" s="7">
        <f t="shared" si="112"/>
        <v>0</v>
      </c>
      <c r="L3580" s="7"/>
      <c r="M3580" s="7">
        <f>COUNTIF(TB_GSHT!$B$5:$B$4765,Dulieu!F3580)</f>
        <v>0</v>
      </c>
      <c r="N3580" s="7" t="str">
        <f t="shared" ca="1" si="114"/>
        <v/>
      </c>
    </row>
    <row r="3581" spans="1:14" x14ac:dyDescent="0.25">
      <c r="A3581" s="6" t="str">
        <f>IF(F3581&lt;&gt;"",SUBTOTAL(103,F$5:F3581),"")</f>
        <v/>
      </c>
      <c r="B3581" s="7"/>
      <c r="C3581" s="7"/>
      <c r="D3581" s="7"/>
      <c r="E3581" s="7"/>
      <c r="F3581" s="7"/>
      <c r="G3581" s="7"/>
      <c r="H3581" s="6"/>
      <c r="I3581" s="6"/>
      <c r="K3581" s="7">
        <f t="shared" si="112"/>
        <v>0</v>
      </c>
      <c r="L3581" s="7"/>
      <c r="M3581" s="7">
        <f>COUNTIF(TB_GSHT!$B$5:$B$4765,Dulieu!F3581)</f>
        <v>0</v>
      </c>
      <c r="N3581" s="7" t="str">
        <f t="shared" ca="1" si="114"/>
        <v/>
      </c>
    </row>
    <row r="3582" spans="1:14" x14ac:dyDescent="0.25">
      <c r="A3582" s="6" t="str">
        <f>IF(F3582&lt;&gt;"",SUBTOTAL(103,F$5:F3582),"")</f>
        <v/>
      </c>
      <c r="B3582" s="7"/>
      <c r="C3582" s="7"/>
      <c r="D3582" s="7"/>
      <c r="E3582" s="7"/>
      <c r="F3582" s="7"/>
      <c r="G3582" s="7"/>
      <c r="H3582" s="6"/>
      <c r="I3582" s="6"/>
      <c r="K3582" s="7">
        <f t="shared" si="112"/>
        <v>0</v>
      </c>
      <c r="L3582" s="7"/>
      <c r="M3582" s="7">
        <f>COUNTIF(TB_GSHT!$B$5:$B$4765,Dulieu!F3582)</f>
        <v>0</v>
      </c>
      <c r="N3582" s="7" t="str">
        <f t="shared" ca="1" si="114"/>
        <v/>
      </c>
    </row>
    <row r="3583" spans="1:14" x14ac:dyDescent="0.25">
      <c r="A3583" s="6" t="str">
        <f>IF(F3583&lt;&gt;"",SUBTOTAL(103,F$5:F3583),"")</f>
        <v/>
      </c>
      <c r="B3583" s="7"/>
      <c r="C3583" s="7"/>
      <c r="D3583" s="7"/>
      <c r="E3583" s="7"/>
      <c r="F3583" s="7"/>
      <c r="G3583" s="7"/>
      <c r="H3583" s="6"/>
      <c r="I3583" s="6"/>
      <c r="K3583" s="7">
        <f t="shared" si="112"/>
        <v>0</v>
      </c>
      <c r="L3583" s="7"/>
      <c r="M3583" s="7">
        <f>COUNTIF(TB_GSHT!$B$5:$B$4765,Dulieu!F3583)</f>
        <v>0</v>
      </c>
      <c r="N3583" s="7" t="str">
        <f t="shared" ca="1" si="114"/>
        <v/>
      </c>
    </row>
    <row r="3584" spans="1:14" x14ac:dyDescent="0.25">
      <c r="A3584" s="6" t="str">
        <f>IF(F3584&lt;&gt;"",SUBTOTAL(103,F$5:F3584),"")</f>
        <v/>
      </c>
      <c r="B3584" s="7"/>
      <c r="C3584" s="7"/>
      <c r="D3584" s="7"/>
      <c r="E3584" s="7"/>
      <c r="F3584" s="7"/>
      <c r="G3584" s="7"/>
      <c r="H3584" s="6"/>
      <c r="I3584" s="6"/>
      <c r="K3584" s="7">
        <f t="shared" si="112"/>
        <v>0</v>
      </c>
      <c r="L3584" s="7"/>
      <c r="M3584" s="7">
        <f>COUNTIF(TB_GSHT!$B$5:$B$4765,Dulieu!F3584)</f>
        <v>0</v>
      </c>
      <c r="N3584" s="7" t="str">
        <f t="shared" ca="1" si="114"/>
        <v/>
      </c>
    </row>
    <row r="3585" spans="1:14" x14ac:dyDescent="0.25">
      <c r="A3585" s="6" t="str">
        <f>IF(F3585&lt;&gt;"",SUBTOTAL(103,F$5:F3585),"")</f>
        <v/>
      </c>
      <c r="B3585" s="7"/>
      <c r="C3585" s="7"/>
      <c r="D3585" s="7"/>
      <c r="E3585" s="7"/>
      <c r="F3585" s="7"/>
      <c r="G3585" s="7"/>
      <c r="H3585" s="6"/>
      <c r="I3585" s="6"/>
      <c r="K3585" s="7">
        <f t="shared" si="112"/>
        <v>0</v>
      </c>
      <c r="L3585" s="7"/>
      <c r="M3585" s="7">
        <f>COUNTIF(TB_GSHT!$B$5:$B$4765,Dulieu!F3585)</f>
        <v>0</v>
      </c>
      <c r="N3585" s="7" t="str">
        <f t="shared" ref="N3585:N3648" ca="1" si="115">IF(E3585&lt;&gt;"",YEAR(E3585)-YEAR(TODAY()),"")</f>
        <v/>
      </c>
    </row>
    <row r="3586" spans="1:14" x14ac:dyDescent="0.25">
      <c r="A3586" s="6" t="str">
        <f>IF(F3586&lt;&gt;"",SUBTOTAL(103,F$5:F3586),"")</f>
        <v/>
      </c>
      <c r="B3586" s="7"/>
      <c r="C3586" s="7"/>
      <c r="D3586" s="7"/>
      <c r="E3586" s="7"/>
      <c r="F3586" s="7"/>
      <c r="G3586" s="7"/>
      <c r="H3586" s="6"/>
      <c r="I3586" s="6"/>
      <c r="K3586" s="7">
        <f t="shared" si="112"/>
        <v>0</v>
      </c>
      <c r="L3586" s="7"/>
      <c r="M3586" s="7">
        <f>COUNTIF(TB_GSHT!$B$5:$B$4765,Dulieu!F3586)</f>
        <v>0</v>
      </c>
      <c r="N3586" s="7" t="str">
        <f t="shared" ca="1" si="115"/>
        <v/>
      </c>
    </row>
    <row r="3587" spans="1:14" x14ac:dyDescent="0.25">
      <c r="A3587" s="6" t="str">
        <f>IF(F3587&lt;&gt;"",SUBTOTAL(103,F$5:F3587),"")</f>
        <v/>
      </c>
      <c r="B3587" s="7"/>
      <c r="C3587" s="7"/>
      <c r="D3587" s="7"/>
      <c r="E3587" s="7"/>
      <c r="F3587" s="7"/>
      <c r="G3587" s="7"/>
      <c r="H3587" s="6"/>
      <c r="I3587" s="6"/>
      <c r="K3587" s="7">
        <f t="shared" si="112"/>
        <v>0</v>
      </c>
      <c r="L3587" s="7"/>
      <c r="M3587" s="7">
        <f>COUNTIF(TB_GSHT!$B$5:$B$4765,Dulieu!F3587)</f>
        <v>0</v>
      </c>
      <c r="N3587" s="7" t="str">
        <f t="shared" ca="1" si="115"/>
        <v/>
      </c>
    </row>
    <row r="3588" spans="1:14" x14ac:dyDescent="0.25">
      <c r="A3588" s="6" t="str">
        <f>IF(F3588&lt;&gt;"",SUBTOTAL(103,F$5:F3588),"")</f>
        <v/>
      </c>
      <c r="B3588" s="7"/>
      <c r="C3588" s="7"/>
      <c r="D3588" s="7"/>
      <c r="E3588" s="7"/>
      <c r="F3588" s="7"/>
      <c r="G3588" s="7"/>
      <c r="H3588" s="6"/>
      <c r="I3588" s="6"/>
      <c r="K3588" s="7">
        <f t="shared" si="112"/>
        <v>0</v>
      </c>
      <c r="L3588" s="7"/>
      <c r="M3588" s="7">
        <f>COUNTIF(TB_GSHT!$B$5:$B$4765,Dulieu!F3588)</f>
        <v>0</v>
      </c>
      <c r="N3588" s="7" t="str">
        <f t="shared" ca="1" si="115"/>
        <v/>
      </c>
    </row>
    <row r="3589" spans="1:14" x14ac:dyDescent="0.25">
      <c r="A3589" s="6" t="str">
        <f>IF(F3589&lt;&gt;"",SUBTOTAL(103,F$5:F3589),"")</f>
        <v/>
      </c>
      <c r="B3589" s="7"/>
      <c r="C3589" s="7"/>
      <c r="D3589" s="7"/>
      <c r="E3589" s="7"/>
      <c r="F3589" s="7"/>
      <c r="G3589" s="7"/>
      <c r="H3589" s="6"/>
      <c r="I3589" s="6"/>
      <c r="K3589" s="7">
        <f t="shared" ref="K3589:K3652" si="116">COUNTIF($F$5:$F$7775,F3589)</f>
        <v>0</v>
      </c>
      <c r="L3589" s="7"/>
      <c r="M3589" s="7">
        <f>COUNTIF(TB_GSHT!$B$5:$B$4765,Dulieu!F3589)</f>
        <v>0</v>
      </c>
      <c r="N3589" s="7" t="str">
        <f t="shared" ca="1" si="115"/>
        <v/>
      </c>
    </row>
    <row r="3590" spans="1:14" x14ac:dyDescent="0.25">
      <c r="A3590" s="6" t="str">
        <f>IF(F3590&lt;&gt;"",SUBTOTAL(103,F$5:F3590),"")</f>
        <v/>
      </c>
      <c r="B3590" s="7"/>
      <c r="C3590" s="7"/>
      <c r="D3590" s="7"/>
      <c r="E3590" s="7"/>
      <c r="F3590" s="7"/>
      <c r="G3590" s="7"/>
      <c r="H3590" s="6"/>
      <c r="I3590" s="6"/>
      <c r="K3590" s="7">
        <f t="shared" si="116"/>
        <v>0</v>
      </c>
      <c r="L3590" s="7"/>
      <c r="M3590" s="7">
        <f>COUNTIF(TB_GSHT!$B$5:$B$4765,Dulieu!F3590)</f>
        <v>0</v>
      </c>
      <c r="N3590" s="7" t="str">
        <f t="shared" ca="1" si="115"/>
        <v/>
      </c>
    </row>
    <row r="3591" spans="1:14" x14ac:dyDescent="0.25">
      <c r="A3591" s="6" t="str">
        <f>IF(F3591&lt;&gt;"",SUBTOTAL(103,F$5:F3591),"")</f>
        <v/>
      </c>
      <c r="B3591" s="7"/>
      <c r="C3591" s="7"/>
      <c r="D3591" s="7"/>
      <c r="E3591" s="7"/>
      <c r="F3591" s="7"/>
      <c r="G3591" s="7"/>
      <c r="H3591" s="6"/>
      <c r="I3591" s="6"/>
      <c r="K3591" s="7">
        <f t="shared" si="116"/>
        <v>0</v>
      </c>
      <c r="L3591" s="7"/>
      <c r="M3591" s="7">
        <f>COUNTIF(TB_GSHT!$B$5:$B$4765,Dulieu!F3591)</f>
        <v>0</v>
      </c>
      <c r="N3591" s="7" t="str">
        <f t="shared" ca="1" si="115"/>
        <v/>
      </c>
    </row>
    <row r="3592" spans="1:14" x14ac:dyDescent="0.25">
      <c r="A3592" s="6" t="str">
        <f>IF(F3592&lt;&gt;"",SUBTOTAL(103,F$5:F3592),"")</f>
        <v/>
      </c>
      <c r="B3592" s="7"/>
      <c r="C3592" s="7"/>
      <c r="D3592" s="7"/>
      <c r="E3592" s="7"/>
      <c r="F3592" s="7"/>
      <c r="G3592" s="7"/>
      <c r="H3592" s="6"/>
      <c r="I3592" s="6"/>
      <c r="K3592" s="7">
        <f t="shared" si="116"/>
        <v>0</v>
      </c>
      <c r="L3592" s="7"/>
      <c r="M3592" s="7">
        <f>COUNTIF(TB_GSHT!$B$5:$B$4765,Dulieu!F3592)</f>
        <v>0</v>
      </c>
      <c r="N3592" s="7" t="str">
        <f t="shared" ca="1" si="115"/>
        <v/>
      </c>
    </row>
    <row r="3593" spans="1:14" x14ac:dyDescent="0.25">
      <c r="A3593" s="6" t="str">
        <f>IF(F3593&lt;&gt;"",SUBTOTAL(103,F$5:F3593),"")</f>
        <v/>
      </c>
      <c r="B3593" s="7"/>
      <c r="C3593" s="7"/>
      <c r="D3593" s="7"/>
      <c r="E3593" s="7"/>
      <c r="F3593" s="7"/>
      <c r="G3593" s="7"/>
      <c r="H3593" s="6"/>
      <c r="I3593" s="6"/>
      <c r="K3593" s="7">
        <f t="shared" si="116"/>
        <v>0</v>
      </c>
      <c r="L3593" s="7"/>
      <c r="M3593" s="7">
        <f>COUNTIF(TB_GSHT!$B$5:$B$4765,Dulieu!F3593)</f>
        <v>0</v>
      </c>
      <c r="N3593" s="7" t="str">
        <f t="shared" ca="1" si="115"/>
        <v/>
      </c>
    </row>
    <row r="3594" spans="1:14" x14ac:dyDescent="0.25">
      <c r="A3594" s="6" t="str">
        <f>IF(F3594&lt;&gt;"",SUBTOTAL(103,F$5:F3594),"")</f>
        <v/>
      </c>
      <c r="B3594" s="7"/>
      <c r="C3594" s="7"/>
      <c r="D3594" s="7"/>
      <c r="E3594" s="7"/>
      <c r="F3594" s="7"/>
      <c r="G3594" s="7"/>
      <c r="H3594" s="6"/>
      <c r="I3594" s="6"/>
      <c r="K3594" s="7">
        <f t="shared" si="116"/>
        <v>0</v>
      </c>
      <c r="L3594" s="7"/>
      <c r="M3594" s="7">
        <f>COUNTIF(TB_GSHT!$B$5:$B$4765,Dulieu!F3594)</f>
        <v>0</v>
      </c>
      <c r="N3594" s="7" t="str">
        <f t="shared" ca="1" si="115"/>
        <v/>
      </c>
    </row>
    <row r="3595" spans="1:14" x14ac:dyDescent="0.25">
      <c r="A3595" s="6" t="str">
        <f>IF(F3595&lt;&gt;"",SUBTOTAL(103,F$5:F3595),"")</f>
        <v/>
      </c>
      <c r="B3595" s="7"/>
      <c r="C3595" s="7"/>
      <c r="D3595" s="7"/>
      <c r="E3595" s="7"/>
      <c r="F3595" s="7"/>
      <c r="G3595" s="7"/>
      <c r="H3595" s="6"/>
      <c r="I3595" s="6"/>
      <c r="K3595" s="7">
        <f t="shared" si="116"/>
        <v>0</v>
      </c>
      <c r="L3595" s="7"/>
      <c r="M3595" s="7">
        <f>COUNTIF(TB_GSHT!$B$5:$B$4765,Dulieu!F3595)</f>
        <v>0</v>
      </c>
      <c r="N3595" s="7" t="str">
        <f t="shared" ca="1" si="115"/>
        <v/>
      </c>
    </row>
    <row r="3596" spans="1:14" x14ac:dyDescent="0.25">
      <c r="A3596" s="6" t="str">
        <f>IF(F3596&lt;&gt;"",SUBTOTAL(103,F$5:F3596),"")</f>
        <v/>
      </c>
      <c r="B3596" s="7"/>
      <c r="C3596" s="7"/>
      <c r="D3596" s="7"/>
      <c r="E3596" s="7"/>
      <c r="F3596" s="7"/>
      <c r="G3596" s="7"/>
      <c r="H3596" s="6"/>
      <c r="I3596" s="6"/>
      <c r="K3596" s="7">
        <f t="shared" si="116"/>
        <v>0</v>
      </c>
      <c r="L3596" s="7"/>
      <c r="M3596" s="7">
        <f>COUNTIF(TB_GSHT!$B$5:$B$4765,Dulieu!F3596)</f>
        <v>0</v>
      </c>
      <c r="N3596" s="7" t="str">
        <f t="shared" ca="1" si="115"/>
        <v/>
      </c>
    </row>
    <row r="3597" spans="1:14" x14ac:dyDescent="0.25">
      <c r="A3597" s="6" t="str">
        <f>IF(F3597&lt;&gt;"",SUBTOTAL(103,F$5:F3597),"")</f>
        <v/>
      </c>
      <c r="B3597" s="7"/>
      <c r="C3597" s="7"/>
      <c r="D3597" s="7"/>
      <c r="E3597" s="7"/>
      <c r="F3597" s="7"/>
      <c r="G3597" s="7"/>
      <c r="H3597" s="6"/>
      <c r="I3597" s="6"/>
      <c r="K3597" s="7">
        <f t="shared" si="116"/>
        <v>0</v>
      </c>
      <c r="L3597" s="7"/>
      <c r="M3597" s="7">
        <f>COUNTIF(TB_GSHT!$B$5:$B$4765,Dulieu!F3597)</f>
        <v>0</v>
      </c>
      <c r="N3597" s="7" t="str">
        <f t="shared" ca="1" si="115"/>
        <v/>
      </c>
    </row>
    <row r="3598" spans="1:14" x14ac:dyDescent="0.25">
      <c r="A3598" s="6" t="str">
        <f>IF(F3598&lt;&gt;"",SUBTOTAL(103,F$5:F3598),"")</f>
        <v/>
      </c>
      <c r="B3598" s="7"/>
      <c r="C3598" s="7"/>
      <c r="D3598" s="7"/>
      <c r="E3598" s="7"/>
      <c r="F3598" s="7"/>
      <c r="G3598" s="7"/>
      <c r="H3598" s="6"/>
      <c r="I3598" s="6"/>
      <c r="K3598" s="7">
        <f t="shared" si="116"/>
        <v>0</v>
      </c>
      <c r="L3598" s="7"/>
      <c r="M3598" s="7">
        <f>COUNTIF(TB_GSHT!$B$5:$B$4765,Dulieu!F3598)</f>
        <v>0</v>
      </c>
      <c r="N3598" s="7" t="str">
        <f t="shared" ca="1" si="115"/>
        <v/>
      </c>
    </row>
    <row r="3599" spans="1:14" x14ac:dyDescent="0.25">
      <c r="A3599" s="6" t="str">
        <f>IF(F3599&lt;&gt;"",SUBTOTAL(103,F$5:F3599),"")</f>
        <v/>
      </c>
      <c r="B3599" s="7"/>
      <c r="C3599" s="7"/>
      <c r="D3599" s="7"/>
      <c r="E3599" s="7"/>
      <c r="F3599" s="7"/>
      <c r="G3599" s="7"/>
      <c r="H3599" s="6"/>
      <c r="I3599" s="6"/>
      <c r="K3599" s="7">
        <f t="shared" si="116"/>
        <v>0</v>
      </c>
      <c r="L3599" s="7"/>
      <c r="M3599" s="7">
        <f>COUNTIF(TB_GSHT!$B$5:$B$4765,Dulieu!F3599)</f>
        <v>0</v>
      </c>
      <c r="N3599" s="7" t="str">
        <f t="shared" ca="1" si="115"/>
        <v/>
      </c>
    </row>
    <row r="3600" spans="1:14" x14ac:dyDescent="0.25">
      <c r="A3600" s="6" t="str">
        <f>IF(F3600&lt;&gt;"",SUBTOTAL(103,F$5:F3600),"")</f>
        <v/>
      </c>
      <c r="B3600" s="7"/>
      <c r="C3600" s="7"/>
      <c r="D3600" s="7"/>
      <c r="E3600" s="7"/>
      <c r="F3600" s="7"/>
      <c r="G3600" s="7"/>
      <c r="H3600" s="6"/>
      <c r="I3600" s="6"/>
      <c r="K3600" s="7">
        <f t="shared" si="116"/>
        <v>0</v>
      </c>
      <c r="L3600" s="7"/>
      <c r="M3600" s="7">
        <f>COUNTIF(TB_GSHT!$B$5:$B$4765,Dulieu!F3600)</f>
        <v>0</v>
      </c>
      <c r="N3600" s="7" t="str">
        <f t="shared" ca="1" si="115"/>
        <v/>
      </c>
    </row>
    <row r="3601" spans="1:14" x14ac:dyDescent="0.25">
      <c r="A3601" s="6" t="str">
        <f>IF(F3601&lt;&gt;"",SUBTOTAL(103,F$5:F3601),"")</f>
        <v/>
      </c>
      <c r="B3601" s="7"/>
      <c r="C3601" s="7"/>
      <c r="D3601" s="7"/>
      <c r="E3601" s="7"/>
      <c r="F3601" s="7"/>
      <c r="G3601" s="7"/>
      <c r="H3601" s="6"/>
      <c r="I3601" s="6"/>
      <c r="K3601" s="7">
        <f t="shared" si="116"/>
        <v>0</v>
      </c>
      <c r="L3601" s="7"/>
      <c r="M3601" s="7">
        <f>COUNTIF(TB_GSHT!$B$5:$B$4765,Dulieu!F3601)</f>
        <v>0</v>
      </c>
      <c r="N3601" s="7" t="str">
        <f t="shared" ca="1" si="115"/>
        <v/>
      </c>
    </row>
    <row r="3602" spans="1:14" x14ac:dyDescent="0.25">
      <c r="A3602" s="6" t="str">
        <f>IF(F3602&lt;&gt;"",SUBTOTAL(103,F$5:F3602),"")</f>
        <v/>
      </c>
      <c r="B3602" s="7"/>
      <c r="C3602" s="7"/>
      <c r="D3602" s="7"/>
      <c r="E3602" s="7"/>
      <c r="F3602" s="7"/>
      <c r="G3602" s="7"/>
      <c r="H3602" s="6"/>
      <c r="I3602" s="6"/>
      <c r="K3602" s="7">
        <f t="shared" si="116"/>
        <v>0</v>
      </c>
      <c r="L3602" s="7"/>
      <c r="M3602" s="7">
        <f>COUNTIF(TB_GSHT!$B$5:$B$4765,Dulieu!F3602)</f>
        <v>0</v>
      </c>
      <c r="N3602" s="7" t="str">
        <f t="shared" ca="1" si="115"/>
        <v/>
      </c>
    </row>
    <row r="3603" spans="1:14" x14ac:dyDescent="0.25">
      <c r="A3603" s="6" t="str">
        <f>IF(F3603&lt;&gt;"",SUBTOTAL(103,F$5:F3603),"")</f>
        <v/>
      </c>
      <c r="B3603" s="7"/>
      <c r="C3603" s="7"/>
      <c r="D3603" s="7"/>
      <c r="E3603" s="7"/>
      <c r="F3603" s="7"/>
      <c r="G3603" s="7"/>
      <c r="H3603" s="6"/>
      <c r="I3603" s="6"/>
      <c r="K3603" s="7">
        <f t="shared" si="116"/>
        <v>0</v>
      </c>
      <c r="L3603" s="7"/>
      <c r="M3603" s="7">
        <f>COUNTIF(TB_GSHT!$B$5:$B$4765,Dulieu!F3603)</f>
        <v>0</v>
      </c>
      <c r="N3603" s="7" t="str">
        <f t="shared" ca="1" si="115"/>
        <v/>
      </c>
    </row>
    <row r="3604" spans="1:14" x14ac:dyDescent="0.25">
      <c r="A3604" s="6" t="str">
        <f>IF(F3604&lt;&gt;"",SUBTOTAL(103,F$5:F3604),"")</f>
        <v/>
      </c>
      <c r="B3604" s="7"/>
      <c r="C3604" s="7"/>
      <c r="D3604" s="7"/>
      <c r="E3604" s="7"/>
      <c r="F3604" s="7"/>
      <c r="G3604" s="7"/>
      <c r="H3604" s="6"/>
      <c r="I3604" s="6"/>
      <c r="K3604" s="7">
        <f t="shared" si="116"/>
        <v>0</v>
      </c>
      <c r="L3604" s="7"/>
      <c r="M3604" s="7">
        <f>COUNTIF(TB_GSHT!$B$5:$B$4765,Dulieu!F3604)</f>
        <v>0</v>
      </c>
      <c r="N3604" s="7" t="str">
        <f t="shared" ca="1" si="115"/>
        <v/>
      </c>
    </row>
    <row r="3605" spans="1:14" x14ac:dyDescent="0.25">
      <c r="A3605" s="6" t="str">
        <f>IF(F3605&lt;&gt;"",SUBTOTAL(103,F$5:F3605),"")</f>
        <v/>
      </c>
      <c r="B3605" s="7"/>
      <c r="C3605" s="7"/>
      <c r="D3605" s="7"/>
      <c r="E3605" s="7"/>
      <c r="F3605" s="7"/>
      <c r="G3605" s="7"/>
      <c r="H3605" s="6"/>
      <c r="I3605" s="6"/>
      <c r="K3605" s="7">
        <f t="shared" si="116"/>
        <v>0</v>
      </c>
      <c r="L3605" s="7"/>
      <c r="M3605" s="7">
        <f>COUNTIF(TB_GSHT!$B$5:$B$4765,Dulieu!F3605)</f>
        <v>0</v>
      </c>
      <c r="N3605" s="7" t="str">
        <f t="shared" ca="1" si="115"/>
        <v/>
      </c>
    </row>
    <row r="3606" spans="1:14" x14ac:dyDescent="0.25">
      <c r="A3606" s="6" t="str">
        <f>IF(F3606&lt;&gt;"",SUBTOTAL(103,F$5:F3606),"")</f>
        <v/>
      </c>
      <c r="B3606" s="7"/>
      <c r="C3606" s="7"/>
      <c r="D3606" s="7"/>
      <c r="E3606" s="7"/>
      <c r="F3606" s="7"/>
      <c r="G3606" s="7"/>
      <c r="H3606" s="6"/>
      <c r="I3606" s="6"/>
      <c r="K3606" s="7">
        <f t="shared" si="116"/>
        <v>0</v>
      </c>
      <c r="L3606" s="7"/>
      <c r="M3606" s="7">
        <f>COUNTIF(TB_GSHT!$B$5:$B$4765,Dulieu!F3606)</f>
        <v>0</v>
      </c>
      <c r="N3606" s="7" t="str">
        <f t="shared" ca="1" si="115"/>
        <v/>
      </c>
    </row>
    <row r="3607" spans="1:14" x14ac:dyDescent="0.25">
      <c r="A3607" s="6" t="str">
        <f>IF(F3607&lt;&gt;"",SUBTOTAL(103,F$5:F3607),"")</f>
        <v/>
      </c>
      <c r="B3607" s="7"/>
      <c r="C3607" s="7"/>
      <c r="D3607" s="7"/>
      <c r="E3607" s="7"/>
      <c r="F3607" s="7"/>
      <c r="G3607" s="7"/>
      <c r="H3607" s="6"/>
      <c r="I3607" s="6"/>
      <c r="K3607" s="7">
        <f t="shared" si="116"/>
        <v>0</v>
      </c>
      <c r="L3607" s="7"/>
      <c r="M3607" s="7">
        <f>COUNTIF(TB_GSHT!$B$5:$B$4765,Dulieu!F3607)</f>
        <v>0</v>
      </c>
      <c r="N3607" s="7" t="str">
        <f t="shared" ca="1" si="115"/>
        <v/>
      </c>
    </row>
    <row r="3608" spans="1:14" x14ac:dyDescent="0.25">
      <c r="A3608" s="6" t="str">
        <f>IF(F3608&lt;&gt;"",SUBTOTAL(103,F$5:F3608),"")</f>
        <v/>
      </c>
      <c r="B3608" s="7"/>
      <c r="C3608" s="7"/>
      <c r="D3608" s="7"/>
      <c r="E3608" s="7"/>
      <c r="F3608" s="7"/>
      <c r="G3608" s="7"/>
      <c r="H3608" s="6"/>
      <c r="I3608" s="6"/>
      <c r="K3608" s="7">
        <f t="shared" si="116"/>
        <v>0</v>
      </c>
      <c r="L3608" s="7"/>
      <c r="M3608" s="7">
        <f>COUNTIF(TB_GSHT!$B$5:$B$4765,Dulieu!F3608)</f>
        <v>0</v>
      </c>
      <c r="N3608" s="7" t="str">
        <f t="shared" ca="1" si="115"/>
        <v/>
      </c>
    </row>
    <row r="3609" spans="1:14" x14ac:dyDescent="0.25">
      <c r="A3609" s="6" t="str">
        <f>IF(F3609&lt;&gt;"",SUBTOTAL(103,F$5:F3609),"")</f>
        <v/>
      </c>
      <c r="B3609" s="7"/>
      <c r="C3609" s="7"/>
      <c r="D3609" s="7"/>
      <c r="E3609" s="7"/>
      <c r="F3609" s="7"/>
      <c r="G3609" s="7"/>
      <c r="H3609" s="6"/>
      <c r="I3609" s="6"/>
      <c r="K3609" s="7">
        <f t="shared" si="116"/>
        <v>0</v>
      </c>
      <c r="L3609" s="7"/>
      <c r="M3609" s="7">
        <f>COUNTIF(TB_GSHT!$B$5:$B$4765,Dulieu!F3609)</f>
        <v>0</v>
      </c>
      <c r="N3609" s="7" t="str">
        <f t="shared" ca="1" si="115"/>
        <v/>
      </c>
    </row>
    <row r="3610" spans="1:14" x14ac:dyDescent="0.25">
      <c r="A3610" s="6" t="str">
        <f>IF(F3610&lt;&gt;"",SUBTOTAL(103,F$5:F3610),"")</f>
        <v/>
      </c>
      <c r="B3610" s="7"/>
      <c r="C3610" s="7"/>
      <c r="D3610" s="7"/>
      <c r="E3610" s="7"/>
      <c r="F3610" s="7"/>
      <c r="G3610" s="7"/>
      <c r="H3610" s="6"/>
      <c r="I3610" s="6"/>
      <c r="K3610" s="7">
        <f t="shared" si="116"/>
        <v>0</v>
      </c>
      <c r="L3610" s="7"/>
      <c r="M3610" s="7">
        <f>COUNTIF(TB_GSHT!$B$5:$B$4765,Dulieu!F3610)</f>
        <v>0</v>
      </c>
      <c r="N3610" s="7" t="str">
        <f t="shared" ca="1" si="115"/>
        <v/>
      </c>
    </row>
    <row r="3611" spans="1:14" x14ac:dyDescent="0.25">
      <c r="A3611" s="6" t="str">
        <f>IF(F3611&lt;&gt;"",SUBTOTAL(103,F$5:F3611),"")</f>
        <v/>
      </c>
      <c r="B3611" s="7"/>
      <c r="C3611" s="7"/>
      <c r="D3611" s="7"/>
      <c r="E3611" s="7"/>
      <c r="F3611" s="7"/>
      <c r="G3611" s="7"/>
      <c r="H3611" s="6"/>
      <c r="I3611" s="6"/>
      <c r="K3611" s="7">
        <f t="shared" si="116"/>
        <v>0</v>
      </c>
      <c r="L3611" s="7"/>
      <c r="M3611" s="7">
        <f>COUNTIF(TB_GSHT!$B$5:$B$4765,Dulieu!F3611)</f>
        <v>0</v>
      </c>
      <c r="N3611" s="7" t="str">
        <f t="shared" ca="1" si="115"/>
        <v/>
      </c>
    </row>
    <row r="3612" spans="1:14" x14ac:dyDescent="0.25">
      <c r="A3612" s="6" t="str">
        <f>IF(F3612&lt;&gt;"",SUBTOTAL(103,F$5:F3612),"")</f>
        <v/>
      </c>
      <c r="B3612" s="7"/>
      <c r="C3612" s="7"/>
      <c r="D3612" s="7"/>
      <c r="E3612" s="7"/>
      <c r="F3612" s="7"/>
      <c r="G3612" s="7"/>
      <c r="H3612" s="6"/>
      <c r="I3612" s="6"/>
      <c r="K3612" s="7">
        <f t="shared" si="116"/>
        <v>0</v>
      </c>
      <c r="L3612" s="7"/>
      <c r="M3612" s="7">
        <f>COUNTIF(TB_GSHT!$B$5:$B$4765,Dulieu!F3612)</f>
        <v>0</v>
      </c>
      <c r="N3612" s="7" t="str">
        <f t="shared" ca="1" si="115"/>
        <v/>
      </c>
    </row>
    <row r="3613" spans="1:14" x14ac:dyDescent="0.25">
      <c r="A3613" s="6" t="str">
        <f>IF(F3613&lt;&gt;"",SUBTOTAL(103,F$5:F3613),"")</f>
        <v/>
      </c>
      <c r="B3613" s="7"/>
      <c r="C3613" s="7"/>
      <c r="D3613" s="7"/>
      <c r="E3613" s="7"/>
      <c r="F3613" s="7"/>
      <c r="G3613" s="7"/>
      <c r="H3613" s="6"/>
      <c r="I3613" s="6"/>
      <c r="K3613" s="7">
        <f t="shared" si="116"/>
        <v>0</v>
      </c>
      <c r="L3613" s="7"/>
      <c r="M3613" s="7">
        <f>COUNTIF(TB_GSHT!$B$5:$B$4765,Dulieu!F3613)</f>
        <v>0</v>
      </c>
      <c r="N3613" s="7" t="str">
        <f t="shared" ca="1" si="115"/>
        <v/>
      </c>
    </row>
    <row r="3614" spans="1:14" x14ac:dyDescent="0.25">
      <c r="A3614" s="6" t="str">
        <f>IF(F3614&lt;&gt;"",SUBTOTAL(103,F$5:F3614),"")</f>
        <v/>
      </c>
      <c r="B3614" s="7"/>
      <c r="C3614" s="7"/>
      <c r="D3614" s="7"/>
      <c r="E3614" s="7"/>
      <c r="F3614" s="7"/>
      <c r="G3614" s="7"/>
      <c r="H3614" s="6"/>
      <c r="I3614" s="6"/>
      <c r="K3614" s="7">
        <f t="shared" si="116"/>
        <v>0</v>
      </c>
      <c r="L3614" s="7"/>
      <c r="M3614" s="7">
        <f>COUNTIF(TB_GSHT!$B$5:$B$4765,Dulieu!F3614)</f>
        <v>0</v>
      </c>
      <c r="N3614" s="7" t="str">
        <f t="shared" ca="1" si="115"/>
        <v/>
      </c>
    </row>
    <row r="3615" spans="1:14" x14ac:dyDescent="0.25">
      <c r="A3615" s="6" t="str">
        <f>IF(F3615&lt;&gt;"",SUBTOTAL(103,F$5:F3615),"")</f>
        <v/>
      </c>
      <c r="B3615" s="7"/>
      <c r="C3615" s="7"/>
      <c r="D3615" s="7"/>
      <c r="E3615" s="7"/>
      <c r="F3615" s="7"/>
      <c r="G3615" s="7"/>
      <c r="H3615" s="6"/>
      <c r="I3615" s="6"/>
      <c r="K3615" s="7">
        <f t="shared" si="116"/>
        <v>0</v>
      </c>
      <c r="L3615" s="7"/>
      <c r="M3615" s="7">
        <f>COUNTIF(TB_GSHT!$B$5:$B$4765,Dulieu!F3615)</f>
        <v>0</v>
      </c>
      <c r="N3615" s="7" t="str">
        <f t="shared" ca="1" si="115"/>
        <v/>
      </c>
    </row>
    <row r="3616" spans="1:14" x14ac:dyDescent="0.25">
      <c r="A3616" s="6" t="str">
        <f>IF(F3616&lt;&gt;"",SUBTOTAL(103,F$5:F3616),"")</f>
        <v/>
      </c>
      <c r="B3616" s="7"/>
      <c r="C3616" s="7"/>
      <c r="D3616" s="7"/>
      <c r="E3616" s="7"/>
      <c r="F3616" s="7"/>
      <c r="G3616" s="7"/>
      <c r="H3616" s="6"/>
      <c r="I3616" s="6"/>
      <c r="K3616" s="7">
        <f t="shared" si="116"/>
        <v>0</v>
      </c>
      <c r="L3616" s="7"/>
      <c r="M3616" s="7">
        <f>COUNTIF(TB_GSHT!$B$5:$B$4765,Dulieu!F3616)</f>
        <v>0</v>
      </c>
      <c r="N3616" s="7" t="str">
        <f t="shared" ca="1" si="115"/>
        <v/>
      </c>
    </row>
    <row r="3617" spans="1:14" x14ac:dyDescent="0.25">
      <c r="A3617" s="6" t="str">
        <f>IF(F3617&lt;&gt;"",SUBTOTAL(103,F$5:F3617),"")</f>
        <v/>
      </c>
      <c r="B3617" s="7"/>
      <c r="C3617" s="7"/>
      <c r="D3617" s="7"/>
      <c r="E3617" s="7"/>
      <c r="F3617" s="7"/>
      <c r="G3617" s="7"/>
      <c r="H3617" s="6"/>
      <c r="I3617" s="6"/>
      <c r="K3617" s="7">
        <f t="shared" si="116"/>
        <v>0</v>
      </c>
      <c r="L3617" s="7"/>
      <c r="M3617" s="7">
        <f>COUNTIF(TB_GSHT!$B$5:$B$4765,Dulieu!F3617)</f>
        <v>0</v>
      </c>
      <c r="N3617" s="7" t="str">
        <f t="shared" ca="1" si="115"/>
        <v/>
      </c>
    </row>
    <row r="3618" spans="1:14" x14ac:dyDescent="0.25">
      <c r="A3618" s="6" t="str">
        <f>IF(F3618&lt;&gt;"",SUBTOTAL(103,F$5:F3618),"")</f>
        <v/>
      </c>
      <c r="B3618" s="7"/>
      <c r="C3618" s="7"/>
      <c r="D3618" s="7"/>
      <c r="E3618" s="7"/>
      <c r="F3618" s="7"/>
      <c r="G3618" s="7"/>
      <c r="H3618" s="6"/>
      <c r="I3618" s="6"/>
      <c r="K3618" s="7">
        <f t="shared" si="116"/>
        <v>0</v>
      </c>
      <c r="L3618" s="7"/>
      <c r="M3618" s="7">
        <f>COUNTIF(TB_GSHT!$B$5:$B$4765,Dulieu!F3618)</f>
        <v>0</v>
      </c>
      <c r="N3618" s="7" t="str">
        <f t="shared" ca="1" si="115"/>
        <v/>
      </c>
    </row>
    <row r="3619" spans="1:14" x14ac:dyDescent="0.25">
      <c r="A3619" s="6" t="str">
        <f>IF(F3619&lt;&gt;"",SUBTOTAL(103,F$5:F3619),"")</f>
        <v/>
      </c>
      <c r="B3619" s="7"/>
      <c r="C3619" s="7"/>
      <c r="D3619" s="7"/>
      <c r="E3619" s="7"/>
      <c r="F3619" s="7"/>
      <c r="G3619" s="7"/>
      <c r="H3619" s="6"/>
      <c r="I3619" s="6"/>
      <c r="K3619" s="7">
        <f t="shared" si="116"/>
        <v>0</v>
      </c>
      <c r="L3619" s="7"/>
      <c r="M3619" s="7">
        <f>COUNTIF(TB_GSHT!$B$5:$B$4765,Dulieu!F3619)</f>
        <v>0</v>
      </c>
      <c r="N3619" s="7" t="str">
        <f t="shared" ca="1" si="115"/>
        <v/>
      </c>
    </row>
    <row r="3620" spans="1:14" x14ac:dyDescent="0.25">
      <c r="A3620" s="6" t="str">
        <f>IF(F3620&lt;&gt;"",SUBTOTAL(103,F$5:F3620),"")</f>
        <v/>
      </c>
      <c r="B3620" s="7"/>
      <c r="C3620" s="7"/>
      <c r="D3620" s="7"/>
      <c r="E3620" s="7"/>
      <c r="F3620" s="7"/>
      <c r="G3620" s="7"/>
      <c r="H3620" s="6"/>
      <c r="I3620" s="6"/>
      <c r="K3620" s="7">
        <f t="shared" si="116"/>
        <v>0</v>
      </c>
      <c r="L3620" s="7"/>
      <c r="M3620" s="7">
        <f>COUNTIF(TB_GSHT!$B$5:$B$4765,Dulieu!F3620)</f>
        <v>0</v>
      </c>
      <c r="N3620" s="7" t="str">
        <f t="shared" ca="1" si="115"/>
        <v/>
      </c>
    </row>
    <row r="3621" spans="1:14" x14ac:dyDescent="0.25">
      <c r="A3621" s="6" t="str">
        <f>IF(F3621&lt;&gt;"",SUBTOTAL(103,F$5:F3621),"")</f>
        <v/>
      </c>
      <c r="B3621" s="7"/>
      <c r="C3621" s="7"/>
      <c r="D3621" s="7"/>
      <c r="E3621" s="7"/>
      <c r="F3621" s="7"/>
      <c r="G3621" s="7"/>
      <c r="H3621" s="6"/>
      <c r="I3621" s="6"/>
      <c r="K3621" s="7">
        <f t="shared" si="116"/>
        <v>0</v>
      </c>
      <c r="L3621" s="7"/>
      <c r="M3621" s="7">
        <f>COUNTIF(TB_GSHT!$B$5:$B$4765,Dulieu!F3621)</f>
        <v>0</v>
      </c>
      <c r="N3621" s="7" t="str">
        <f t="shared" ca="1" si="115"/>
        <v/>
      </c>
    </row>
    <row r="3622" spans="1:14" x14ac:dyDescent="0.25">
      <c r="A3622" s="6" t="str">
        <f>IF(F3622&lt;&gt;"",SUBTOTAL(103,F$5:F3622),"")</f>
        <v/>
      </c>
      <c r="B3622" s="7"/>
      <c r="C3622" s="7"/>
      <c r="D3622" s="7"/>
      <c r="E3622" s="7"/>
      <c r="F3622" s="7"/>
      <c r="G3622" s="7"/>
      <c r="H3622" s="6"/>
      <c r="I3622" s="6"/>
      <c r="K3622" s="7">
        <f t="shared" si="116"/>
        <v>0</v>
      </c>
      <c r="L3622" s="7"/>
      <c r="M3622" s="7">
        <f>COUNTIF(TB_GSHT!$B$5:$B$4765,Dulieu!F3622)</f>
        <v>0</v>
      </c>
      <c r="N3622" s="7" t="str">
        <f t="shared" ca="1" si="115"/>
        <v/>
      </c>
    </row>
    <row r="3623" spans="1:14" x14ac:dyDescent="0.25">
      <c r="A3623" s="6" t="str">
        <f>IF(F3623&lt;&gt;"",SUBTOTAL(103,F$5:F3623),"")</f>
        <v/>
      </c>
      <c r="B3623" s="7"/>
      <c r="C3623" s="7"/>
      <c r="D3623" s="7"/>
      <c r="E3623" s="7"/>
      <c r="F3623" s="7"/>
      <c r="G3623" s="7"/>
      <c r="H3623" s="6"/>
      <c r="I3623" s="6"/>
      <c r="K3623" s="7">
        <f t="shared" si="116"/>
        <v>0</v>
      </c>
      <c r="L3623" s="7"/>
      <c r="M3623" s="7">
        <f>COUNTIF(TB_GSHT!$B$5:$B$4765,Dulieu!F3623)</f>
        <v>0</v>
      </c>
      <c r="N3623" s="7" t="str">
        <f t="shared" ca="1" si="115"/>
        <v/>
      </c>
    </row>
    <row r="3624" spans="1:14" x14ac:dyDescent="0.25">
      <c r="A3624" s="6" t="str">
        <f>IF(F3624&lt;&gt;"",SUBTOTAL(103,F$5:F3624),"")</f>
        <v/>
      </c>
      <c r="B3624" s="7"/>
      <c r="C3624" s="7"/>
      <c r="D3624" s="7"/>
      <c r="E3624" s="7"/>
      <c r="F3624" s="7"/>
      <c r="G3624" s="7"/>
      <c r="H3624" s="6"/>
      <c r="I3624" s="6"/>
      <c r="K3624" s="7">
        <f t="shared" si="116"/>
        <v>0</v>
      </c>
      <c r="L3624" s="7"/>
      <c r="M3624" s="7">
        <f>COUNTIF(TB_GSHT!$B$5:$B$4765,Dulieu!F3624)</f>
        <v>0</v>
      </c>
      <c r="N3624" s="7" t="str">
        <f t="shared" ca="1" si="115"/>
        <v/>
      </c>
    </row>
    <row r="3625" spans="1:14" x14ac:dyDescent="0.25">
      <c r="A3625" s="6" t="str">
        <f>IF(F3625&lt;&gt;"",SUBTOTAL(103,F$5:F3625),"")</f>
        <v/>
      </c>
      <c r="B3625" s="7"/>
      <c r="C3625" s="7"/>
      <c r="D3625" s="7"/>
      <c r="E3625" s="7"/>
      <c r="F3625" s="7"/>
      <c r="G3625" s="7"/>
      <c r="H3625" s="6"/>
      <c r="I3625" s="6"/>
      <c r="K3625" s="7">
        <f t="shared" si="116"/>
        <v>0</v>
      </c>
      <c r="L3625" s="7"/>
      <c r="M3625" s="7">
        <f>COUNTIF(TB_GSHT!$B$5:$B$4765,Dulieu!F3625)</f>
        <v>0</v>
      </c>
      <c r="N3625" s="7" t="str">
        <f t="shared" ca="1" si="115"/>
        <v/>
      </c>
    </row>
    <row r="3626" spans="1:14" x14ac:dyDescent="0.25">
      <c r="A3626" s="6" t="str">
        <f>IF(F3626&lt;&gt;"",SUBTOTAL(103,F$5:F3626),"")</f>
        <v/>
      </c>
      <c r="B3626" s="7"/>
      <c r="C3626" s="7"/>
      <c r="D3626" s="7"/>
      <c r="E3626" s="7"/>
      <c r="F3626" s="7"/>
      <c r="G3626" s="7"/>
      <c r="H3626" s="6"/>
      <c r="I3626" s="6"/>
      <c r="K3626" s="7">
        <f t="shared" si="116"/>
        <v>0</v>
      </c>
      <c r="L3626" s="7"/>
      <c r="M3626" s="7">
        <f>COUNTIF(TB_GSHT!$B$5:$B$4765,Dulieu!F3626)</f>
        <v>0</v>
      </c>
      <c r="N3626" s="7" t="str">
        <f t="shared" ca="1" si="115"/>
        <v/>
      </c>
    </row>
    <row r="3627" spans="1:14" x14ac:dyDescent="0.25">
      <c r="A3627" s="6" t="str">
        <f>IF(F3627&lt;&gt;"",SUBTOTAL(103,F$5:F3627),"")</f>
        <v/>
      </c>
      <c r="B3627" s="7"/>
      <c r="C3627" s="7"/>
      <c r="D3627" s="7"/>
      <c r="E3627" s="7"/>
      <c r="F3627" s="7"/>
      <c r="G3627" s="7"/>
      <c r="H3627" s="6"/>
      <c r="I3627" s="6"/>
      <c r="K3627" s="7">
        <f t="shared" si="116"/>
        <v>0</v>
      </c>
      <c r="L3627" s="7"/>
      <c r="M3627" s="7">
        <f>COUNTIF(TB_GSHT!$B$5:$B$4765,Dulieu!F3627)</f>
        <v>0</v>
      </c>
      <c r="N3627" s="7" t="str">
        <f t="shared" ca="1" si="115"/>
        <v/>
      </c>
    </row>
    <row r="3628" spans="1:14" x14ac:dyDescent="0.25">
      <c r="A3628" s="6" t="str">
        <f>IF(F3628&lt;&gt;"",SUBTOTAL(103,F$5:F3628),"")</f>
        <v/>
      </c>
      <c r="B3628" s="7"/>
      <c r="C3628" s="7"/>
      <c r="D3628" s="7"/>
      <c r="E3628" s="7"/>
      <c r="F3628" s="7"/>
      <c r="G3628" s="7"/>
      <c r="H3628" s="6"/>
      <c r="I3628" s="6"/>
      <c r="K3628" s="7">
        <f t="shared" si="116"/>
        <v>0</v>
      </c>
      <c r="L3628" s="7"/>
      <c r="M3628" s="7">
        <f>COUNTIF(TB_GSHT!$B$5:$B$4765,Dulieu!F3628)</f>
        <v>0</v>
      </c>
      <c r="N3628" s="7" t="str">
        <f t="shared" ca="1" si="115"/>
        <v/>
      </c>
    </row>
    <row r="3629" spans="1:14" x14ac:dyDescent="0.25">
      <c r="A3629" s="6" t="str">
        <f>IF(F3629&lt;&gt;"",SUBTOTAL(103,F$5:F3629),"")</f>
        <v/>
      </c>
      <c r="B3629" s="7"/>
      <c r="C3629" s="7"/>
      <c r="D3629" s="7"/>
      <c r="E3629" s="7"/>
      <c r="F3629" s="7"/>
      <c r="G3629" s="7"/>
      <c r="H3629" s="6"/>
      <c r="I3629" s="6"/>
      <c r="K3629" s="7">
        <f t="shared" si="116"/>
        <v>0</v>
      </c>
      <c r="L3629" s="7"/>
      <c r="M3629" s="7">
        <f>COUNTIF(TB_GSHT!$B$5:$B$4765,Dulieu!F3629)</f>
        <v>0</v>
      </c>
      <c r="N3629" s="7" t="str">
        <f t="shared" ca="1" si="115"/>
        <v/>
      </c>
    </row>
    <row r="3630" spans="1:14" x14ac:dyDescent="0.25">
      <c r="A3630" s="6" t="str">
        <f>IF(F3630&lt;&gt;"",SUBTOTAL(103,F$5:F3630),"")</f>
        <v/>
      </c>
      <c r="B3630" s="7"/>
      <c r="C3630" s="7"/>
      <c r="D3630" s="7"/>
      <c r="E3630" s="7"/>
      <c r="F3630" s="7"/>
      <c r="G3630" s="7"/>
      <c r="H3630" s="6"/>
      <c r="I3630" s="6"/>
      <c r="K3630" s="7">
        <f t="shared" si="116"/>
        <v>0</v>
      </c>
      <c r="L3630" s="7"/>
      <c r="M3630" s="7">
        <f>COUNTIF(TB_GSHT!$B$5:$B$4765,Dulieu!F3630)</f>
        <v>0</v>
      </c>
      <c r="N3630" s="7" t="str">
        <f t="shared" ca="1" si="115"/>
        <v/>
      </c>
    </row>
    <row r="3631" spans="1:14" x14ac:dyDescent="0.25">
      <c r="A3631" s="6" t="str">
        <f>IF(F3631&lt;&gt;"",SUBTOTAL(103,F$5:F3631),"")</f>
        <v/>
      </c>
      <c r="B3631" s="7"/>
      <c r="C3631" s="7"/>
      <c r="D3631" s="7"/>
      <c r="E3631" s="7"/>
      <c r="F3631" s="7"/>
      <c r="G3631" s="7"/>
      <c r="H3631" s="6"/>
      <c r="I3631" s="6"/>
      <c r="K3631" s="7">
        <f t="shared" si="116"/>
        <v>0</v>
      </c>
      <c r="L3631" s="7"/>
      <c r="M3631" s="7">
        <f>COUNTIF(TB_GSHT!$B$5:$B$4765,Dulieu!F3631)</f>
        <v>0</v>
      </c>
      <c r="N3631" s="7" t="str">
        <f t="shared" ca="1" si="115"/>
        <v/>
      </c>
    </row>
    <row r="3632" spans="1:14" x14ac:dyDescent="0.25">
      <c r="A3632" s="6" t="str">
        <f>IF(F3632&lt;&gt;"",SUBTOTAL(103,F$5:F3632),"")</f>
        <v/>
      </c>
      <c r="B3632" s="7"/>
      <c r="C3632" s="7"/>
      <c r="D3632" s="7"/>
      <c r="E3632" s="7"/>
      <c r="F3632" s="7"/>
      <c r="G3632" s="7"/>
      <c r="H3632" s="6"/>
      <c r="I3632" s="6"/>
      <c r="K3632" s="7">
        <f t="shared" si="116"/>
        <v>0</v>
      </c>
      <c r="L3632" s="7"/>
      <c r="M3632" s="7">
        <f>COUNTIF(TB_GSHT!$B$5:$B$4765,Dulieu!F3632)</f>
        <v>0</v>
      </c>
      <c r="N3632" s="7" t="str">
        <f t="shared" ca="1" si="115"/>
        <v/>
      </c>
    </row>
    <row r="3633" spans="1:14" x14ac:dyDescent="0.25">
      <c r="A3633" s="6" t="str">
        <f>IF(F3633&lt;&gt;"",SUBTOTAL(103,F$5:F3633),"")</f>
        <v/>
      </c>
      <c r="B3633" s="7"/>
      <c r="C3633" s="7"/>
      <c r="D3633" s="7"/>
      <c r="E3633" s="7"/>
      <c r="F3633" s="7"/>
      <c r="G3633" s="7"/>
      <c r="H3633" s="6"/>
      <c r="I3633" s="6"/>
      <c r="K3633" s="7">
        <f t="shared" si="116"/>
        <v>0</v>
      </c>
      <c r="L3633" s="7"/>
      <c r="M3633" s="7">
        <f>COUNTIF(TB_GSHT!$B$5:$B$4765,Dulieu!F3633)</f>
        <v>0</v>
      </c>
      <c r="N3633" s="7" t="str">
        <f t="shared" ca="1" si="115"/>
        <v/>
      </c>
    </row>
    <row r="3634" spans="1:14" x14ac:dyDescent="0.25">
      <c r="A3634" s="6" t="str">
        <f>IF(F3634&lt;&gt;"",SUBTOTAL(103,F$5:F3634),"")</f>
        <v/>
      </c>
      <c r="B3634" s="7"/>
      <c r="C3634" s="7"/>
      <c r="D3634" s="7"/>
      <c r="E3634" s="7"/>
      <c r="F3634" s="7"/>
      <c r="G3634" s="7"/>
      <c r="H3634" s="6"/>
      <c r="I3634" s="6"/>
      <c r="K3634" s="7">
        <f t="shared" si="116"/>
        <v>0</v>
      </c>
      <c r="L3634" s="7"/>
      <c r="M3634" s="7">
        <f>COUNTIF(TB_GSHT!$B$5:$B$4765,Dulieu!F3634)</f>
        <v>0</v>
      </c>
      <c r="N3634" s="7" t="str">
        <f t="shared" ca="1" si="115"/>
        <v/>
      </c>
    </row>
    <row r="3635" spans="1:14" x14ac:dyDescent="0.25">
      <c r="A3635" s="6" t="str">
        <f>IF(F3635&lt;&gt;"",SUBTOTAL(103,F$5:F3635),"")</f>
        <v/>
      </c>
      <c r="B3635" s="7"/>
      <c r="C3635" s="7"/>
      <c r="D3635" s="7"/>
      <c r="E3635" s="7"/>
      <c r="F3635" s="7"/>
      <c r="G3635" s="7"/>
      <c r="H3635" s="6"/>
      <c r="I3635" s="6"/>
      <c r="K3635" s="7">
        <f t="shared" si="116"/>
        <v>0</v>
      </c>
      <c r="L3635" s="7"/>
      <c r="M3635" s="7">
        <f>COUNTIF(TB_GSHT!$B$5:$B$4765,Dulieu!F3635)</f>
        <v>0</v>
      </c>
      <c r="N3635" s="7" t="str">
        <f t="shared" ca="1" si="115"/>
        <v/>
      </c>
    </row>
    <row r="3636" spans="1:14" x14ac:dyDescent="0.25">
      <c r="A3636" s="6" t="str">
        <f>IF(F3636&lt;&gt;"",SUBTOTAL(103,F$5:F3636),"")</f>
        <v/>
      </c>
      <c r="B3636" s="7"/>
      <c r="C3636" s="7"/>
      <c r="D3636" s="7"/>
      <c r="E3636" s="7"/>
      <c r="F3636" s="7"/>
      <c r="G3636" s="7"/>
      <c r="H3636" s="6"/>
      <c r="I3636" s="6"/>
      <c r="K3636" s="7">
        <f t="shared" si="116"/>
        <v>0</v>
      </c>
      <c r="L3636" s="7"/>
      <c r="M3636" s="7">
        <f>COUNTIF(TB_GSHT!$B$5:$B$4765,Dulieu!F3636)</f>
        <v>0</v>
      </c>
      <c r="N3636" s="7" t="str">
        <f t="shared" ca="1" si="115"/>
        <v/>
      </c>
    </row>
    <row r="3637" spans="1:14" x14ac:dyDescent="0.25">
      <c r="A3637" s="6" t="str">
        <f>IF(F3637&lt;&gt;"",SUBTOTAL(103,F$5:F3637),"")</f>
        <v/>
      </c>
      <c r="B3637" s="7"/>
      <c r="C3637" s="7"/>
      <c r="D3637" s="7"/>
      <c r="E3637" s="7"/>
      <c r="F3637" s="7"/>
      <c r="G3637" s="7"/>
      <c r="H3637" s="6"/>
      <c r="I3637" s="6"/>
      <c r="K3637" s="7">
        <f t="shared" si="116"/>
        <v>0</v>
      </c>
      <c r="L3637" s="7"/>
      <c r="M3637" s="7">
        <f>COUNTIF(TB_GSHT!$B$5:$B$4765,Dulieu!F3637)</f>
        <v>0</v>
      </c>
      <c r="N3637" s="7" t="str">
        <f t="shared" ca="1" si="115"/>
        <v/>
      </c>
    </row>
    <row r="3638" spans="1:14" x14ac:dyDescent="0.25">
      <c r="A3638" s="6" t="str">
        <f>IF(F3638&lt;&gt;"",SUBTOTAL(103,F$5:F3638),"")</f>
        <v/>
      </c>
      <c r="B3638" s="7"/>
      <c r="C3638" s="7"/>
      <c r="D3638" s="7"/>
      <c r="E3638" s="7"/>
      <c r="F3638" s="7"/>
      <c r="G3638" s="7"/>
      <c r="H3638" s="6"/>
      <c r="I3638" s="6"/>
      <c r="K3638" s="7">
        <f t="shared" si="116"/>
        <v>0</v>
      </c>
      <c r="L3638" s="7"/>
      <c r="M3638" s="7">
        <f>COUNTIF(TB_GSHT!$B$5:$B$4765,Dulieu!F3638)</f>
        <v>0</v>
      </c>
      <c r="N3638" s="7" t="str">
        <f t="shared" ca="1" si="115"/>
        <v/>
      </c>
    </row>
    <row r="3639" spans="1:14" x14ac:dyDescent="0.25">
      <c r="A3639" s="6" t="str">
        <f>IF(F3639&lt;&gt;"",SUBTOTAL(103,F$5:F3639),"")</f>
        <v/>
      </c>
      <c r="B3639" s="7"/>
      <c r="C3639" s="7"/>
      <c r="D3639" s="7"/>
      <c r="E3639" s="7"/>
      <c r="F3639" s="7"/>
      <c r="G3639" s="7"/>
      <c r="H3639" s="6"/>
      <c r="I3639" s="6"/>
      <c r="K3639" s="7">
        <f t="shared" si="116"/>
        <v>0</v>
      </c>
      <c r="L3639" s="7"/>
      <c r="M3639" s="7">
        <f>COUNTIF(TB_GSHT!$B$5:$B$4765,Dulieu!F3639)</f>
        <v>0</v>
      </c>
      <c r="N3639" s="7" t="str">
        <f t="shared" ca="1" si="115"/>
        <v/>
      </c>
    </row>
    <row r="3640" spans="1:14" x14ac:dyDescent="0.25">
      <c r="A3640" s="6" t="str">
        <f>IF(F3640&lt;&gt;"",SUBTOTAL(103,F$5:F3640),"")</f>
        <v/>
      </c>
      <c r="B3640" s="7"/>
      <c r="C3640" s="7"/>
      <c r="D3640" s="7"/>
      <c r="E3640" s="7"/>
      <c r="F3640" s="7"/>
      <c r="G3640" s="7"/>
      <c r="H3640" s="6"/>
      <c r="I3640" s="6"/>
      <c r="K3640" s="7">
        <f t="shared" si="116"/>
        <v>0</v>
      </c>
      <c r="L3640" s="7"/>
      <c r="M3640" s="7">
        <f>COUNTIF(TB_GSHT!$B$5:$B$4765,Dulieu!F3640)</f>
        <v>0</v>
      </c>
      <c r="N3640" s="7" t="str">
        <f t="shared" ca="1" si="115"/>
        <v/>
      </c>
    </row>
    <row r="3641" spans="1:14" x14ac:dyDescent="0.25">
      <c r="A3641" s="6" t="str">
        <f>IF(F3641&lt;&gt;"",SUBTOTAL(103,F$5:F3641),"")</f>
        <v/>
      </c>
      <c r="B3641" s="7"/>
      <c r="C3641" s="7"/>
      <c r="D3641" s="7"/>
      <c r="E3641" s="7"/>
      <c r="F3641" s="7"/>
      <c r="G3641" s="7"/>
      <c r="H3641" s="6"/>
      <c r="I3641" s="6"/>
      <c r="K3641" s="7">
        <f t="shared" si="116"/>
        <v>0</v>
      </c>
      <c r="L3641" s="7"/>
      <c r="M3641" s="7">
        <f>COUNTIF(TB_GSHT!$B$5:$B$4765,Dulieu!F3641)</f>
        <v>0</v>
      </c>
      <c r="N3641" s="7" t="str">
        <f t="shared" ca="1" si="115"/>
        <v/>
      </c>
    </row>
    <row r="3642" spans="1:14" x14ac:dyDescent="0.25">
      <c r="A3642" s="6" t="str">
        <f>IF(F3642&lt;&gt;"",SUBTOTAL(103,F$5:F3642),"")</f>
        <v/>
      </c>
      <c r="B3642" s="7"/>
      <c r="C3642" s="7"/>
      <c r="D3642" s="7"/>
      <c r="E3642" s="7"/>
      <c r="F3642" s="7"/>
      <c r="G3642" s="7"/>
      <c r="H3642" s="6"/>
      <c r="I3642" s="6"/>
      <c r="K3642" s="7">
        <f t="shared" si="116"/>
        <v>0</v>
      </c>
      <c r="L3642" s="7"/>
      <c r="M3642" s="7">
        <f>COUNTIF(TB_GSHT!$B$5:$B$4765,Dulieu!F3642)</f>
        <v>0</v>
      </c>
      <c r="N3642" s="7" t="str">
        <f t="shared" ca="1" si="115"/>
        <v/>
      </c>
    </row>
    <row r="3643" spans="1:14" x14ac:dyDescent="0.25">
      <c r="A3643" s="6" t="str">
        <f>IF(F3643&lt;&gt;"",SUBTOTAL(103,F$5:F3643),"")</f>
        <v/>
      </c>
      <c r="B3643" s="7"/>
      <c r="C3643" s="7"/>
      <c r="D3643" s="7"/>
      <c r="E3643" s="7"/>
      <c r="F3643" s="7"/>
      <c r="G3643" s="7"/>
      <c r="H3643" s="6"/>
      <c r="I3643" s="6"/>
      <c r="K3643" s="7">
        <f t="shared" si="116"/>
        <v>0</v>
      </c>
      <c r="L3643" s="7"/>
      <c r="M3643" s="7">
        <f>COUNTIF(TB_GSHT!$B$5:$B$4765,Dulieu!F3643)</f>
        <v>0</v>
      </c>
      <c r="N3643" s="7" t="str">
        <f t="shared" ca="1" si="115"/>
        <v/>
      </c>
    </row>
    <row r="3644" spans="1:14" x14ac:dyDescent="0.25">
      <c r="A3644" s="6" t="str">
        <f>IF(F3644&lt;&gt;"",SUBTOTAL(103,F$5:F3644),"")</f>
        <v/>
      </c>
      <c r="B3644" s="7"/>
      <c r="C3644" s="7"/>
      <c r="D3644" s="7"/>
      <c r="E3644" s="7"/>
      <c r="F3644" s="7"/>
      <c r="G3644" s="7"/>
      <c r="H3644" s="6"/>
      <c r="I3644" s="6"/>
      <c r="K3644" s="7">
        <f t="shared" si="116"/>
        <v>0</v>
      </c>
      <c r="L3644" s="7"/>
      <c r="M3644" s="7">
        <f>COUNTIF(TB_GSHT!$B$5:$B$4765,Dulieu!F3644)</f>
        <v>0</v>
      </c>
      <c r="N3644" s="7" t="str">
        <f t="shared" ca="1" si="115"/>
        <v/>
      </c>
    </row>
    <row r="3645" spans="1:14" x14ac:dyDescent="0.25">
      <c r="A3645" s="6" t="str">
        <f>IF(F3645&lt;&gt;"",SUBTOTAL(103,F$5:F3645),"")</f>
        <v/>
      </c>
      <c r="B3645" s="7"/>
      <c r="C3645" s="7"/>
      <c r="D3645" s="7"/>
      <c r="E3645" s="7"/>
      <c r="F3645" s="7"/>
      <c r="G3645" s="7"/>
      <c r="H3645" s="6"/>
      <c r="I3645" s="6"/>
      <c r="K3645" s="7">
        <f t="shared" si="116"/>
        <v>0</v>
      </c>
      <c r="L3645" s="7"/>
      <c r="M3645" s="7">
        <f>COUNTIF(TB_GSHT!$B$5:$B$4765,Dulieu!F3645)</f>
        <v>0</v>
      </c>
      <c r="N3645" s="7" t="str">
        <f t="shared" ca="1" si="115"/>
        <v/>
      </c>
    </row>
    <row r="3646" spans="1:14" x14ac:dyDescent="0.25">
      <c r="A3646" s="6" t="str">
        <f>IF(F3646&lt;&gt;"",SUBTOTAL(103,F$5:F3646),"")</f>
        <v/>
      </c>
      <c r="B3646" s="7"/>
      <c r="C3646" s="7"/>
      <c r="D3646" s="7"/>
      <c r="E3646" s="7"/>
      <c r="F3646" s="7"/>
      <c r="G3646" s="7"/>
      <c r="H3646" s="6"/>
      <c r="I3646" s="6"/>
      <c r="K3646" s="7">
        <f t="shared" si="116"/>
        <v>0</v>
      </c>
      <c r="L3646" s="7"/>
      <c r="M3646" s="7">
        <f>COUNTIF(TB_GSHT!$B$5:$B$4765,Dulieu!F3646)</f>
        <v>0</v>
      </c>
      <c r="N3646" s="7" t="str">
        <f t="shared" ca="1" si="115"/>
        <v/>
      </c>
    </row>
    <row r="3647" spans="1:14" x14ac:dyDescent="0.25">
      <c r="A3647" s="6" t="str">
        <f>IF(F3647&lt;&gt;"",SUBTOTAL(103,F$5:F3647),"")</f>
        <v/>
      </c>
      <c r="B3647" s="7"/>
      <c r="C3647" s="7"/>
      <c r="D3647" s="7"/>
      <c r="E3647" s="7"/>
      <c r="F3647" s="7"/>
      <c r="G3647" s="7"/>
      <c r="H3647" s="6"/>
      <c r="I3647" s="6"/>
      <c r="K3647" s="7">
        <f t="shared" si="116"/>
        <v>0</v>
      </c>
      <c r="L3647" s="7"/>
      <c r="M3647" s="7">
        <f>COUNTIF(TB_GSHT!$B$5:$B$4765,Dulieu!F3647)</f>
        <v>0</v>
      </c>
      <c r="N3647" s="7" t="str">
        <f t="shared" ca="1" si="115"/>
        <v/>
      </c>
    </row>
    <row r="3648" spans="1:14" x14ac:dyDescent="0.25">
      <c r="A3648" s="6" t="str">
        <f>IF(F3648&lt;&gt;"",SUBTOTAL(103,F$5:F3648),"")</f>
        <v/>
      </c>
      <c r="B3648" s="7"/>
      <c r="C3648" s="7"/>
      <c r="D3648" s="7"/>
      <c r="E3648" s="7"/>
      <c r="F3648" s="7"/>
      <c r="G3648" s="7"/>
      <c r="H3648" s="6"/>
      <c r="I3648" s="6"/>
      <c r="K3648" s="7">
        <f t="shared" si="116"/>
        <v>0</v>
      </c>
      <c r="L3648" s="7"/>
      <c r="M3648" s="7">
        <f>COUNTIF(TB_GSHT!$B$5:$B$4765,Dulieu!F3648)</f>
        <v>0</v>
      </c>
      <c r="N3648" s="7" t="str">
        <f t="shared" ca="1" si="115"/>
        <v/>
      </c>
    </row>
    <row r="3649" spans="1:14" x14ac:dyDescent="0.25">
      <c r="A3649" s="6" t="str">
        <f>IF(F3649&lt;&gt;"",SUBTOTAL(103,F$5:F3649),"")</f>
        <v/>
      </c>
      <c r="B3649" s="7"/>
      <c r="C3649" s="7"/>
      <c r="D3649" s="7"/>
      <c r="E3649" s="7"/>
      <c r="F3649" s="7"/>
      <c r="G3649" s="7"/>
      <c r="H3649" s="6"/>
      <c r="I3649" s="6"/>
      <c r="K3649" s="7">
        <f t="shared" si="116"/>
        <v>0</v>
      </c>
      <c r="L3649" s="7"/>
      <c r="M3649" s="7">
        <f>COUNTIF(TB_GSHT!$B$5:$B$4765,Dulieu!F3649)</f>
        <v>0</v>
      </c>
      <c r="N3649" s="7" t="str">
        <f t="shared" ref="N3649:N3709" ca="1" si="117">IF(E3649&lt;&gt;"",YEAR(E3649)-YEAR(TODAY()),"")</f>
        <v/>
      </c>
    </row>
    <row r="3650" spans="1:14" x14ac:dyDescent="0.25">
      <c r="A3650" s="6" t="str">
        <f>IF(F3650&lt;&gt;"",SUBTOTAL(103,F$5:F3650),"")</f>
        <v/>
      </c>
      <c r="B3650" s="7"/>
      <c r="C3650" s="7"/>
      <c r="D3650" s="7"/>
      <c r="E3650" s="7"/>
      <c r="F3650" s="7"/>
      <c r="G3650" s="7"/>
      <c r="H3650" s="6"/>
      <c r="I3650" s="6"/>
      <c r="K3650" s="7">
        <f t="shared" si="116"/>
        <v>0</v>
      </c>
      <c r="L3650" s="7"/>
      <c r="M3650" s="7">
        <f>COUNTIF(TB_GSHT!$B$5:$B$4765,Dulieu!F3650)</f>
        <v>0</v>
      </c>
      <c r="N3650" s="7" t="str">
        <f t="shared" ca="1" si="117"/>
        <v/>
      </c>
    </row>
    <row r="3651" spans="1:14" x14ac:dyDescent="0.25">
      <c r="A3651" s="6" t="str">
        <f>IF(F3651&lt;&gt;"",SUBTOTAL(103,F$5:F3651),"")</f>
        <v/>
      </c>
      <c r="B3651" s="7"/>
      <c r="C3651" s="7"/>
      <c r="D3651" s="7"/>
      <c r="E3651" s="7"/>
      <c r="F3651" s="7"/>
      <c r="G3651" s="7"/>
      <c r="H3651" s="6"/>
      <c r="I3651" s="6"/>
      <c r="K3651" s="7">
        <f t="shared" si="116"/>
        <v>0</v>
      </c>
      <c r="L3651" s="7"/>
      <c r="M3651" s="7">
        <f>COUNTIF(TB_GSHT!$B$5:$B$4765,Dulieu!F3651)</f>
        <v>0</v>
      </c>
      <c r="N3651" s="7" t="str">
        <f t="shared" ca="1" si="117"/>
        <v/>
      </c>
    </row>
    <row r="3652" spans="1:14" x14ac:dyDescent="0.25">
      <c r="A3652" s="6" t="str">
        <f>IF(F3652&lt;&gt;"",SUBTOTAL(103,F$5:F3652),"")</f>
        <v/>
      </c>
      <c r="B3652" s="7"/>
      <c r="C3652" s="7"/>
      <c r="D3652" s="7"/>
      <c r="E3652" s="7"/>
      <c r="F3652" s="7"/>
      <c r="G3652" s="7"/>
      <c r="H3652" s="6"/>
      <c r="I3652" s="6"/>
      <c r="K3652" s="7">
        <f t="shared" si="116"/>
        <v>0</v>
      </c>
      <c r="L3652" s="7"/>
      <c r="M3652" s="7">
        <f>COUNTIF(TB_GSHT!$B$5:$B$4765,Dulieu!F3652)</f>
        <v>0</v>
      </c>
      <c r="N3652" s="7" t="str">
        <f t="shared" ca="1" si="117"/>
        <v/>
      </c>
    </row>
    <row r="3653" spans="1:14" x14ac:dyDescent="0.25">
      <c r="A3653" s="6" t="str">
        <f>IF(F3653&lt;&gt;"",SUBTOTAL(103,F$5:F3653),"")</f>
        <v/>
      </c>
      <c r="B3653" s="7"/>
      <c r="C3653" s="7"/>
      <c r="D3653" s="7"/>
      <c r="E3653" s="7"/>
      <c r="F3653" s="7"/>
      <c r="G3653" s="7"/>
      <c r="H3653" s="6"/>
      <c r="I3653" s="6"/>
      <c r="K3653" s="7">
        <f t="shared" ref="K3653:K3716" si="118">COUNTIF($F$5:$F$7775,F3653)</f>
        <v>0</v>
      </c>
      <c r="L3653" s="7"/>
      <c r="M3653" s="7">
        <f>COUNTIF(TB_GSHT!$B$5:$B$4765,Dulieu!F3653)</f>
        <v>0</v>
      </c>
      <c r="N3653" s="7" t="str">
        <f t="shared" ca="1" si="117"/>
        <v/>
      </c>
    </row>
    <row r="3654" spans="1:14" x14ac:dyDescent="0.25">
      <c r="A3654" s="6" t="str">
        <f>IF(F3654&lt;&gt;"",SUBTOTAL(103,F$5:F3654),"")</f>
        <v/>
      </c>
      <c r="B3654" s="7"/>
      <c r="C3654" s="7"/>
      <c r="D3654" s="7"/>
      <c r="E3654" s="7"/>
      <c r="F3654" s="7"/>
      <c r="G3654" s="7"/>
      <c r="H3654" s="6"/>
      <c r="I3654" s="6"/>
      <c r="K3654" s="7">
        <f t="shared" si="118"/>
        <v>0</v>
      </c>
      <c r="L3654" s="7"/>
      <c r="M3654" s="7">
        <f>COUNTIF(TB_GSHT!$B$5:$B$4765,Dulieu!F3654)</f>
        <v>0</v>
      </c>
      <c r="N3654" s="7" t="str">
        <f t="shared" ca="1" si="117"/>
        <v/>
      </c>
    </row>
    <row r="3655" spans="1:14" x14ac:dyDescent="0.25">
      <c r="A3655" s="6" t="str">
        <f>IF(F3655&lt;&gt;"",SUBTOTAL(103,F$5:F3655),"")</f>
        <v/>
      </c>
      <c r="B3655" s="7"/>
      <c r="C3655" s="7"/>
      <c r="D3655" s="7"/>
      <c r="E3655" s="7"/>
      <c r="F3655" s="7"/>
      <c r="G3655" s="7"/>
      <c r="H3655" s="6"/>
      <c r="I3655" s="6"/>
      <c r="K3655" s="7">
        <f t="shared" si="118"/>
        <v>0</v>
      </c>
      <c r="L3655" s="7"/>
      <c r="M3655" s="7">
        <f>COUNTIF(TB_GSHT!$B$5:$B$4765,Dulieu!F3655)</f>
        <v>0</v>
      </c>
      <c r="N3655" s="7" t="str">
        <f t="shared" ca="1" si="117"/>
        <v/>
      </c>
    </row>
    <row r="3656" spans="1:14" x14ac:dyDescent="0.25">
      <c r="A3656" s="6" t="str">
        <f>IF(F3656&lt;&gt;"",SUBTOTAL(103,F$5:F3656),"")</f>
        <v/>
      </c>
      <c r="B3656" s="7"/>
      <c r="C3656" s="7"/>
      <c r="D3656" s="7"/>
      <c r="E3656" s="7"/>
      <c r="F3656" s="7"/>
      <c r="G3656" s="7"/>
      <c r="H3656" s="6"/>
      <c r="I3656" s="6"/>
      <c r="K3656" s="7">
        <f t="shared" si="118"/>
        <v>0</v>
      </c>
      <c r="L3656" s="7"/>
      <c r="M3656" s="7">
        <f>COUNTIF(TB_GSHT!$B$5:$B$4765,Dulieu!F3656)</f>
        <v>0</v>
      </c>
      <c r="N3656" s="7" t="str">
        <f t="shared" ca="1" si="117"/>
        <v/>
      </c>
    </row>
    <row r="3657" spans="1:14" x14ac:dyDescent="0.25">
      <c r="A3657" s="6" t="str">
        <f>IF(F3657&lt;&gt;"",SUBTOTAL(103,F$5:F3657),"")</f>
        <v/>
      </c>
      <c r="B3657" s="7"/>
      <c r="C3657" s="7"/>
      <c r="D3657" s="7"/>
      <c r="E3657" s="7"/>
      <c r="F3657" s="7"/>
      <c r="G3657" s="7"/>
      <c r="H3657" s="6"/>
      <c r="I3657" s="6"/>
      <c r="K3657" s="7">
        <f t="shared" si="118"/>
        <v>0</v>
      </c>
      <c r="L3657" s="7"/>
      <c r="M3657" s="7">
        <f>COUNTIF(TB_GSHT!$B$5:$B$4765,Dulieu!F3657)</f>
        <v>0</v>
      </c>
      <c r="N3657" s="7" t="str">
        <f t="shared" ca="1" si="117"/>
        <v/>
      </c>
    </row>
    <row r="3658" spans="1:14" x14ac:dyDescent="0.25">
      <c r="A3658" s="6" t="str">
        <f>IF(F3658&lt;&gt;"",SUBTOTAL(103,F$5:F3658),"")</f>
        <v/>
      </c>
      <c r="B3658" s="7"/>
      <c r="C3658" s="7"/>
      <c r="D3658" s="7"/>
      <c r="E3658" s="7"/>
      <c r="F3658" s="7"/>
      <c r="G3658" s="7"/>
      <c r="H3658" s="6"/>
      <c r="I3658" s="6"/>
      <c r="K3658" s="7">
        <f t="shared" si="118"/>
        <v>0</v>
      </c>
      <c r="L3658" s="7"/>
      <c r="M3658" s="7">
        <f>COUNTIF(TB_GSHT!$B$5:$B$4765,Dulieu!F3658)</f>
        <v>0</v>
      </c>
      <c r="N3658" s="7" t="str">
        <f t="shared" ca="1" si="117"/>
        <v/>
      </c>
    </row>
    <row r="3659" spans="1:14" x14ac:dyDescent="0.25">
      <c r="A3659" s="6" t="str">
        <f>IF(F3659&lt;&gt;"",SUBTOTAL(103,F$5:F3659),"")</f>
        <v/>
      </c>
      <c r="B3659" s="7"/>
      <c r="C3659" s="7"/>
      <c r="D3659" s="7"/>
      <c r="E3659" s="7"/>
      <c r="F3659" s="7"/>
      <c r="G3659" s="7"/>
      <c r="H3659" s="6"/>
      <c r="I3659" s="6"/>
      <c r="K3659" s="7">
        <f t="shared" si="118"/>
        <v>0</v>
      </c>
      <c r="L3659" s="7"/>
      <c r="M3659" s="7">
        <f>COUNTIF(TB_GSHT!$B$5:$B$4765,Dulieu!F3659)</f>
        <v>0</v>
      </c>
      <c r="N3659" s="7" t="str">
        <f t="shared" ca="1" si="117"/>
        <v/>
      </c>
    </row>
    <row r="3660" spans="1:14" x14ac:dyDescent="0.25">
      <c r="A3660" s="6" t="str">
        <f>IF(F3660&lt;&gt;"",SUBTOTAL(103,F$5:F3660),"")</f>
        <v/>
      </c>
      <c r="B3660" s="7"/>
      <c r="C3660" s="7"/>
      <c r="D3660" s="7"/>
      <c r="E3660" s="7"/>
      <c r="F3660" s="7"/>
      <c r="G3660" s="7"/>
      <c r="H3660" s="6"/>
      <c r="I3660" s="6"/>
      <c r="K3660" s="7">
        <f t="shared" si="118"/>
        <v>0</v>
      </c>
      <c r="L3660" s="7"/>
      <c r="M3660" s="7">
        <f>COUNTIF(TB_GSHT!$B$5:$B$4765,Dulieu!F3660)</f>
        <v>0</v>
      </c>
      <c r="N3660" s="7" t="str">
        <f t="shared" ca="1" si="117"/>
        <v/>
      </c>
    </row>
    <row r="3661" spans="1:14" x14ac:dyDescent="0.25">
      <c r="A3661" s="6" t="str">
        <f>IF(F3661&lt;&gt;"",SUBTOTAL(103,F$5:F3661),"")</f>
        <v/>
      </c>
      <c r="B3661" s="7"/>
      <c r="C3661" s="7"/>
      <c r="D3661" s="7"/>
      <c r="E3661" s="7"/>
      <c r="F3661" s="7"/>
      <c r="G3661" s="7"/>
      <c r="H3661" s="6"/>
      <c r="I3661" s="6"/>
      <c r="K3661" s="7">
        <f t="shared" si="118"/>
        <v>0</v>
      </c>
      <c r="L3661" s="7"/>
      <c r="M3661" s="7">
        <f>COUNTIF(TB_GSHT!$B$5:$B$4765,Dulieu!F3661)</f>
        <v>0</v>
      </c>
      <c r="N3661" s="7" t="str">
        <f t="shared" ca="1" si="117"/>
        <v/>
      </c>
    </row>
    <row r="3662" spans="1:14" x14ac:dyDescent="0.25">
      <c r="A3662" s="6" t="str">
        <f>IF(F3662&lt;&gt;"",SUBTOTAL(103,F$5:F3662),"")</f>
        <v/>
      </c>
      <c r="B3662" s="7"/>
      <c r="C3662" s="7"/>
      <c r="D3662" s="7"/>
      <c r="E3662" s="7"/>
      <c r="F3662" s="7"/>
      <c r="G3662" s="7"/>
      <c r="H3662" s="6"/>
      <c r="I3662" s="6"/>
      <c r="K3662" s="7">
        <f t="shared" si="118"/>
        <v>0</v>
      </c>
      <c r="L3662" s="7"/>
      <c r="M3662" s="7">
        <f>COUNTIF(TB_GSHT!$B$5:$B$4765,Dulieu!F3662)</f>
        <v>0</v>
      </c>
      <c r="N3662" s="7" t="str">
        <f t="shared" ca="1" si="117"/>
        <v/>
      </c>
    </row>
    <row r="3663" spans="1:14" x14ac:dyDescent="0.25">
      <c r="A3663" s="6" t="str">
        <f>IF(F3663&lt;&gt;"",SUBTOTAL(103,F$5:F3663),"")</f>
        <v/>
      </c>
      <c r="B3663" s="7"/>
      <c r="C3663" s="7"/>
      <c r="D3663" s="7"/>
      <c r="E3663" s="7"/>
      <c r="F3663" s="7"/>
      <c r="G3663" s="7"/>
      <c r="H3663" s="6"/>
      <c r="I3663" s="6"/>
      <c r="K3663" s="7">
        <f t="shared" si="118"/>
        <v>0</v>
      </c>
      <c r="L3663" s="7"/>
      <c r="M3663" s="7">
        <f>COUNTIF(TB_GSHT!$B$5:$B$4765,Dulieu!F3663)</f>
        <v>0</v>
      </c>
      <c r="N3663" s="7" t="str">
        <f t="shared" ca="1" si="117"/>
        <v/>
      </c>
    </row>
    <row r="3664" spans="1:14" x14ac:dyDescent="0.25">
      <c r="A3664" s="6" t="str">
        <f>IF(F3664&lt;&gt;"",SUBTOTAL(103,F$5:F3664),"")</f>
        <v/>
      </c>
      <c r="B3664" s="7"/>
      <c r="C3664" s="7"/>
      <c r="D3664" s="7"/>
      <c r="E3664" s="7"/>
      <c r="F3664" s="7"/>
      <c r="G3664" s="7"/>
      <c r="H3664" s="6"/>
      <c r="I3664" s="6"/>
      <c r="K3664" s="7">
        <f t="shared" si="118"/>
        <v>0</v>
      </c>
      <c r="L3664" s="7"/>
      <c r="M3664" s="7">
        <f>COUNTIF(TB_GSHT!$B$5:$B$4765,Dulieu!F3664)</f>
        <v>0</v>
      </c>
      <c r="N3664" s="7" t="str">
        <f t="shared" ca="1" si="117"/>
        <v/>
      </c>
    </row>
    <row r="3665" spans="1:14" x14ac:dyDescent="0.25">
      <c r="A3665" s="6" t="str">
        <f>IF(F3665&lt;&gt;"",SUBTOTAL(103,F$5:F3665),"")</f>
        <v/>
      </c>
      <c r="B3665" s="7"/>
      <c r="C3665" s="7"/>
      <c r="D3665" s="7"/>
      <c r="E3665" s="7"/>
      <c r="F3665" s="7"/>
      <c r="G3665" s="7"/>
      <c r="H3665" s="6"/>
      <c r="I3665" s="6"/>
      <c r="K3665" s="7">
        <f t="shared" si="118"/>
        <v>0</v>
      </c>
      <c r="L3665" s="7"/>
      <c r="M3665" s="7">
        <f>COUNTIF(TB_GSHT!$B$5:$B$4765,Dulieu!F3665)</f>
        <v>0</v>
      </c>
      <c r="N3665" s="7" t="str">
        <f t="shared" ca="1" si="117"/>
        <v/>
      </c>
    </row>
    <row r="3666" spans="1:14" x14ac:dyDescent="0.25">
      <c r="A3666" s="6" t="str">
        <f>IF(F3666&lt;&gt;"",SUBTOTAL(103,F$5:F3666),"")</f>
        <v/>
      </c>
      <c r="B3666" s="7"/>
      <c r="C3666" s="7"/>
      <c r="D3666" s="7"/>
      <c r="E3666" s="7"/>
      <c r="F3666" s="7"/>
      <c r="G3666" s="7"/>
      <c r="H3666" s="6"/>
      <c r="I3666" s="6"/>
      <c r="K3666" s="7">
        <f t="shared" si="118"/>
        <v>0</v>
      </c>
      <c r="L3666" s="7"/>
      <c r="M3666" s="7">
        <f>COUNTIF(TB_GSHT!$B$5:$B$4765,Dulieu!F3666)</f>
        <v>0</v>
      </c>
      <c r="N3666" s="7" t="str">
        <f t="shared" ca="1" si="117"/>
        <v/>
      </c>
    </row>
    <row r="3667" spans="1:14" x14ac:dyDescent="0.25">
      <c r="A3667" s="6" t="str">
        <f>IF(F3667&lt;&gt;"",SUBTOTAL(103,F$5:F3667),"")</f>
        <v/>
      </c>
      <c r="B3667" s="7"/>
      <c r="C3667" s="7"/>
      <c r="D3667" s="7"/>
      <c r="E3667" s="7"/>
      <c r="F3667" s="7"/>
      <c r="G3667" s="7"/>
      <c r="H3667" s="6"/>
      <c r="I3667" s="6"/>
      <c r="K3667" s="7">
        <f t="shared" si="118"/>
        <v>0</v>
      </c>
      <c r="L3667" s="7"/>
      <c r="M3667" s="7">
        <f>COUNTIF(TB_GSHT!$B$5:$B$4765,Dulieu!F3667)</f>
        <v>0</v>
      </c>
      <c r="N3667" s="7" t="str">
        <f t="shared" ca="1" si="117"/>
        <v/>
      </c>
    </row>
    <row r="3668" spans="1:14" x14ac:dyDescent="0.25">
      <c r="A3668" s="6" t="str">
        <f>IF(F3668&lt;&gt;"",SUBTOTAL(103,F$5:F3668),"")</f>
        <v/>
      </c>
      <c r="B3668" s="7"/>
      <c r="C3668" s="7"/>
      <c r="D3668" s="7"/>
      <c r="E3668" s="7"/>
      <c r="F3668" s="7"/>
      <c r="G3668" s="7"/>
      <c r="H3668" s="6"/>
      <c r="I3668" s="6"/>
      <c r="K3668" s="7">
        <f t="shared" si="118"/>
        <v>0</v>
      </c>
      <c r="L3668" s="7"/>
      <c r="M3668" s="7">
        <f>COUNTIF(TB_GSHT!$B$5:$B$4765,Dulieu!F3668)</f>
        <v>0</v>
      </c>
      <c r="N3668" s="7" t="str">
        <f t="shared" ca="1" si="117"/>
        <v/>
      </c>
    </row>
    <row r="3669" spans="1:14" x14ac:dyDescent="0.25">
      <c r="A3669" s="6" t="str">
        <f>IF(F3669&lt;&gt;"",SUBTOTAL(103,F$5:F3669),"")</f>
        <v/>
      </c>
      <c r="B3669" s="7"/>
      <c r="C3669" s="7"/>
      <c r="D3669" s="7"/>
      <c r="E3669" s="7"/>
      <c r="F3669" s="7"/>
      <c r="G3669" s="7"/>
      <c r="H3669" s="6"/>
      <c r="I3669" s="6"/>
      <c r="K3669" s="7">
        <f t="shared" si="118"/>
        <v>0</v>
      </c>
      <c r="L3669" s="7"/>
      <c r="M3669" s="7">
        <f>COUNTIF(TB_GSHT!$B$5:$B$4765,Dulieu!F3669)</f>
        <v>0</v>
      </c>
      <c r="N3669" s="7" t="str">
        <f t="shared" ca="1" si="117"/>
        <v/>
      </c>
    </row>
    <row r="3670" spans="1:14" x14ac:dyDescent="0.25">
      <c r="A3670" s="6" t="str">
        <f>IF(F3670&lt;&gt;"",SUBTOTAL(103,F$5:F3670),"")</f>
        <v/>
      </c>
      <c r="B3670" s="7"/>
      <c r="C3670" s="7"/>
      <c r="D3670" s="7"/>
      <c r="E3670" s="7"/>
      <c r="F3670" s="7"/>
      <c r="G3670" s="7"/>
      <c r="H3670" s="6"/>
      <c r="I3670" s="6"/>
      <c r="K3670" s="7">
        <f t="shared" si="118"/>
        <v>0</v>
      </c>
      <c r="L3670" s="7"/>
      <c r="M3670" s="7">
        <f>COUNTIF(TB_GSHT!$B$5:$B$4765,Dulieu!F3670)</f>
        <v>0</v>
      </c>
      <c r="N3670" s="7" t="str">
        <f t="shared" ca="1" si="117"/>
        <v/>
      </c>
    </row>
    <row r="3671" spans="1:14" x14ac:dyDescent="0.25">
      <c r="A3671" s="6" t="str">
        <f>IF(F3671&lt;&gt;"",SUBTOTAL(103,F$5:F3671),"")</f>
        <v/>
      </c>
      <c r="B3671" s="7"/>
      <c r="C3671" s="7"/>
      <c r="D3671" s="7"/>
      <c r="E3671" s="7"/>
      <c r="F3671" s="7"/>
      <c r="G3671" s="7"/>
      <c r="H3671" s="6"/>
      <c r="I3671" s="6"/>
      <c r="K3671" s="7">
        <f t="shared" si="118"/>
        <v>0</v>
      </c>
      <c r="L3671" s="7"/>
      <c r="M3671" s="7">
        <f>COUNTIF(TB_GSHT!$B$5:$B$4765,Dulieu!F3671)</f>
        <v>0</v>
      </c>
      <c r="N3671" s="7" t="str">
        <f t="shared" ca="1" si="117"/>
        <v/>
      </c>
    </row>
    <row r="3672" spans="1:14" x14ac:dyDescent="0.25">
      <c r="A3672" s="6" t="str">
        <f>IF(F3672&lt;&gt;"",SUBTOTAL(103,F$5:F3672),"")</f>
        <v/>
      </c>
      <c r="B3672" s="7"/>
      <c r="C3672" s="7"/>
      <c r="D3672" s="7"/>
      <c r="E3672" s="7"/>
      <c r="F3672" s="7"/>
      <c r="G3672" s="7"/>
      <c r="H3672" s="6"/>
      <c r="I3672" s="6"/>
      <c r="K3672" s="7">
        <f t="shared" si="118"/>
        <v>0</v>
      </c>
      <c r="L3672" s="7"/>
      <c r="M3672" s="7">
        <f>COUNTIF(TB_GSHT!$B$5:$B$4765,Dulieu!F3672)</f>
        <v>0</v>
      </c>
      <c r="N3672" s="7" t="str">
        <f t="shared" ca="1" si="117"/>
        <v/>
      </c>
    </row>
    <row r="3673" spans="1:14" x14ac:dyDescent="0.25">
      <c r="A3673" s="6" t="str">
        <f>IF(F3673&lt;&gt;"",SUBTOTAL(103,F$5:F3673),"")</f>
        <v/>
      </c>
      <c r="B3673" s="7"/>
      <c r="C3673" s="7"/>
      <c r="D3673" s="7"/>
      <c r="E3673" s="7"/>
      <c r="F3673" s="7"/>
      <c r="G3673" s="7"/>
      <c r="H3673" s="6"/>
      <c r="I3673" s="6"/>
      <c r="K3673" s="7">
        <f t="shared" si="118"/>
        <v>0</v>
      </c>
      <c r="L3673" s="7"/>
      <c r="M3673" s="7">
        <f>COUNTIF(TB_GSHT!$B$5:$B$4765,Dulieu!F3673)</f>
        <v>0</v>
      </c>
      <c r="N3673" s="7" t="str">
        <f t="shared" ca="1" si="117"/>
        <v/>
      </c>
    </row>
    <row r="3674" spans="1:14" x14ac:dyDescent="0.25">
      <c r="A3674" s="6" t="str">
        <f>IF(F3674&lt;&gt;"",SUBTOTAL(103,F$5:F3674),"")</f>
        <v/>
      </c>
      <c r="B3674" s="7"/>
      <c r="C3674" s="7"/>
      <c r="D3674" s="7"/>
      <c r="E3674" s="7"/>
      <c r="F3674" s="7"/>
      <c r="G3674" s="7"/>
      <c r="H3674" s="6"/>
      <c r="I3674" s="6"/>
      <c r="K3674" s="7">
        <f t="shared" si="118"/>
        <v>0</v>
      </c>
      <c r="L3674" s="7"/>
      <c r="M3674" s="7">
        <f>COUNTIF(TB_GSHT!$B$5:$B$4765,Dulieu!F3674)</f>
        <v>0</v>
      </c>
      <c r="N3674" s="7" t="str">
        <f t="shared" ca="1" si="117"/>
        <v/>
      </c>
    </row>
    <row r="3675" spans="1:14" x14ac:dyDescent="0.25">
      <c r="A3675" s="6" t="str">
        <f>IF(F3675&lt;&gt;"",SUBTOTAL(103,F$5:F3675),"")</f>
        <v/>
      </c>
      <c r="B3675" s="7"/>
      <c r="C3675" s="7"/>
      <c r="D3675" s="7"/>
      <c r="E3675" s="7"/>
      <c r="F3675" s="7"/>
      <c r="G3675" s="7"/>
      <c r="H3675" s="6"/>
      <c r="I3675" s="6"/>
      <c r="K3675" s="7">
        <f t="shared" si="118"/>
        <v>0</v>
      </c>
      <c r="L3675" s="7"/>
      <c r="M3675" s="7">
        <f>COUNTIF(TB_GSHT!$B$5:$B$4765,Dulieu!F3675)</f>
        <v>0</v>
      </c>
      <c r="N3675" s="7" t="str">
        <f t="shared" ca="1" si="117"/>
        <v/>
      </c>
    </row>
    <row r="3676" spans="1:14" x14ac:dyDescent="0.25">
      <c r="A3676" s="6" t="str">
        <f>IF(F3676&lt;&gt;"",SUBTOTAL(103,F$5:F3676),"")</f>
        <v/>
      </c>
      <c r="B3676" s="7"/>
      <c r="C3676" s="7"/>
      <c r="D3676" s="7"/>
      <c r="E3676" s="7"/>
      <c r="F3676" s="7"/>
      <c r="G3676" s="7"/>
      <c r="H3676" s="6"/>
      <c r="I3676" s="6"/>
      <c r="K3676" s="7">
        <f t="shared" si="118"/>
        <v>0</v>
      </c>
      <c r="L3676" s="7"/>
      <c r="M3676" s="7">
        <f>COUNTIF(TB_GSHT!$B$5:$B$4765,Dulieu!F3676)</f>
        <v>0</v>
      </c>
      <c r="N3676" s="7" t="str">
        <f t="shared" ca="1" si="117"/>
        <v/>
      </c>
    </row>
    <row r="3677" spans="1:14" x14ac:dyDescent="0.25">
      <c r="A3677" s="6" t="str">
        <f>IF(F3677&lt;&gt;"",SUBTOTAL(103,F$5:F3677),"")</f>
        <v/>
      </c>
      <c r="B3677" s="7"/>
      <c r="C3677" s="7"/>
      <c r="D3677" s="7"/>
      <c r="E3677" s="7"/>
      <c r="F3677" s="7"/>
      <c r="G3677" s="7"/>
      <c r="H3677" s="6"/>
      <c r="I3677" s="6"/>
      <c r="K3677" s="7">
        <f t="shared" si="118"/>
        <v>0</v>
      </c>
      <c r="L3677" s="7"/>
      <c r="M3677" s="7">
        <f>COUNTIF(TB_GSHT!$B$5:$B$4765,Dulieu!F3677)</f>
        <v>0</v>
      </c>
      <c r="N3677" s="7" t="str">
        <f t="shared" ca="1" si="117"/>
        <v/>
      </c>
    </row>
    <row r="3678" spans="1:14" x14ac:dyDescent="0.25">
      <c r="A3678" s="6" t="str">
        <f>IF(F3678&lt;&gt;"",SUBTOTAL(103,F$5:F3678),"")</f>
        <v/>
      </c>
      <c r="B3678" s="7"/>
      <c r="C3678" s="7"/>
      <c r="D3678" s="7"/>
      <c r="E3678" s="7"/>
      <c r="F3678" s="7"/>
      <c r="G3678" s="7"/>
      <c r="H3678" s="6"/>
      <c r="I3678" s="6"/>
      <c r="K3678" s="7">
        <f t="shared" si="118"/>
        <v>0</v>
      </c>
      <c r="L3678" s="7"/>
      <c r="M3678" s="7">
        <f>COUNTIF(TB_GSHT!$B$5:$B$4765,Dulieu!F3678)</f>
        <v>0</v>
      </c>
      <c r="N3678" s="7" t="str">
        <f t="shared" ca="1" si="117"/>
        <v/>
      </c>
    </row>
    <row r="3679" spans="1:14" x14ac:dyDescent="0.25">
      <c r="A3679" s="6" t="str">
        <f>IF(F3679&lt;&gt;"",SUBTOTAL(103,F$5:F3679),"")</f>
        <v/>
      </c>
      <c r="B3679" s="7"/>
      <c r="C3679" s="7"/>
      <c r="D3679" s="7"/>
      <c r="E3679" s="7"/>
      <c r="F3679" s="7"/>
      <c r="G3679" s="7"/>
      <c r="H3679" s="6"/>
      <c r="I3679" s="6"/>
      <c r="K3679" s="7">
        <f t="shared" si="118"/>
        <v>0</v>
      </c>
      <c r="L3679" s="7"/>
      <c r="M3679" s="7">
        <f>COUNTIF(TB_GSHT!$B$5:$B$4765,Dulieu!F3679)</f>
        <v>0</v>
      </c>
      <c r="N3679" s="7" t="str">
        <f t="shared" ca="1" si="117"/>
        <v/>
      </c>
    </row>
    <row r="3680" spans="1:14" x14ac:dyDescent="0.25">
      <c r="A3680" s="6" t="str">
        <f>IF(F3680&lt;&gt;"",SUBTOTAL(103,F$5:F3680),"")</f>
        <v/>
      </c>
      <c r="B3680" s="7"/>
      <c r="C3680" s="7"/>
      <c r="D3680" s="7"/>
      <c r="E3680" s="7"/>
      <c r="F3680" s="7"/>
      <c r="G3680" s="7"/>
      <c r="H3680" s="6"/>
      <c r="I3680" s="6"/>
      <c r="K3680" s="7">
        <f t="shared" si="118"/>
        <v>0</v>
      </c>
      <c r="L3680" s="7"/>
      <c r="M3680" s="7">
        <f>COUNTIF(TB_GSHT!$B$5:$B$4765,Dulieu!F3680)</f>
        <v>0</v>
      </c>
      <c r="N3680" s="7" t="str">
        <f t="shared" ca="1" si="117"/>
        <v/>
      </c>
    </row>
    <row r="3681" spans="1:14" x14ac:dyDescent="0.25">
      <c r="A3681" s="6" t="str">
        <f>IF(F3681&lt;&gt;"",SUBTOTAL(103,F$5:F3681),"")</f>
        <v/>
      </c>
      <c r="B3681" s="7"/>
      <c r="C3681" s="7"/>
      <c r="D3681" s="7"/>
      <c r="E3681" s="7"/>
      <c r="F3681" s="7"/>
      <c r="G3681" s="7"/>
      <c r="H3681" s="6"/>
      <c r="I3681" s="6"/>
      <c r="K3681" s="7">
        <f t="shared" si="118"/>
        <v>0</v>
      </c>
      <c r="L3681" s="7"/>
      <c r="M3681" s="7">
        <f>COUNTIF(TB_GSHT!$B$5:$B$4765,Dulieu!F3681)</f>
        <v>0</v>
      </c>
      <c r="N3681" s="7" t="str">
        <f t="shared" ca="1" si="117"/>
        <v/>
      </c>
    </row>
    <row r="3682" spans="1:14" x14ac:dyDescent="0.25">
      <c r="A3682" s="6" t="str">
        <f>IF(F3682&lt;&gt;"",SUBTOTAL(103,F$5:F3682),"")</f>
        <v/>
      </c>
      <c r="B3682" s="7"/>
      <c r="C3682" s="7"/>
      <c r="D3682" s="7"/>
      <c r="E3682" s="7"/>
      <c r="F3682" s="7"/>
      <c r="G3682" s="7"/>
      <c r="H3682" s="6"/>
      <c r="I3682" s="6"/>
      <c r="K3682" s="7">
        <f t="shared" si="118"/>
        <v>0</v>
      </c>
      <c r="L3682" s="7"/>
      <c r="M3682" s="7">
        <f>COUNTIF(TB_GSHT!$B$5:$B$4765,Dulieu!F3682)</f>
        <v>0</v>
      </c>
      <c r="N3682" s="7" t="str">
        <f t="shared" ca="1" si="117"/>
        <v/>
      </c>
    </row>
    <row r="3683" spans="1:14" x14ac:dyDescent="0.25">
      <c r="A3683" s="6" t="str">
        <f>IF(F3683&lt;&gt;"",SUBTOTAL(103,F$5:F3683),"")</f>
        <v/>
      </c>
      <c r="B3683" s="7"/>
      <c r="C3683" s="7"/>
      <c r="D3683" s="7"/>
      <c r="E3683" s="7"/>
      <c r="F3683" s="7"/>
      <c r="G3683" s="7"/>
      <c r="H3683" s="6"/>
      <c r="I3683" s="6"/>
      <c r="K3683" s="7">
        <f t="shared" si="118"/>
        <v>0</v>
      </c>
      <c r="L3683" s="7"/>
      <c r="M3683" s="7">
        <f>COUNTIF(TB_GSHT!$B$5:$B$4765,Dulieu!F3683)</f>
        <v>0</v>
      </c>
      <c r="N3683" s="7" t="str">
        <f t="shared" ca="1" si="117"/>
        <v/>
      </c>
    </row>
    <row r="3684" spans="1:14" x14ac:dyDescent="0.25">
      <c r="A3684" s="6" t="str">
        <f>IF(F3684&lt;&gt;"",SUBTOTAL(103,F$5:F3684),"")</f>
        <v/>
      </c>
      <c r="B3684" s="7"/>
      <c r="C3684" s="7"/>
      <c r="D3684" s="7"/>
      <c r="E3684" s="7"/>
      <c r="F3684" s="7"/>
      <c r="G3684" s="7"/>
      <c r="H3684" s="6"/>
      <c r="I3684" s="6"/>
      <c r="K3684" s="7">
        <f t="shared" si="118"/>
        <v>0</v>
      </c>
      <c r="L3684" s="7"/>
      <c r="M3684" s="7">
        <f>COUNTIF(TB_GSHT!$B$5:$B$4765,Dulieu!F3684)</f>
        <v>0</v>
      </c>
      <c r="N3684" s="7" t="str">
        <f t="shared" ca="1" si="117"/>
        <v/>
      </c>
    </row>
    <row r="3685" spans="1:14" x14ac:dyDescent="0.25">
      <c r="A3685" s="6" t="str">
        <f>IF(F3685&lt;&gt;"",SUBTOTAL(103,F$5:F3685),"")</f>
        <v/>
      </c>
      <c r="B3685" s="7"/>
      <c r="C3685" s="7"/>
      <c r="D3685" s="7"/>
      <c r="E3685" s="7"/>
      <c r="F3685" s="7"/>
      <c r="G3685" s="7"/>
      <c r="H3685" s="6"/>
      <c r="I3685" s="6"/>
      <c r="K3685" s="7">
        <f t="shared" si="118"/>
        <v>0</v>
      </c>
      <c r="L3685" s="7"/>
      <c r="M3685" s="7">
        <f>COUNTIF(TB_GSHT!$B$5:$B$4765,Dulieu!F3685)</f>
        <v>0</v>
      </c>
      <c r="N3685" s="7" t="str">
        <f t="shared" ca="1" si="117"/>
        <v/>
      </c>
    </row>
    <row r="3686" spans="1:14" x14ac:dyDescent="0.25">
      <c r="A3686" s="6" t="str">
        <f>IF(F3686&lt;&gt;"",SUBTOTAL(103,F$5:F3686),"")</f>
        <v/>
      </c>
      <c r="B3686" s="7"/>
      <c r="C3686" s="7"/>
      <c r="D3686" s="7"/>
      <c r="E3686" s="7"/>
      <c r="F3686" s="7"/>
      <c r="G3686" s="7"/>
      <c r="H3686" s="6"/>
      <c r="I3686" s="6"/>
      <c r="K3686" s="7">
        <f t="shared" si="118"/>
        <v>0</v>
      </c>
      <c r="L3686" s="7"/>
      <c r="M3686" s="7">
        <f>COUNTIF(TB_GSHT!$B$5:$B$4765,Dulieu!F3686)</f>
        <v>0</v>
      </c>
      <c r="N3686" s="7" t="str">
        <f t="shared" ca="1" si="117"/>
        <v/>
      </c>
    </row>
    <row r="3687" spans="1:14" x14ac:dyDescent="0.25">
      <c r="A3687" s="6" t="str">
        <f>IF(F3687&lt;&gt;"",SUBTOTAL(103,F$5:F3687),"")</f>
        <v/>
      </c>
      <c r="B3687" s="7"/>
      <c r="C3687" s="7"/>
      <c r="D3687" s="7"/>
      <c r="E3687" s="7"/>
      <c r="F3687" s="7"/>
      <c r="G3687" s="7"/>
      <c r="H3687" s="6"/>
      <c r="I3687" s="6"/>
      <c r="K3687" s="7">
        <f t="shared" si="118"/>
        <v>0</v>
      </c>
      <c r="L3687" s="7"/>
      <c r="M3687" s="7">
        <f>COUNTIF(TB_GSHT!$B$5:$B$4765,Dulieu!F3687)</f>
        <v>0</v>
      </c>
      <c r="N3687" s="7" t="str">
        <f t="shared" ca="1" si="117"/>
        <v/>
      </c>
    </row>
    <row r="3688" spans="1:14" x14ac:dyDescent="0.25">
      <c r="A3688" s="6" t="str">
        <f>IF(F3688&lt;&gt;"",SUBTOTAL(103,F$5:F3688),"")</f>
        <v/>
      </c>
      <c r="B3688" s="7"/>
      <c r="C3688" s="7"/>
      <c r="D3688" s="7"/>
      <c r="E3688" s="7"/>
      <c r="F3688" s="7"/>
      <c r="G3688" s="7"/>
      <c r="H3688" s="6"/>
      <c r="I3688" s="6"/>
      <c r="K3688" s="7">
        <f t="shared" si="118"/>
        <v>0</v>
      </c>
      <c r="L3688" s="7"/>
      <c r="M3688" s="7">
        <f>COUNTIF(TB_GSHT!$B$5:$B$4765,Dulieu!F3688)</f>
        <v>0</v>
      </c>
      <c r="N3688" s="7" t="str">
        <f t="shared" ca="1" si="117"/>
        <v/>
      </c>
    </row>
    <row r="3689" spans="1:14" x14ac:dyDescent="0.25">
      <c r="A3689" s="6" t="str">
        <f>IF(F3689&lt;&gt;"",SUBTOTAL(103,F$5:F3689),"")</f>
        <v/>
      </c>
      <c r="B3689" s="7"/>
      <c r="C3689" s="7"/>
      <c r="D3689" s="7"/>
      <c r="E3689" s="7"/>
      <c r="F3689" s="7"/>
      <c r="G3689" s="7"/>
      <c r="H3689" s="6"/>
      <c r="I3689" s="6"/>
      <c r="K3689" s="7">
        <f t="shared" si="118"/>
        <v>0</v>
      </c>
      <c r="L3689" s="7"/>
      <c r="M3689" s="7">
        <f>COUNTIF(TB_GSHT!$B$5:$B$4765,Dulieu!F3689)</f>
        <v>0</v>
      </c>
      <c r="N3689" s="7" t="str">
        <f t="shared" ca="1" si="117"/>
        <v/>
      </c>
    </row>
    <row r="3690" spans="1:14" x14ac:dyDescent="0.25">
      <c r="A3690" s="6" t="str">
        <f>IF(F3690&lt;&gt;"",SUBTOTAL(103,F$5:F3690),"")</f>
        <v/>
      </c>
      <c r="B3690" s="7"/>
      <c r="C3690" s="7"/>
      <c r="D3690" s="7"/>
      <c r="E3690" s="7"/>
      <c r="F3690" s="7"/>
      <c r="G3690" s="7"/>
      <c r="H3690" s="6"/>
      <c r="I3690" s="6"/>
      <c r="K3690" s="7">
        <f t="shared" si="118"/>
        <v>0</v>
      </c>
      <c r="L3690" s="7"/>
      <c r="M3690" s="7">
        <f>COUNTIF(TB_GSHT!$B$5:$B$4765,Dulieu!F3690)</f>
        <v>0</v>
      </c>
      <c r="N3690" s="7" t="str">
        <f t="shared" ca="1" si="117"/>
        <v/>
      </c>
    </row>
    <row r="3691" spans="1:14" x14ac:dyDescent="0.25">
      <c r="A3691" s="6" t="str">
        <f>IF(F3691&lt;&gt;"",SUBTOTAL(103,F$5:F3691),"")</f>
        <v/>
      </c>
      <c r="B3691" s="7"/>
      <c r="C3691" s="7"/>
      <c r="D3691" s="7"/>
      <c r="E3691" s="7"/>
      <c r="F3691" s="7"/>
      <c r="G3691" s="7"/>
      <c r="H3691" s="6"/>
      <c r="I3691" s="6"/>
      <c r="K3691" s="7">
        <f t="shared" si="118"/>
        <v>0</v>
      </c>
      <c r="L3691" s="7"/>
      <c r="M3691" s="7">
        <f>COUNTIF(TB_GSHT!$B$5:$B$4765,Dulieu!F3691)</f>
        <v>0</v>
      </c>
      <c r="N3691" s="7" t="str">
        <f t="shared" ca="1" si="117"/>
        <v/>
      </c>
    </row>
    <row r="3692" spans="1:14" x14ac:dyDescent="0.25">
      <c r="A3692" s="6" t="str">
        <f>IF(F3692&lt;&gt;"",SUBTOTAL(103,F$5:F3692),"")</f>
        <v/>
      </c>
      <c r="B3692" s="7"/>
      <c r="C3692" s="7"/>
      <c r="D3692" s="7"/>
      <c r="E3692" s="7"/>
      <c r="F3692" s="7"/>
      <c r="G3692" s="7"/>
      <c r="H3692" s="6"/>
      <c r="I3692" s="6"/>
      <c r="K3692" s="7">
        <f t="shared" si="118"/>
        <v>0</v>
      </c>
      <c r="L3692" s="7"/>
      <c r="M3692" s="7">
        <f>COUNTIF(TB_GSHT!$B$5:$B$4765,Dulieu!F3692)</f>
        <v>0</v>
      </c>
      <c r="N3692" s="7" t="str">
        <f t="shared" ca="1" si="117"/>
        <v/>
      </c>
    </row>
    <row r="3693" spans="1:14" x14ac:dyDescent="0.25">
      <c r="A3693" s="6" t="str">
        <f>IF(F3693&lt;&gt;"",SUBTOTAL(103,F$5:F3693),"")</f>
        <v/>
      </c>
      <c r="B3693" s="7"/>
      <c r="C3693" s="7"/>
      <c r="D3693" s="7"/>
      <c r="E3693" s="7"/>
      <c r="F3693" s="7"/>
      <c r="G3693" s="7"/>
      <c r="H3693" s="6"/>
      <c r="I3693" s="6"/>
      <c r="K3693" s="7">
        <f t="shared" si="118"/>
        <v>0</v>
      </c>
      <c r="L3693" s="7"/>
      <c r="M3693" s="7">
        <f>COUNTIF(TB_GSHT!$B$5:$B$4765,Dulieu!F3693)</f>
        <v>0</v>
      </c>
      <c r="N3693" s="7" t="str">
        <f t="shared" ca="1" si="117"/>
        <v/>
      </c>
    </row>
    <row r="3694" spans="1:14" x14ac:dyDescent="0.25">
      <c r="A3694" s="6" t="str">
        <f>IF(F3694&lt;&gt;"",SUBTOTAL(103,F$5:F3694),"")</f>
        <v/>
      </c>
      <c r="B3694" s="7"/>
      <c r="C3694" s="7"/>
      <c r="D3694" s="7"/>
      <c r="E3694" s="7"/>
      <c r="F3694" s="7"/>
      <c r="G3694" s="7"/>
      <c r="H3694" s="6"/>
      <c r="I3694" s="6"/>
      <c r="K3694" s="7">
        <f t="shared" si="118"/>
        <v>0</v>
      </c>
      <c r="L3694" s="7"/>
      <c r="M3694" s="7">
        <f>COUNTIF(TB_GSHT!$B$5:$B$4765,Dulieu!F3694)</f>
        <v>0</v>
      </c>
      <c r="N3694" s="7" t="str">
        <f t="shared" ca="1" si="117"/>
        <v/>
      </c>
    </row>
    <row r="3695" spans="1:14" x14ac:dyDescent="0.25">
      <c r="A3695" s="6" t="str">
        <f>IF(F3695&lt;&gt;"",SUBTOTAL(103,F$5:F3695),"")</f>
        <v/>
      </c>
      <c r="B3695" s="7"/>
      <c r="C3695" s="7"/>
      <c r="D3695" s="7"/>
      <c r="E3695" s="7"/>
      <c r="F3695" s="7"/>
      <c r="G3695" s="7"/>
      <c r="H3695" s="6"/>
      <c r="I3695" s="6"/>
      <c r="K3695" s="7">
        <f t="shared" si="118"/>
        <v>0</v>
      </c>
      <c r="L3695" s="7"/>
      <c r="M3695" s="7">
        <f>COUNTIF(TB_GSHT!$B$5:$B$4765,Dulieu!F3695)</f>
        <v>0</v>
      </c>
      <c r="N3695" s="7" t="str">
        <f t="shared" ca="1" si="117"/>
        <v/>
      </c>
    </row>
    <row r="3696" spans="1:14" x14ac:dyDescent="0.25">
      <c r="A3696" s="6" t="str">
        <f>IF(F3696&lt;&gt;"",SUBTOTAL(103,F$5:F3696),"")</f>
        <v/>
      </c>
      <c r="B3696" s="7"/>
      <c r="C3696" s="7"/>
      <c r="D3696" s="7"/>
      <c r="E3696" s="7"/>
      <c r="F3696" s="7"/>
      <c r="G3696" s="7"/>
      <c r="H3696" s="6"/>
      <c r="I3696" s="6"/>
      <c r="K3696" s="7">
        <f t="shared" si="118"/>
        <v>0</v>
      </c>
      <c r="L3696" s="7"/>
      <c r="M3696" s="7">
        <f>COUNTIF(TB_GSHT!$B$5:$B$4765,Dulieu!F3696)</f>
        <v>0</v>
      </c>
      <c r="N3696" s="7" t="str">
        <f t="shared" ca="1" si="117"/>
        <v/>
      </c>
    </row>
    <row r="3697" spans="1:14" x14ac:dyDescent="0.25">
      <c r="A3697" s="6" t="str">
        <f>IF(F3697&lt;&gt;"",SUBTOTAL(103,F$5:F3697),"")</f>
        <v/>
      </c>
      <c r="B3697" s="7"/>
      <c r="C3697" s="7"/>
      <c r="D3697" s="7"/>
      <c r="E3697" s="7"/>
      <c r="F3697" s="7"/>
      <c r="G3697" s="7"/>
      <c r="H3697" s="6"/>
      <c r="I3697" s="6"/>
      <c r="K3697" s="7">
        <f t="shared" si="118"/>
        <v>0</v>
      </c>
      <c r="L3697" s="7"/>
      <c r="M3697" s="7">
        <f>COUNTIF(TB_GSHT!$B$5:$B$4765,Dulieu!F3697)</f>
        <v>0</v>
      </c>
      <c r="N3697" s="7" t="str">
        <f t="shared" ca="1" si="117"/>
        <v/>
      </c>
    </row>
    <row r="3698" spans="1:14" x14ac:dyDescent="0.25">
      <c r="A3698" s="6" t="str">
        <f>IF(F3698&lt;&gt;"",SUBTOTAL(103,F$5:F3698),"")</f>
        <v/>
      </c>
      <c r="B3698" s="7"/>
      <c r="C3698" s="7"/>
      <c r="D3698" s="7"/>
      <c r="E3698" s="7"/>
      <c r="F3698" s="7"/>
      <c r="G3698" s="7"/>
      <c r="H3698" s="6"/>
      <c r="I3698" s="6"/>
      <c r="K3698" s="7">
        <f t="shared" si="118"/>
        <v>0</v>
      </c>
      <c r="L3698" s="7"/>
      <c r="M3698" s="7">
        <f>COUNTIF(TB_GSHT!$B$5:$B$4765,Dulieu!F3698)</f>
        <v>0</v>
      </c>
      <c r="N3698" s="7" t="str">
        <f t="shared" ca="1" si="117"/>
        <v/>
      </c>
    </row>
    <row r="3699" spans="1:14" x14ac:dyDescent="0.25">
      <c r="A3699" s="6" t="str">
        <f>IF(F3699&lt;&gt;"",SUBTOTAL(103,F$5:F3699),"")</f>
        <v/>
      </c>
      <c r="B3699" s="7"/>
      <c r="C3699" s="7"/>
      <c r="D3699" s="7"/>
      <c r="E3699" s="7"/>
      <c r="F3699" s="7"/>
      <c r="G3699" s="7"/>
      <c r="H3699" s="6"/>
      <c r="I3699" s="6"/>
      <c r="K3699" s="7">
        <f t="shared" si="118"/>
        <v>0</v>
      </c>
      <c r="L3699" s="7"/>
      <c r="M3699" s="7">
        <f>COUNTIF(TB_GSHT!$B$5:$B$4765,Dulieu!F3699)</f>
        <v>0</v>
      </c>
      <c r="N3699" s="7" t="str">
        <f t="shared" ca="1" si="117"/>
        <v/>
      </c>
    </row>
    <row r="3700" spans="1:14" x14ac:dyDescent="0.25">
      <c r="A3700" s="6" t="str">
        <f>IF(F3700&lt;&gt;"",SUBTOTAL(103,F$5:F3700),"")</f>
        <v/>
      </c>
      <c r="B3700" s="7"/>
      <c r="C3700" s="7"/>
      <c r="D3700" s="7"/>
      <c r="E3700" s="7"/>
      <c r="F3700" s="7"/>
      <c r="G3700" s="7"/>
      <c r="H3700" s="6"/>
      <c r="I3700" s="6"/>
      <c r="K3700" s="7">
        <f t="shared" si="118"/>
        <v>0</v>
      </c>
      <c r="L3700" s="7"/>
      <c r="M3700" s="7">
        <f>COUNTIF(TB_GSHT!$B$5:$B$4765,Dulieu!F3700)</f>
        <v>0</v>
      </c>
      <c r="N3700" s="7" t="str">
        <f t="shared" ca="1" si="117"/>
        <v/>
      </c>
    </row>
    <row r="3701" spans="1:14" x14ac:dyDescent="0.25">
      <c r="A3701" s="6" t="str">
        <f>IF(F3701&lt;&gt;"",SUBTOTAL(103,F$5:F3701),"")</f>
        <v/>
      </c>
      <c r="B3701" s="7"/>
      <c r="C3701" s="7"/>
      <c r="D3701" s="7"/>
      <c r="E3701" s="7"/>
      <c r="F3701" s="7"/>
      <c r="G3701" s="7"/>
      <c r="H3701" s="6"/>
      <c r="I3701" s="6"/>
      <c r="K3701" s="7">
        <f t="shared" si="118"/>
        <v>0</v>
      </c>
      <c r="L3701" s="7"/>
      <c r="M3701" s="7">
        <f>COUNTIF(TB_GSHT!$B$5:$B$4765,Dulieu!F3701)</f>
        <v>0</v>
      </c>
      <c r="N3701" s="7" t="str">
        <f t="shared" ca="1" si="117"/>
        <v/>
      </c>
    </row>
    <row r="3702" spans="1:14" x14ac:dyDescent="0.25">
      <c r="A3702" s="6" t="str">
        <f>IF(F3702&lt;&gt;"",SUBTOTAL(103,F$5:F3702),"")</f>
        <v/>
      </c>
      <c r="B3702" s="7"/>
      <c r="C3702" s="7"/>
      <c r="D3702" s="7"/>
      <c r="E3702" s="7"/>
      <c r="F3702" s="7"/>
      <c r="G3702" s="7"/>
      <c r="H3702" s="6"/>
      <c r="I3702" s="6"/>
      <c r="K3702" s="7">
        <f t="shared" si="118"/>
        <v>0</v>
      </c>
      <c r="L3702" s="7"/>
      <c r="M3702" s="7">
        <f>COUNTIF(TB_GSHT!$B$5:$B$4765,Dulieu!F3702)</f>
        <v>0</v>
      </c>
      <c r="N3702" s="7" t="str">
        <f t="shared" ca="1" si="117"/>
        <v/>
      </c>
    </row>
    <row r="3703" spans="1:14" x14ac:dyDescent="0.25">
      <c r="A3703" s="6" t="str">
        <f>IF(F3703&lt;&gt;"",SUBTOTAL(103,F$5:F3703),"")</f>
        <v/>
      </c>
      <c r="B3703" s="7"/>
      <c r="C3703" s="7"/>
      <c r="D3703" s="7"/>
      <c r="E3703" s="7"/>
      <c r="F3703" s="7"/>
      <c r="G3703" s="7"/>
      <c r="H3703" s="6"/>
      <c r="I3703" s="6"/>
      <c r="K3703" s="7">
        <f t="shared" si="118"/>
        <v>0</v>
      </c>
      <c r="L3703" s="7"/>
      <c r="M3703" s="7">
        <f>COUNTIF(TB_GSHT!$B$5:$B$4765,Dulieu!F3703)</f>
        <v>0</v>
      </c>
      <c r="N3703" s="7" t="str">
        <f t="shared" ca="1" si="117"/>
        <v/>
      </c>
    </row>
    <row r="3704" spans="1:14" x14ac:dyDescent="0.25">
      <c r="A3704" s="6" t="str">
        <f>IF(F3704&lt;&gt;"",SUBTOTAL(103,F$5:F3704),"")</f>
        <v/>
      </c>
      <c r="B3704" s="7"/>
      <c r="C3704" s="7"/>
      <c r="D3704" s="7"/>
      <c r="E3704" s="7"/>
      <c r="F3704" s="7"/>
      <c r="G3704" s="7"/>
      <c r="H3704" s="6"/>
      <c r="I3704" s="6"/>
      <c r="K3704" s="7">
        <f t="shared" si="118"/>
        <v>0</v>
      </c>
      <c r="L3704" s="7"/>
      <c r="M3704" s="7">
        <f>COUNTIF(TB_GSHT!$B$5:$B$4765,Dulieu!F3704)</f>
        <v>0</v>
      </c>
      <c r="N3704" s="7" t="str">
        <f t="shared" ca="1" si="117"/>
        <v/>
      </c>
    </row>
    <row r="3705" spans="1:14" x14ac:dyDescent="0.25">
      <c r="A3705" s="6" t="str">
        <f>IF(F3705&lt;&gt;"",SUBTOTAL(103,F$5:F3705),"")</f>
        <v/>
      </c>
      <c r="B3705" s="7"/>
      <c r="C3705" s="7"/>
      <c r="D3705" s="7"/>
      <c r="E3705" s="7"/>
      <c r="F3705" s="7"/>
      <c r="G3705" s="7"/>
      <c r="H3705" s="6"/>
      <c r="I3705" s="6"/>
      <c r="K3705" s="7">
        <f t="shared" si="118"/>
        <v>0</v>
      </c>
      <c r="L3705" s="7"/>
      <c r="M3705" s="7">
        <f>COUNTIF(TB_GSHT!$B$5:$B$4765,Dulieu!F3705)</f>
        <v>0</v>
      </c>
      <c r="N3705" s="7" t="str">
        <f t="shared" ca="1" si="117"/>
        <v/>
      </c>
    </row>
    <row r="3706" spans="1:14" x14ac:dyDescent="0.25">
      <c r="A3706" s="6" t="str">
        <f>IF(F3706&lt;&gt;"",SUBTOTAL(103,F$5:F3706),"")</f>
        <v/>
      </c>
      <c r="B3706" s="7"/>
      <c r="C3706" s="7"/>
      <c r="D3706" s="7"/>
      <c r="E3706" s="7"/>
      <c r="F3706" s="7"/>
      <c r="G3706" s="7"/>
      <c r="H3706" s="6"/>
      <c r="I3706" s="6"/>
      <c r="K3706" s="7">
        <f t="shared" si="118"/>
        <v>0</v>
      </c>
      <c r="L3706" s="7"/>
      <c r="M3706" s="7">
        <f>COUNTIF(TB_GSHT!$B$5:$B$4765,Dulieu!F3706)</f>
        <v>0</v>
      </c>
      <c r="N3706" s="7" t="str">
        <f t="shared" ca="1" si="117"/>
        <v/>
      </c>
    </row>
    <row r="3707" spans="1:14" x14ac:dyDescent="0.25">
      <c r="A3707" s="6" t="str">
        <f>IF(F3707&lt;&gt;"",SUBTOTAL(103,F$5:F3707),"")</f>
        <v/>
      </c>
      <c r="B3707" s="7"/>
      <c r="C3707" s="7"/>
      <c r="D3707" s="7"/>
      <c r="E3707" s="7"/>
      <c r="F3707" s="7"/>
      <c r="G3707" s="7"/>
      <c r="H3707" s="6"/>
      <c r="I3707" s="6"/>
      <c r="K3707" s="7">
        <f t="shared" si="118"/>
        <v>0</v>
      </c>
      <c r="L3707" s="7"/>
      <c r="M3707" s="7">
        <f>COUNTIF(TB_GSHT!$B$5:$B$4765,Dulieu!F3707)</f>
        <v>0</v>
      </c>
      <c r="N3707" s="7" t="str">
        <f t="shared" ca="1" si="117"/>
        <v/>
      </c>
    </row>
    <row r="3708" spans="1:14" x14ac:dyDescent="0.25">
      <c r="A3708" s="6" t="str">
        <f>IF(F3708&lt;&gt;"",SUBTOTAL(103,F$5:F3708),"")</f>
        <v/>
      </c>
      <c r="B3708" s="7"/>
      <c r="C3708" s="7"/>
      <c r="D3708" s="7"/>
      <c r="E3708" s="7"/>
      <c r="F3708" s="7"/>
      <c r="G3708" s="7"/>
      <c r="H3708" s="6"/>
      <c r="I3708" s="6"/>
      <c r="K3708" s="7">
        <f t="shared" si="118"/>
        <v>0</v>
      </c>
      <c r="L3708" s="7"/>
      <c r="M3708" s="7">
        <f>COUNTIF(TB_GSHT!$B$5:$B$4765,Dulieu!F3708)</f>
        <v>0</v>
      </c>
      <c r="N3708" s="7" t="str">
        <f t="shared" ca="1" si="117"/>
        <v/>
      </c>
    </row>
    <row r="3709" spans="1:14" x14ac:dyDescent="0.25">
      <c r="A3709" s="6" t="str">
        <f>IF(F3709&lt;&gt;"",SUBTOTAL(103,F$5:F3709),"")</f>
        <v/>
      </c>
      <c r="B3709" s="7"/>
      <c r="C3709" s="7"/>
      <c r="D3709" s="7"/>
      <c r="E3709" s="7"/>
      <c r="F3709" s="7"/>
      <c r="G3709" s="7"/>
      <c r="H3709" s="6"/>
      <c r="I3709" s="6"/>
      <c r="K3709" s="7">
        <f t="shared" si="118"/>
        <v>0</v>
      </c>
      <c r="L3709" s="7"/>
      <c r="M3709" s="7">
        <f>COUNTIF(TB_GSHT!$B$5:$B$4765,Dulieu!F3709)</f>
        <v>0</v>
      </c>
      <c r="N3709" s="7" t="str">
        <f t="shared" ca="1" si="117"/>
        <v/>
      </c>
    </row>
    <row r="3710" spans="1:14" x14ac:dyDescent="0.25">
      <c r="A3710" s="6" t="str">
        <f>IF(F3710&lt;&gt;"",SUBTOTAL(103,F$5:F3710),"")</f>
        <v/>
      </c>
      <c r="B3710" s="7"/>
      <c r="C3710" s="7"/>
      <c r="D3710" s="7"/>
      <c r="E3710" s="7"/>
      <c r="F3710" s="7"/>
      <c r="G3710" s="7"/>
      <c r="H3710" s="6"/>
      <c r="I3710" s="6"/>
      <c r="K3710" s="7">
        <f t="shared" si="118"/>
        <v>0</v>
      </c>
      <c r="L3710" s="7"/>
      <c r="M3710" s="7">
        <f>COUNTIF(TB_GSHT!$B$5:$B$4765,Dulieu!F3710)</f>
        <v>0</v>
      </c>
      <c r="N3710" s="7" t="str">
        <f t="shared" ref="N3710:N3772" ca="1" si="119">IF(E3710&lt;&gt;"",YEAR(E3710)-YEAR(TODAY()),"")</f>
        <v/>
      </c>
    </row>
    <row r="3711" spans="1:14" x14ac:dyDescent="0.25">
      <c r="A3711" s="6" t="str">
        <f>IF(F3711&lt;&gt;"",SUBTOTAL(103,F$5:F3711),"")</f>
        <v/>
      </c>
      <c r="B3711" s="7"/>
      <c r="C3711" s="7"/>
      <c r="D3711" s="7"/>
      <c r="E3711" s="7"/>
      <c r="F3711" s="7"/>
      <c r="G3711" s="7"/>
      <c r="H3711" s="6"/>
      <c r="I3711" s="6"/>
      <c r="K3711" s="7">
        <f t="shared" si="118"/>
        <v>0</v>
      </c>
      <c r="L3711" s="7"/>
      <c r="M3711" s="7">
        <f>COUNTIF(TB_GSHT!$B$5:$B$4765,Dulieu!F3711)</f>
        <v>0</v>
      </c>
      <c r="N3711" s="7" t="str">
        <f t="shared" ca="1" si="119"/>
        <v/>
      </c>
    </row>
    <row r="3712" spans="1:14" x14ac:dyDescent="0.25">
      <c r="A3712" s="6" t="str">
        <f>IF(F3712&lt;&gt;"",SUBTOTAL(103,F$5:F3712),"")</f>
        <v/>
      </c>
      <c r="B3712" s="7"/>
      <c r="C3712" s="7"/>
      <c r="D3712" s="7"/>
      <c r="E3712" s="7"/>
      <c r="F3712" s="7"/>
      <c r="G3712" s="7"/>
      <c r="H3712" s="6"/>
      <c r="I3712" s="6"/>
      <c r="K3712" s="7">
        <f t="shared" si="118"/>
        <v>0</v>
      </c>
      <c r="L3712" s="7"/>
      <c r="M3712" s="7">
        <f>COUNTIF(TB_GSHT!$B$5:$B$4765,Dulieu!F3712)</f>
        <v>0</v>
      </c>
      <c r="N3712" s="7" t="str">
        <f t="shared" ca="1" si="119"/>
        <v/>
      </c>
    </row>
    <row r="3713" spans="1:14" x14ac:dyDescent="0.25">
      <c r="A3713" s="6" t="str">
        <f>IF(F3713&lt;&gt;"",SUBTOTAL(103,F$5:F3713),"")</f>
        <v/>
      </c>
      <c r="B3713" s="7"/>
      <c r="C3713" s="7"/>
      <c r="D3713" s="7"/>
      <c r="E3713" s="7"/>
      <c r="F3713" s="7"/>
      <c r="G3713" s="7"/>
      <c r="H3713" s="6"/>
      <c r="I3713" s="6"/>
      <c r="K3713" s="7">
        <f t="shared" si="118"/>
        <v>0</v>
      </c>
      <c r="L3713" s="7"/>
      <c r="M3713" s="7">
        <f>COUNTIF(TB_GSHT!$B$5:$B$4765,Dulieu!F3713)</f>
        <v>0</v>
      </c>
      <c r="N3713" s="7" t="str">
        <f t="shared" ca="1" si="119"/>
        <v/>
      </c>
    </row>
    <row r="3714" spans="1:14" x14ac:dyDescent="0.25">
      <c r="A3714" s="6" t="str">
        <f>IF(F3714&lt;&gt;"",SUBTOTAL(103,F$5:F3714),"")</f>
        <v/>
      </c>
      <c r="B3714" s="7"/>
      <c r="C3714" s="7"/>
      <c r="D3714" s="7"/>
      <c r="E3714" s="7"/>
      <c r="F3714" s="7"/>
      <c r="G3714" s="7"/>
      <c r="H3714" s="6"/>
      <c r="I3714" s="6"/>
      <c r="K3714" s="7">
        <f t="shared" si="118"/>
        <v>0</v>
      </c>
      <c r="L3714" s="7"/>
      <c r="M3714" s="7">
        <f>COUNTIF(TB_GSHT!$B$5:$B$4765,Dulieu!F3714)</f>
        <v>0</v>
      </c>
      <c r="N3714" s="7" t="str">
        <f t="shared" ca="1" si="119"/>
        <v/>
      </c>
    </row>
    <row r="3715" spans="1:14" x14ac:dyDescent="0.25">
      <c r="A3715" s="6" t="str">
        <f>IF(F3715&lt;&gt;"",SUBTOTAL(103,F$5:F3715),"")</f>
        <v/>
      </c>
      <c r="B3715" s="7"/>
      <c r="C3715" s="7"/>
      <c r="D3715" s="7"/>
      <c r="E3715" s="7"/>
      <c r="F3715" s="7"/>
      <c r="G3715" s="7"/>
      <c r="H3715" s="6"/>
      <c r="I3715" s="6"/>
      <c r="K3715" s="7">
        <f t="shared" si="118"/>
        <v>0</v>
      </c>
      <c r="L3715" s="7"/>
      <c r="M3715" s="7">
        <f>COUNTIF(TB_GSHT!$B$5:$B$4765,Dulieu!F3715)</f>
        <v>0</v>
      </c>
      <c r="N3715" s="7" t="str">
        <f t="shared" ca="1" si="119"/>
        <v/>
      </c>
    </row>
    <row r="3716" spans="1:14" x14ac:dyDescent="0.25">
      <c r="A3716" s="6" t="str">
        <f>IF(F3716&lt;&gt;"",SUBTOTAL(103,F$5:F3716),"")</f>
        <v/>
      </c>
      <c r="B3716" s="7"/>
      <c r="C3716" s="7"/>
      <c r="D3716" s="7"/>
      <c r="E3716" s="7"/>
      <c r="F3716" s="7"/>
      <c r="G3716" s="7"/>
      <c r="H3716" s="6"/>
      <c r="I3716" s="6"/>
      <c r="K3716" s="7">
        <f t="shared" si="118"/>
        <v>0</v>
      </c>
      <c r="L3716" s="7"/>
      <c r="M3716" s="7">
        <f>COUNTIF(TB_GSHT!$B$5:$B$4765,Dulieu!F3716)</f>
        <v>0</v>
      </c>
      <c r="N3716" s="7" t="str">
        <f t="shared" ca="1" si="119"/>
        <v/>
      </c>
    </row>
    <row r="3717" spans="1:14" x14ac:dyDescent="0.25">
      <c r="A3717" s="6" t="str">
        <f>IF(F3717&lt;&gt;"",SUBTOTAL(103,F$5:F3717),"")</f>
        <v/>
      </c>
      <c r="B3717" s="7"/>
      <c r="C3717" s="7"/>
      <c r="D3717" s="7"/>
      <c r="E3717" s="7"/>
      <c r="F3717" s="7"/>
      <c r="G3717" s="7"/>
      <c r="H3717" s="6"/>
      <c r="I3717" s="6"/>
      <c r="K3717" s="7">
        <f t="shared" ref="K3717:K3780" si="120">COUNTIF($F$5:$F$7775,F3717)</f>
        <v>0</v>
      </c>
      <c r="L3717" s="7"/>
      <c r="M3717" s="7">
        <f>COUNTIF(TB_GSHT!$B$5:$B$4765,Dulieu!F3717)</f>
        <v>0</v>
      </c>
      <c r="N3717" s="7" t="str">
        <f t="shared" ca="1" si="119"/>
        <v/>
      </c>
    </row>
    <row r="3718" spans="1:14" x14ac:dyDescent="0.25">
      <c r="A3718" s="6" t="str">
        <f>IF(F3718&lt;&gt;"",SUBTOTAL(103,F$5:F3718),"")</f>
        <v/>
      </c>
      <c r="B3718" s="7"/>
      <c r="C3718" s="7"/>
      <c r="D3718" s="7"/>
      <c r="E3718" s="7"/>
      <c r="F3718" s="7"/>
      <c r="G3718" s="7"/>
      <c r="H3718" s="6"/>
      <c r="I3718" s="6"/>
      <c r="K3718" s="7">
        <f t="shared" si="120"/>
        <v>0</v>
      </c>
      <c r="L3718" s="7"/>
      <c r="M3718" s="7">
        <f>COUNTIF(TB_GSHT!$B$5:$B$4765,Dulieu!F3718)</f>
        <v>0</v>
      </c>
      <c r="N3718" s="7" t="str">
        <f t="shared" ca="1" si="119"/>
        <v/>
      </c>
    </row>
    <row r="3719" spans="1:14" x14ac:dyDescent="0.25">
      <c r="A3719" s="6" t="str">
        <f>IF(F3719&lt;&gt;"",SUBTOTAL(103,F$5:F3719),"")</f>
        <v/>
      </c>
      <c r="B3719" s="7"/>
      <c r="C3719" s="7"/>
      <c r="D3719" s="7"/>
      <c r="E3719" s="7"/>
      <c r="F3719" s="7"/>
      <c r="G3719" s="7"/>
      <c r="H3719" s="6"/>
      <c r="I3719" s="6"/>
      <c r="K3719" s="7">
        <f t="shared" si="120"/>
        <v>0</v>
      </c>
      <c r="L3719" s="7"/>
      <c r="M3719" s="7">
        <f>COUNTIF(TB_GSHT!$B$5:$B$4765,Dulieu!F3719)</f>
        <v>0</v>
      </c>
      <c r="N3719" s="7" t="str">
        <f t="shared" ca="1" si="119"/>
        <v/>
      </c>
    </row>
    <row r="3720" spans="1:14" x14ac:dyDescent="0.25">
      <c r="A3720" s="6" t="str">
        <f>IF(F3720&lt;&gt;"",SUBTOTAL(103,F$5:F3720),"")</f>
        <v/>
      </c>
      <c r="B3720" s="7"/>
      <c r="C3720" s="7"/>
      <c r="D3720" s="7"/>
      <c r="E3720" s="7"/>
      <c r="F3720" s="7"/>
      <c r="G3720" s="7"/>
      <c r="H3720" s="6"/>
      <c r="I3720" s="6"/>
      <c r="K3720" s="7">
        <f t="shared" si="120"/>
        <v>0</v>
      </c>
      <c r="L3720" s="7"/>
      <c r="M3720" s="7">
        <f>COUNTIF(TB_GSHT!$B$5:$B$4765,Dulieu!F3720)</f>
        <v>0</v>
      </c>
      <c r="N3720" s="7" t="str">
        <f t="shared" ca="1" si="119"/>
        <v/>
      </c>
    </row>
    <row r="3721" spans="1:14" x14ac:dyDescent="0.25">
      <c r="A3721" s="6" t="str">
        <f>IF(F3721&lt;&gt;"",SUBTOTAL(103,F$5:F3721),"")</f>
        <v/>
      </c>
      <c r="B3721" s="7"/>
      <c r="C3721" s="7"/>
      <c r="D3721" s="7"/>
      <c r="E3721" s="7"/>
      <c r="F3721" s="7"/>
      <c r="G3721" s="7"/>
      <c r="H3721" s="6"/>
      <c r="I3721" s="6"/>
      <c r="K3721" s="7">
        <f t="shared" si="120"/>
        <v>0</v>
      </c>
      <c r="L3721" s="7"/>
      <c r="M3721" s="7">
        <f>COUNTIF(TB_GSHT!$B$5:$B$4765,Dulieu!F3721)</f>
        <v>0</v>
      </c>
      <c r="N3721" s="7" t="str">
        <f t="shared" ca="1" si="119"/>
        <v/>
      </c>
    </row>
    <row r="3722" spans="1:14" x14ac:dyDescent="0.25">
      <c r="A3722" s="6" t="str">
        <f>IF(F3722&lt;&gt;"",SUBTOTAL(103,F$5:F3722),"")</f>
        <v/>
      </c>
      <c r="B3722" s="7"/>
      <c r="C3722" s="7"/>
      <c r="D3722" s="7"/>
      <c r="E3722" s="7"/>
      <c r="F3722" s="7"/>
      <c r="G3722" s="7"/>
      <c r="H3722" s="6"/>
      <c r="I3722" s="6"/>
      <c r="K3722" s="7">
        <f t="shared" si="120"/>
        <v>0</v>
      </c>
      <c r="L3722" s="7"/>
      <c r="M3722" s="7">
        <f>COUNTIF(TB_GSHT!$B$5:$B$4765,Dulieu!F3722)</f>
        <v>0</v>
      </c>
      <c r="N3722" s="7" t="str">
        <f t="shared" ca="1" si="119"/>
        <v/>
      </c>
    </row>
    <row r="3723" spans="1:14" x14ac:dyDescent="0.25">
      <c r="A3723" s="6" t="str">
        <f>IF(F3723&lt;&gt;"",SUBTOTAL(103,F$5:F3723),"")</f>
        <v/>
      </c>
      <c r="B3723" s="7"/>
      <c r="C3723" s="7"/>
      <c r="D3723" s="7"/>
      <c r="E3723" s="7"/>
      <c r="F3723" s="7"/>
      <c r="G3723" s="7"/>
      <c r="H3723" s="6"/>
      <c r="I3723" s="6"/>
      <c r="K3723" s="7">
        <f t="shared" si="120"/>
        <v>0</v>
      </c>
      <c r="L3723" s="7"/>
      <c r="M3723" s="7">
        <f>COUNTIF(TB_GSHT!$B$5:$B$4765,Dulieu!F3723)</f>
        <v>0</v>
      </c>
      <c r="N3723" s="7" t="str">
        <f t="shared" ca="1" si="119"/>
        <v/>
      </c>
    </row>
    <row r="3724" spans="1:14" x14ac:dyDescent="0.25">
      <c r="A3724" s="6" t="str">
        <f>IF(F3724&lt;&gt;"",SUBTOTAL(103,F$5:F3724),"")</f>
        <v/>
      </c>
      <c r="B3724" s="7"/>
      <c r="C3724" s="7"/>
      <c r="D3724" s="7"/>
      <c r="E3724" s="7"/>
      <c r="F3724" s="7"/>
      <c r="G3724" s="7"/>
      <c r="H3724" s="6"/>
      <c r="I3724" s="6"/>
      <c r="K3724" s="7">
        <f t="shared" si="120"/>
        <v>0</v>
      </c>
      <c r="L3724" s="7"/>
      <c r="M3724" s="7">
        <f>COUNTIF(TB_GSHT!$B$5:$B$4765,Dulieu!F3724)</f>
        <v>0</v>
      </c>
      <c r="N3724" s="7" t="str">
        <f t="shared" ca="1" si="119"/>
        <v/>
      </c>
    </row>
    <row r="3725" spans="1:14" x14ac:dyDescent="0.25">
      <c r="A3725" s="6" t="str">
        <f>IF(F3725&lt;&gt;"",SUBTOTAL(103,F$5:F3725),"")</f>
        <v/>
      </c>
      <c r="B3725" s="7"/>
      <c r="C3725" s="7"/>
      <c r="D3725" s="7"/>
      <c r="E3725" s="7"/>
      <c r="F3725" s="7"/>
      <c r="G3725" s="7"/>
      <c r="H3725" s="6"/>
      <c r="I3725" s="6"/>
      <c r="K3725" s="7">
        <f t="shared" si="120"/>
        <v>0</v>
      </c>
      <c r="L3725" s="7"/>
      <c r="M3725" s="7">
        <f>COUNTIF(TB_GSHT!$B$5:$B$4765,Dulieu!F3725)</f>
        <v>0</v>
      </c>
      <c r="N3725" s="7" t="str">
        <f t="shared" ca="1" si="119"/>
        <v/>
      </c>
    </row>
    <row r="3726" spans="1:14" x14ac:dyDescent="0.25">
      <c r="A3726" s="6" t="str">
        <f>IF(F3726&lt;&gt;"",SUBTOTAL(103,F$5:F3726),"")</f>
        <v/>
      </c>
      <c r="B3726" s="7"/>
      <c r="C3726" s="7"/>
      <c r="D3726" s="7"/>
      <c r="E3726" s="7"/>
      <c r="F3726" s="7"/>
      <c r="G3726" s="7"/>
      <c r="H3726" s="6"/>
      <c r="I3726" s="6"/>
      <c r="K3726" s="7">
        <f t="shared" si="120"/>
        <v>0</v>
      </c>
      <c r="L3726" s="7"/>
      <c r="M3726" s="7">
        <f>COUNTIF(TB_GSHT!$B$5:$B$4765,Dulieu!F3726)</f>
        <v>0</v>
      </c>
      <c r="N3726" s="7" t="str">
        <f t="shared" ca="1" si="119"/>
        <v/>
      </c>
    </row>
    <row r="3727" spans="1:14" x14ac:dyDescent="0.25">
      <c r="A3727" s="6" t="str">
        <f>IF(F3727&lt;&gt;"",SUBTOTAL(103,F$5:F3727),"")</f>
        <v/>
      </c>
      <c r="B3727" s="7"/>
      <c r="C3727" s="7"/>
      <c r="D3727" s="7"/>
      <c r="E3727" s="7"/>
      <c r="F3727" s="7"/>
      <c r="G3727" s="7"/>
      <c r="H3727" s="6"/>
      <c r="I3727" s="6"/>
      <c r="K3727" s="7">
        <f t="shared" si="120"/>
        <v>0</v>
      </c>
      <c r="L3727" s="7"/>
      <c r="M3727" s="7">
        <f>COUNTIF(TB_GSHT!$B$5:$B$4765,Dulieu!F3727)</f>
        <v>0</v>
      </c>
      <c r="N3727" s="7" t="str">
        <f t="shared" ca="1" si="119"/>
        <v/>
      </c>
    </row>
    <row r="3728" spans="1:14" x14ac:dyDescent="0.25">
      <c r="A3728" s="6" t="str">
        <f>IF(F3728&lt;&gt;"",SUBTOTAL(103,F$5:F3728),"")</f>
        <v/>
      </c>
      <c r="B3728" s="7"/>
      <c r="C3728" s="7"/>
      <c r="D3728" s="7"/>
      <c r="E3728" s="7"/>
      <c r="F3728" s="7"/>
      <c r="G3728" s="7"/>
      <c r="H3728" s="6"/>
      <c r="I3728" s="6"/>
      <c r="K3728" s="7">
        <f t="shared" si="120"/>
        <v>0</v>
      </c>
      <c r="L3728" s="7"/>
      <c r="M3728" s="7">
        <f>COUNTIF(TB_GSHT!$B$5:$B$4765,Dulieu!F3728)</f>
        <v>0</v>
      </c>
      <c r="N3728" s="7" t="str">
        <f t="shared" ca="1" si="119"/>
        <v/>
      </c>
    </row>
    <row r="3729" spans="1:14" x14ac:dyDescent="0.25">
      <c r="A3729" s="6" t="str">
        <f>IF(F3729&lt;&gt;"",SUBTOTAL(103,F$5:F3729),"")</f>
        <v/>
      </c>
      <c r="B3729" s="7"/>
      <c r="C3729" s="7"/>
      <c r="D3729" s="7"/>
      <c r="E3729" s="7"/>
      <c r="F3729" s="7"/>
      <c r="G3729" s="7"/>
      <c r="H3729" s="6"/>
      <c r="I3729" s="6"/>
      <c r="K3729" s="7">
        <f t="shared" si="120"/>
        <v>0</v>
      </c>
      <c r="L3729" s="7"/>
      <c r="M3729" s="7">
        <f>COUNTIF(TB_GSHT!$B$5:$B$4765,Dulieu!F3729)</f>
        <v>0</v>
      </c>
      <c r="N3729" s="7" t="str">
        <f t="shared" ca="1" si="119"/>
        <v/>
      </c>
    </row>
    <row r="3730" spans="1:14" x14ac:dyDescent="0.25">
      <c r="A3730" s="6" t="str">
        <f>IF(F3730&lt;&gt;"",SUBTOTAL(103,F$5:F3730),"")</f>
        <v/>
      </c>
      <c r="B3730" s="7"/>
      <c r="C3730" s="7"/>
      <c r="D3730" s="7"/>
      <c r="E3730" s="7"/>
      <c r="F3730" s="7"/>
      <c r="G3730" s="7"/>
      <c r="H3730" s="6"/>
      <c r="I3730" s="6"/>
      <c r="K3730" s="7">
        <f t="shared" si="120"/>
        <v>0</v>
      </c>
      <c r="L3730" s="7"/>
      <c r="M3730" s="7">
        <f>COUNTIF(TB_GSHT!$B$5:$B$4765,Dulieu!F3730)</f>
        <v>0</v>
      </c>
      <c r="N3730" s="7" t="str">
        <f t="shared" ca="1" si="119"/>
        <v/>
      </c>
    </row>
    <row r="3731" spans="1:14" x14ac:dyDescent="0.25">
      <c r="A3731" s="6" t="str">
        <f>IF(F3731&lt;&gt;"",SUBTOTAL(103,F$5:F3731),"")</f>
        <v/>
      </c>
      <c r="B3731" s="7"/>
      <c r="C3731" s="7"/>
      <c r="D3731" s="7"/>
      <c r="E3731" s="7"/>
      <c r="F3731" s="7"/>
      <c r="G3731" s="7"/>
      <c r="H3731" s="6"/>
      <c r="I3731" s="6"/>
      <c r="K3731" s="7">
        <f t="shared" si="120"/>
        <v>0</v>
      </c>
      <c r="L3731" s="7"/>
      <c r="M3731" s="7">
        <f>COUNTIF(TB_GSHT!$B$5:$B$4765,Dulieu!F3731)</f>
        <v>0</v>
      </c>
      <c r="N3731" s="7" t="str">
        <f t="shared" ca="1" si="119"/>
        <v/>
      </c>
    </row>
    <row r="3732" spans="1:14" x14ac:dyDescent="0.25">
      <c r="A3732" s="6" t="str">
        <f>IF(F3732&lt;&gt;"",SUBTOTAL(103,F$5:F3732),"")</f>
        <v/>
      </c>
      <c r="B3732" s="7"/>
      <c r="C3732" s="7"/>
      <c r="D3732" s="7"/>
      <c r="E3732" s="7"/>
      <c r="F3732" s="7"/>
      <c r="G3732" s="7"/>
      <c r="H3732" s="6"/>
      <c r="I3732" s="6"/>
      <c r="K3732" s="7">
        <f t="shared" si="120"/>
        <v>0</v>
      </c>
      <c r="L3732" s="7"/>
      <c r="M3732" s="7">
        <f>COUNTIF(TB_GSHT!$B$5:$B$4765,Dulieu!F3732)</f>
        <v>0</v>
      </c>
      <c r="N3732" s="7" t="str">
        <f t="shared" ca="1" si="119"/>
        <v/>
      </c>
    </row>
    <row r="3733" spans="1:14" x14ac:dyDescent="0.25">
      <c r="A3733" s="6" t="str">
        <f>IF(F3733&lt;&gt;"",SUBTOTAL(103,F$5:F3733),"")</f>
        <v/>
      </c>
      <c r="B3733" s="7"/>
      <c r="C3733" s="7"/>
      <c r="D3733" s="7"/>
      <c r="E3733" s="7"/>
      <c r="F3733" s="7"/>
      <c r="G3733" s="7"/>
      <c r="H3733" s="6"/>
      <c r="I3733" s="6"/>
      <c r="K3733" s="7">
        <f t="shared" si="120"/>
        <v>0</v>
      </c>
      <c r="L3733" s="7"/>
      <c r="M3733" s="7">
        <f>COUNTIF(TB_GSHT!$B$5:$B$4765,Dulieu!F3733)</f>
        <v>0</v>
      </c>
      <c r="N3733" s="7" t="str">
        <f t="shared" ca="1" si="119"/>
        <v/>
      </c>
    </row>
    <row r="3734" spans="1:14" x14ac:dyDescent="0.25">
      <c r="A3734" s="6" t="str">
        <f>IF(F3734&lt;&gt;"",SUBTOTAL(103,F$5:F3734),"")</f>
        <v/>
      </c>
      <c r="B3734" s="7"/>
      <c r="C3734" s="7"/>
      <c r="D3734" s="7"/>
      <c r="E3734" s="7"/>
      <c r="F3734" s="7"/>
      <c r="G3734" s="7"/>
      <c r="H3734" s="6"/>
      <c r="I3734" s="6"/>
      <c r="K3734" s="7">
        <f t="shared" si="120"/>
        <v>0</v>
      </c>
      <c r="L3734" s="7"/>
      <c r="M3734" s="7">
        <f>COUNTIF(TB_GSHT!$B$5:$B$4765,Dulieu!F3734)</f>
        <v>0</v>
      </c>
      <c r="N3734" s="7" t="str">
        <f t="shared" ca="1" si="119"/>
        <v/>
      </c>
    </row>
    <row r="3735" spans="1:14" x14ac:dyDescent="0.25">
      <c r="A3735" s="6" t="str">
        <f>IF(F3735&lt;&gt;"",SUBTOTAL(103,F$5:F3735),"")</f>
        <v/>
      </c>
      <c r="B3735" s="7"/>
      <c r="C3735" s="7"/>
      <c r="D3735" s="7"/>
      <c r="E3735" s="7"/>
      <c r="F3735" s="7"/>
      <c r="G3735" s="7"/>
      <c r="H3735" s="6"/>
      <c r="I3735" s="6"/>
      <c r="K3735" s="7">
        <f t="shared" si="120"/>
        <v>0</v>
      </c>
      <c r="L3735" s="7"/>
      <c r="M3735" s="7">
        <f>COUNTIF(TB_GSHT!$B$5:$B$4765,Dulieu!F3735)</f>
        <v>0</v>
      </c>
      <c r="N3735" s="7" t="str">
        <f t="shared" ca="1" si="119"/>
        <v/>
      </c>
    </row>
    <row r="3736" spans="1:14" x14ac:dyDescent="0.25">
      <c r="A3736" s="6" t="str">
        <f>IF(F3736&lt;&gt;"",SUBTOTAL(103,F$5:F3736),"")</f>
        <v/>
      </c>
      <c r="B3736" s="7"/>
      <c r="C3736" s="7"/>
      <c r="D3736" s="7"/>
      <c r="E3736" s="7"/>
      <c r="F3736" s="7"/>
      <c r="G3736" s="7"/>
      <c r="H3736" s="6"/>
      <c r="I3736" s="6"/>
      <c r="K3736" s="7">
        <f t="shared" si="120"/>
        <v>0</v>
      </c>
      <c r="L3736" s="7"/>
      <c r="M3736" s="7">
        <f>COUNTIF(TB_GSHT!$B$5:$B$4765,Dulieu!F3736)</f>
        <v>0</v>
      </c>
      <c r="N3736" s="7" t="str">
        <f t="shared" ca="1" si="119"/>
        <v/>
      </c>
    </row>
    <row r="3737" spans="1:14" x14ac:dyDescent="0.25">
      <c r="A3737" s="6" t="str">
        <f>IF(F3737&lt;&gt;"",SUBTOTAL(103,F$5:F3737),"")</f>
        <v/>
      </c>
      <c r="B3737" s="7"/>
      <c r="C3737" s="7"/>
      <c r="D3737" s="7"/>
      <c r="E3737" s="7"/>
      <c r="F3737" s="7"/>
      <c r="G3737" s="7"/>
      <c r="H3737" s="6"/>
      <c r="I3737" s="6"/>
      <c r="K3737" s="7">
        <f t="shared" si="120"/>
        <v>0</v>
      </c>
      <c r="L3737" s="7"/>
      <c r="M3737" s="7">
        <f>COUNTIF(TB_GSHT!$B$5:$B$4765,Dulieu!F3737)</f>
        <v>0</v>
      </c>
      <c r="N3737" s="7" t="str">
        <f t="shared" ca="1" si="119"/>
        <v/>
      </c>
    </row>
    <row r="3738" spans="1:14" x14ac:dyDescent="0.25">
      <c r="A3738" s="6" t="str">
        <f>IF(F3738&lt;&gt;"",SUBTOTAL(103,F$5:F3738),"")</f>
        <v/>
      </c>
      <c r="B3738" s="59"/>
      <c r="C3738" s="59"/>
      <c r="D3738" s="59"/>
      <c r="E3738" s="59"/>
      <c r="F3738" s="59"/>
      <c r="G3738" s="59"/>
      <c r="H3738" s="59"/>
      <c r="I3738" s="60"/>
      <c r="K3738" s="7">
        <f t="shared" si="120"/>
        <v>0</v>
      </c>
      <c r="L3738" s="7"/>
      <c r="M3738" s="7">
        <f>COUNTIF(TB_GSHT!$B$5:$B$4765,Dulieu!F3738)</f>
        <v>0</v>
      </c>
      <c r="N3738" s="7" t="str">
        <f t="shared" ca="1" si="119"/>
        <v/>
      </c>
    </row>
    <row r="3739" spans="1:14" x14ac:dyDescent="0.25">
      <c r="A3739" s="6" t="str">
        <f>IF(F3739&lt;&gt;"",SUBTOTAL(103,F$5:F3739),"")</f>
        <v/>
      </c>
      <c r="B3739" s="59"/>
      <c r="C3739" s="59"/>
      <c r="D3739" s="59"/>
      <c r="E3739" s="59"/>
      <c r="F3739" s="59"/>
      <c r="G3739" s="59"/>
      <c r="H3739" s="59"/>
      <c r="I3739" s="60"/>
      <c r="K3739" s="7">
        <f t="shared" si="120"/>
        <v>0</v>
      </c>
      <c r="L3739" s="7"/>
      <c r="M3739" s="7">
        <f>COUNTIF(TB_GSHT!$B$5:$B$4765,Dulieu!F3739)</f>
        <v>0</v>
      </c>
      <c r="N3739" s="7" t="str">
        <f t="shared" ca="1" si="119"/>
        <v/>
      </c>
    </row>
    <row r="3740" spans="1:14" x14ac:dyDescent="0.25">
      <c r="A3740" s="6" t="str">
        <f>IF(F3740&lt;&gt;"",SUBTOTAL(103,F$5:F3740),"")</f>
        <v/>
      </c>
      <c r="B3740" s="59"/>
      <c r="C3740" s="59"/>
      <c r="D3740" s="59"/>
      <c r="E3740" s="59"/>
      <c r="F3740" s="59"/>
      <c r="G3740" s="59"/>
      <c r="H3740" s="59"/>
      <c r="I3740" s="60"/>
      <c r="K3740" s="7">
        <f t="shared" si="120"/>
        <v>0</v>
      </c>
      <c r="L3740" s="7"/>
      <c r="M3740" s="7">
        <f>COUNTIF(TB_GSHT!$B$5:$B$4765,Dulieu!F3740)</f>
        <v>0</v>
      </c>
      <c r="N3740" s="7" t="str">
        <f t="shared" ca="1" si="119"/>
        <v/>
      </c>
    </row>
    <row r="3741" spans="1:14" x14ac:dyDescent="0.25">
      <c r="A3741" s="6" t="str">
        <f>IF(F3741&lt;&gt;"",SUBTOTAL(103,F$5:F3741),"")</f>
        <v/>
      </c>
      <c r="B3741" s="59"/>
      <c r="C3741" s="59"/>
      <c r="D3741" s="59"/>
      <c r="E3741" s="59"/>
      <c r="F3741" s="59"/>
      <c r="G3741" s="59"/>
      <c r="H3741" s="59"/>
      <c r="I3741" s="60"/>
      <c r="K3741" s="7">
        <f t="shared" si="120"/>
        <v>0</v>
      </c>
      <c r="L3741" s="7"/>
      <c r="M3741" s="7">
        <f>COUNTIF(TB_GSHT!$B$5:$B$4765,Dulieu!F3741)</f>
        <v>0</v>
      </c>
      <c r="N3741" s="7" t="str">
        <f t="shared" ca="1" si="119"/>
        <v/>
      </c>
    </row>
    <row r="3742" spans="1:14" x14ac:dyDescent="0.25">
      <c r="A3742" s="6" t="str">
        <f>IF(F3742&lt;&gt;"",SUBTOTAL(103,F$5:F3742),"")</f>
        <v/>
      </c>
      <c r="B3742" s="59"/>
      <c r="C3742" s="59"/>
      <c r="D3742" s="59"/>
      <c r="E3742" s="59"/>
      <c r="F3742" s="59"/>
      <c r="G3742" s="59"/>
      <c r="H3742" s="59"/>
      <c r="I3742" s="60"/>
      <c r="K3742" s="7">
        <f t="shared" si="120"/>
        <v>0</v>
      </c>
      <c r="L3742" s="7"/>
      <c r="M3742" s="7">
        <f>COUNTIF(TB_GSHT!$B$5:$B$4765,Dulieu!F3742)</f>
        <v>0</v>
      </c>
      <c r="N3742" s="7" t="str">
        <f t="shared" ca="1" si="119"/>
        <v/>
      </c>
    </row>
    <row r="3743" spans="1:14" x14ac:dyDescent="0.25">
      <c r="A3743" s="6" t="str">
        <f>IF(F3743&lt;&gt;"",SUBTOTAL(103,F$5:F3743),"")</f>
        <v/>
      </c>
      <c r="B3743" s="59"/>
      <c r="C3743" s="59"/>
      <c r="D3743" s="59"/>
      <c r="E3743" s="59"/>
      <c r="F3743" s="59"/>
      <c r="G3743" s="59"/>
      <c r="H3743" s="59"/>
      <c r="I3743" s="60"/>
      <c r="K3743" s="7">
        <f t="shared" si="120"/>
        <v>0</v>
      </c>
      <c r="L3743" s="7"/>
      <c r="M3743" s="7">
        <f>COUNTIF(TB_GSHT!$B$5:$B$4765,Dulieu!F3743)</f>
        <v>0</v>
      </c>
      <c r="N3743" s="7" t="str">
        <f t="shared" ca="1" si="119"/>
        <v/>
      </c>
    </row>
    <row r="3744" spans="1:14" x14ac:dyDescent="0.25">
      <c r="A3744" s="6" t="str">
        <f>IF(F3744&lt;&gt;"",SUBTOTAL(103,F$5:F3744),"")</f>
        <v/>
      </c>
      <c r="B3744" s="59"/>
      <c r="C3744" s="59"/>
      <c r="D3744" s="59"/>
      <c r="E3744" s="59"/>
      <c r="F3744" s="59"/>
      <c r="G3744" s="59"/>
      <c r="H3744" s="59"/>
      <c r="I3744" s="60"/>
      <c r="K3744" s="7">
        <f t="shared" si="120"/>
        <v>0</v>
      </c>
      <c r="L3744" s="7"/>
      <c r="M3744" s="7">
        <f>COUNTIF(TB_GSHT!$B$5:$B$4765,Dulieu!F3744)</f>
        <v>0</v>
      </c>
      <c r="N3744" s="7" t="str">
        <f t="shared" ca="1" si="119"/>
        <v/>
      </c>
    </row>
    <row r="3745" spans="1:14" x14ac:dyDescent="0.25">
      <c r="A3745" s="6" t="str">
        <f>IF(F3745&lt;&gt;"",SUBTOTAL(103,F$5:F3745),"")</f>
        <v/>
      </c>
      <c r="B3745" s="59"/>
      <c r="C3745" s="59"/>
      <c r="D3745" s="59"/>
      <c r="E3745" s="59"/>
      <c r="F3745" s="59"/>
      <c r="G3745" s="59"/>
      <c r="H3745" s="59"/>
      <c r="I3745" s="60"/>
      <c r="K3745" s="7">
        <f t="shared" si="120"/>
        <v>0</v>
      </c>
      <c r="L3745" s="7"/>
      <c r="M3745" s="7">
        <f>COUNTIF(TB_GSHT!$B$5:$B$4765,Dulieu!F3745)</f>
        <v>0</v>
      </c>
      <c r="N3745" s="7" t="str">
        <f t="shared" ca="1" si="119"/>
        <v/>
      </c>
    </row>
    <row r="3746" spans="1:14" x14ac:dyDescent="0.25">
      <c r="A3746" s="6" t="str">
        <f>IF(F3746&lt;&gt;"",SUBTOTAL(103,F$5:F3746),"")</f>
        <v/>
      </c>
      <c r="B3746" s="59"/>
      <c r="C3746" s="59"/>
      <c r="D3746" s="59"/>
      <c r="E3746" s="59"/>
      <c r="F3746" s="59"/>
      <c r="G3746" s="59"/>
      <c r="H3746" s="59"/>
      <c r="I3746" s="60"/>
      <c r="K3746" s="7">
        <f t="shared" si="120"/>
        <v>0</v>
      </c>
      <c r="L3746" s="7"/>
      <c r="M3746" s="7">
        <f>COUNTIF(TB_GSHT!$B$5:$B$4765,Dulieu!F3746)</f>
        <v>0</v>
      </c>
      <c r="N3746" s="7" t="str">
        <f t="shared" ca="1" si="119"/>
        <v/>
      </c>
    </row>
    <row r="3747" spans="1:14" x14ac:dyDescent="0.25">
      <c r="A3747" s="6" t="str">
        <f>IF(F3747&lt;&gt;"",SUBTOTAL(103,F$5:F3747),"")</f>
        <v/>
      </c>
      <c r="B3747" s="59"/>
      <c r="C3747" s="59"/>
      <c r="D3747" s="59"/>
      <c r="E3747" s="59"/>
      <c r="F3747" s="59"/>
      <c r="G3747" s="59"/>
      <c r="H3747" s="59"/>
      <c r="I3747" s="60"/>
      <c r="K3747" s="7">
        <f t="shared" si="120"/>
        <v>0</v>
      </c>
      <c r="L3747" s="7"/>
      <c r="M3747" s="7">
        <f>COUNTIF(TB_GSHT!$B$5:$B$4765,Dulieu!F3747)</f>
        <v>0</v>
      </c>
      <c r="N3747" s="7" t="str">
        <f t="shared" ca="1" si="119"/>
        <v/>
      </c>
    </row>
    <row r="3748" spans="1:14" x14ac:dyDescent="0.25">
      <c r="A3748" s="6" t="str">
        <f>IF(F3748&lt;&gt;"",SUBTOTAL(103,F$5:F3748),"")</f>
        <v/>
      </c>
      <c r="B3748" s="59"/>
      <c r="C3748" s="59"/>
      <c r="D3748" s="59"/>
      <c r="E3748" s="59"/>
      <c r="F3748" s="59"/>
      <c r="G3748" s="59"/>
      <c r="H3748" s="59"/>
      <c r="I3748" s="60"/>
      <c r="K3748" s="7">
        <f t="shared" si="120"/>
        <v>0</v>
      </c>
      <c r="L3748" s="7"/>
      <c r="M3748" s="7">
        <f>COUNTIF(TB_GSHT!$B$5:$B$4765,Dulieu!F3748)</f>
        <v>0</v>
      </c>
      <c r="N3748" s="7" t="str">
        <f t="shared" ca="1" si="119"/>
        <v/>
      </c>
    </row>
    <row r="3749" spans="1:14" x14ac:dyDescent="0.25">
      <c r="A3749" s="6" t="str">
        <f>IF(F3749&lt;&gt;"",SUBTOTAL(103,F$5:F3749),"")</f>
        <v/>
      </c>
      <c r="B3749" s="59"/>
      <c r="C3749" s="59"/>
      <c r="D3749" s="59"/>
      <c r="E3749" s="59"/>
      <c r="F3749" s="59"/>
      <c r="G3749" s="59"/>
      <c r="H3749" s="59"/>
      <c r="I3749" s="60"/>
      <c r="K3749" s="7">
        <f t="shared" si="120"/>
        <v>0</v>
      </c>
      <c r="L3749" s="7"/>
      <c r="M3749" s="7">
        <f>COUNTIF(TB_GSHT!$B$5:$B$4765,Dulieu!F3749)</f>
        <v>0</v>
      </c>
      <c r="N3749" s="7" t="str">
        <f t="shared" ca="1" si="119"/>
        <v/>
      </c>
    </row>
    <row r="3750" spans="1:14" x14ac:dyDescent="0.25">
      <c r="A3750" s="6" t="str">
        <f>IF(F3750&lt;&gt;"",SUBTOTAL(103,F$5:F3750),"")</f>
        <v/>
      </c>
      <c r="B3750" s="59"/>
      <c r="C3750" s="59"/>
      <c r="D3750" s="59"/>
      <c r="E3750" s="59"/>
      <c r="F3750" s="59"/>
      <c r="G3750" s="59"/>
      <c r="H3750" s="59"/>
      <c r="I3750" s="60"/>
      <c r="K3750" s="7">
        <f t="shared" si="120"/>
        <v>0</v>
      </c>
      <c r="L3750" s="7"/>
      <c r="M3750" s="7">
        <f>COUNTIF(TB_GSHT!$B$5:$B$4765,Dulieu!F3750)</f>
        <v>0</v>
      </c>
      <c r="N3750" s="7" t="str">
        <f t="shared" ca="1" si="119"/>
        <v/>
      </c>
    </row>
    <row r="3751" spans="1:14" x14ac:dyDescent="0.25">
      <c r="A3751" s="6" t="str">
        <f>IF(F3751&lt;&gt;"",SUBTOTAL(103,F$5:F3751),"")</f>
        <v/>
      </c>
      <c r="B3751" s="59"/>
      <c r="C3751" s="59"/>
      <c r="D3751" s="59"/>
      <c r="E3751" s="59"/>
      <c r="F3751" s="59"/>
      <c r="G3751" s="59"/>
      <c r="H3751" s="59"/>
      <c r="I3751" s="60"/>
      <c r="K3751" s="7">
        <f t="shared" si="120"/>
        <v>0</v>
      </c>
      <c r="L3751" s="7"/>
      <c r="M3751" s="7">
        <f>COUNTIF(TB_GSHT!$B$5:$B$4765,Dulieu!F3751)</f>
        <v>0</v>
      </c>
      <c r="N3751" s="7" t="str">
        <f t="shared" ca="1" si="119"/>
        <v/>
      </c>
    </row>
    <row r="3752" spans="1:14" x14ac:dyDescent="0.25">
      <c r="A3752" s="6" t="str">
        <f>IF(F3752&lt;&gt;"",SUBTOTAL(103,F$5:F3752),"")</f>
        <v/>
      </c>
      <c r="B3752" s="59"/>
      <c r="C3752" s="59"/>
      <c r="D3752" s="59"/>
      <c r="E3752" s="59"/>
      <c r="F3752" s="59"/>
      <c r="G3752" s="59"/>
      <c r="H3752" s="59"/>
      <c r="I3752" s="60"/>
      <c r="K3752" s="7">
        <f t="shared" si="120"/>
        <v>0</v>
      </c>
      <c r="L3752" s="7"/>
      <c r="M3752" s="7">
        <f>COUNTIF(TB_GSHT!$B$5:$B$4765,Dulieu!F3752)</f>
        <v>0</v>
      </c>
      <c r="N3752" s="7" t="str">
        <f t="shared" ca="1" si="119"/>
        <v/>
      </c>
    </row>
    <row r="3753" spans="1:14" x14ac:dyDescent="0.25">
      <c r="A3753" s="6" t="str">
        <f>IF(F3753&lt;&gt;"",SUBTOTAL(103,F$5:F3753),"")</f>
        <v/>
      </c>
      <c r="B3753" s="59"/>
      <c r="C3753" s="59"/>
      <c r="D3753" s="59"/>
      <c r="E3753" s="59"/>
      <c r="F3753" s="59"/>
      <c r="G3753" s="59"/>
      <c r="H3753" s="59"/>
      <c r="I3753" s="60"/>
      <c r="K3753" s="7">
        <f t="shared" si="120"/>
        <v>0</v>
      </c>
      <c r="L3753" s="7"/>
      <c r="M3753" s="7">
        <f>COUNTIF(TB_GSHT!$B$5:$B$4765,Dulieu!F3753)</f>
        <v>0</v>
      </c>
      <c r="N3753" s="7" t="str">
        <f t="shared" ca="1" si="119"/>
        <v/>
      </c>
    </row>
    <row r="3754" spans="1:14" x14ac:dyDescent="0.25">
      <c r="A3754" s="6" t="str">
        <f>IF(F3754&lt;&gt;"",SUBTOTAL(103,F$5:F3754),"")</f>
        <v/>
      </c>
      <c r="B3754" s="59"/>
      <c r="C3754" s="59"/>
      <c r="D3754" s="59"/>
      <c r="E3754" s="59"/>
      <c r="F3754" s="59"/>
      <c r="G3754" s="59"/>
      <c r="H3754" s="59"/>
      <c r="I3754" s="60"/>
      <c r="K3754" s="7">
        <f t="shared" si="120"/>
        <v>0</v>
      </c>
      <c r="L3754" s="7"/>
      <c r="M3754" s="7">
        <f>COUNTIF(TB_GSHT!$B$5:$B$4765,Dulieu!F3754)</f>
        <v>0</v>
      </c>
      <c r="N3754" s="7" t="str">
        <f t="shared" ca="1" si="119"/>
        <v/>
      </c>
    </row>
    <row r="3755" spans="1:14" x14ac:dyDescent="0.25">
      <c r="A3755" s="6" t="str">
        <f>IF(F3755&lt;&gt;"",SUBTOTAL(103,F$5:F3755),"")</f>
        <v/>
      </c>
      <c r="B3755" s="59"/>
      <c r="C3755" s="59"/>
      <c r="D3755" s="59"/>
      <c r="E3755" s="59"/>
      <c r="F3755" s="59"/>
      <c r="G3755" s="59"/>
      <c r="H3755" s="59"/>
      <c r="I3755" s="60"/>
      <c r="K3755" s="7">
        <f t="shared" si="120"/>
        <v>0</v>
      </c>
      <c r="L3755" s="7"/>
      <c r="M3755" s="7">
        <f>COUNTIF(TB_GSHT!$B$5:$B$4765,Dulieu!F3755)</f>
        <v>0</v>
      </c>
      <c r="N3755" s="7" t="str">
        <f t="shared" ca="1" si="119"/>
        <v/>
      </c>
    </row>
    <row r="3756" spans="1:14" x14ac:dyDescent="0.25">
      <c r="A3756" s="6" t="str">
        <f>IF(F3756&lt;&gt;"",SUBTOTAL(103,F$5:F3756),"")</f>
        <v/>
      </c>
      <c r="B3756" s="59"/>
      <c r="C3756" s="59"/>
      <c r="D3756" s="59"/>
      <c r="E3756" s="59"/>
      <c r="F3756" s="59"/>
      <c r="G3756" s="59"/>
      <c r="H3756" s="59"/>
      <c r="I3756" s="60"/>
      <c r="K3756" s="7">
        <f t="shared" si="120"/>
        <v>0</v>
      </c>
      <c r="L3756" s="7"/>
      <c r="M3756" s="7">
        <f>COUNTIF(TB_GSHT!$B$5:$B$4765,Dulieu!F3756)</f>
        <v>0</v>
      </c>
      <c r="N3756" s="7" t="str">
        <f t="shared" ca="1" si="119"/>
        <v/>
      </c>
    </row>
    <row r="3757" spans="1:14" x14ac:dyDescent="0.25">
      <c r="A3757" s="6" t="str">
        <f>IF(F3757&lt;&gt;"",SUBTOTAL(103,F$5:F3757),"")</f>
        <v/>
      </c>
      <c r="B3757" s="59"/>
      <c r="C3757" s="59"/>
      <c r="D3757" s="59"/>
      <c r="E3757" s="59"/>
      <c r="F3757" s="59"/>
      <c r="G3757" s="59"/>
      <c r="H3757" s="59"/>
      <c r="I3757" s="60"/>
      <c r="K3757" s="7">
        <f t="shared" si="120"/>
        <v>0</v>
      </c>
      <c r="L3757" s="7"/>
      <c r="M3757" s="7">
        <f>COUNTIF(TB_GSHT!$B$5:$B$4765,Dulieu!F3757)</f>
        <v>0</v>
      </c>
      <c r="N3757" s="7" t="str">
        <f t="shared" ca="1" si="119"/>
        <v/>
      </c>
    </row>
    <row r="3758" spans="1:14" x14ac:dyDescent="0.25">
      <c r="A3758" s="6" t="str">
        <f>IF(F3758&lt;&gt;"",SUBTOTAL(103,F$5:F3758),"")</f>
        <v/>
      </c>
      <c r="B3758" s="59"/>
      <c r="C3758" s="59"/>
      <c r="D3758" s="59"/>
      <c r="E3758" s="59"/>
      <c r="F3758" s="59"/>
      <c r="G3758" s="59"/>
      <c r="H3758" s="59"/>
      <c r="I3758" s="60"/>
      <c r="K3758" s="7">
        <f t="shared" si="120"/>
        <v>0</v>
      </c>
      <c r="L3758" s="7"/>
      <c r="M3758" s="7">
        <f>COUNTIF(TB_GSHT!$B$5:$B$4765,Dulieu!F3758)</f>
        <v>0</v>
      </c>
      <c r="N3758" s="7" t="str">
        <f t="shared" ca="1" si="119"/>
        <v/>
      </c>
    </row>
    <row r="3759" spans="1:14" x14ac:dyDescent="0.25">
      <c r="A3759" s="6" t="str">
        <f>IF(F3759&lt;&gt;"",SUBTOTAL(103,F$5:F3759),"")</f>
        <v/>
      </c>
      <c r="B3759" s="59"/>
      <c r="C3759" s="59"/>
      <c r="D3759" s="59"/>
      <c r="E3759" s="59"/>
      <c r="F3759" s="59"/>
      <c r="G3759" s="59"/>
      <c r="H3759" s="59"/>
      <c r="I3759" s="60"/>
      <c r="K3759" s="7">
        <f t="shared" si="120"/>
        <v>0</v>
      </c>
      <c r="L3759" s="7"/>
      <c r="M3759" s="7">
        <f>COUNTIF(TB_GSHT!$B$5:$B$4765,Dulieu!F3759)</f>
        <v>0</v>
      </c>
      <c r="N3759" s="7" t="str">
        <f t="shared" ca="1" si="119"/>
        <v/>
      </c>
    </row>
    <row r="3760" spans="1:14" x14ac:dyDescent="0.25">
      <c r="A3760" s="6" t="str">
        <f>IF(F3760&lt;&gt;"",SUBTOTAL(103,F$5:F3760),"")</f>
        <v/>
      </c>
      <c r="B3760" s="59"/>
      <c r="C3760" s="59"/>
      <c r="D3760" s="59"/>
      <c r="E3760" s="59"/>
      <c r="F3760" s="59"/>
      <c r="G3760" s="59"/>
      <c r="H3760" s="59"/>
      <c r="I3760" s="60"/>
      <c r="K3760" s="7">
        <f t="shared" si="120"/>
        <v>0</v>
      </c>
      <c r="L3760" s="7"/>
      <c r="M3760" s="7">
        <f>COUNTIF(TB_GSHT!$B$5:$B$4765,Dulieu!F3760)</f>
        <v>0</v>
      </c>
      <c r="N3760" s="7" t="str">
        <f t="shared" ca="1" si="119"/>
        <v/>
      </c>
    </row>
    <row r="3761" spans="1:14" x14ac:dyDescent="0.25">
      <c r="A3761" s="6" t="str">
        <f>IF(F3761&lt;&gt;"",SUBTOTAL(103,F$5:F3761),"")</f>
        <v/>
      </c>
      <c r="B3761" s="59"/>
      <c r="C3761" s="59"/>
      <c r="D3761" s="59"/>
      <c r="E3761" s="59"/>
      <c r="F3761" s="59"/>
      <c r="G3761" s="59"/>
      <c r="H3761" s="59"/>
      <c r="I3761" s="60"/>
      <c r="K3761" s="7">
        <f t="shared" si="120"/>
        <v>0</v>
      </c>
      <c r="L3761" s="7"/>
      <c r="M3761" s="7">
        <f>COUNTIF(TB_GSHT!$B$5:$B$4765,Dulieu!F3761)</f>
        <v>0</v>
      </c>
      <c r="N3761" s="7" t="str">
        <f t="shared" ca="1" si="119"/>
        <v/>
      </c>
    </row>
    <row r="3762" spans="1:14" x14ac:dyDescent="0.25">
      <c r="A3762" s="6" t="str">
        <f>IF(F3762&lt;&gt;"",SUBTOTAL(103,F$5:F3762),"")</f>
        <v/>
      </c>
      <c r="B3762" s="59"/>
      <c r="C3762" s="59"/>
      <c r="D3762" s="59"/>
      <c r="E3762" s="59"/>
      <c r="F3762" s="59"/>
      <c r="G3762" s="59"/>
      <c r="H3762" s="59"/>
      <c r="I3762" s="60"/>
      <c r="K3762" s="7">
        <f t="shared" si="120"/>
        <v>0</v>
      </c>
      <c r="L3762" s="7"/>
      <c r="M3762" s="7">
        <f>COUNTIF(TB_GSHT!$B$5:$B$4765,Dulieu!F3762)</f>
        <v>0</v>
      </c>
      <c r="N3762" s="7" t="str">
        <f t="shared" ca="1" si="119"/>
        <v/>
      </c>
    </row>
    <row r="3763" spans="1:14" x14ac:dyDescent="0.25">
      <c r="A3763" s="6" t="str">
        <f>IF(F3763&lt;&gt;"",SUBTOTAL(103,F$5:F3763),"")</f>
        <v/>
      </c>
      <c r="B3763" s="59"/>
      <c r="C3763" s="59"/>
      <c r="D3763" s="59"/>
      <c r="E3763" s="59"/>
      <c r="F3763" s="59"/>
      <c r="G3763" s="59"/>
      <c r="H3763" s="59"/>
      <c r="I3763" s="60"/>
      <c r="K3763" s="7">
        <f t="shared" si="120"/>
        <v>0</v>
      </c>
      <c r="L3763" s="7"/>
      <c r="M3763" s="7">
        <f>COUNTIF(TB_GSHT!$B$5:$B$4765,Dulieu!F3763)</f>
        <v>0</v>
      </c>
      <c r="N3763" s="7" t="str">
        <f t="shared" ca="1" si="119"/>
        <v/>
      </c>
    </row>
    <row r="3764" spans="1:14" x14ac:dyDescent="0.25">
      <c r="A3764" s="6" t="str">
        <f>IF(F3764&lt;&gt;"",SUBTOTAL(103,F$5:F3764),"")</f>
        <v/>
      </c>
      <c r="B3764" s="59"/>
      <c r="C3764" s="59"/>
      <c r="D3764" s="59"/>
      <c r="E3764" s="59"/>
      <c r="F3764" s="59"/>
      <c r="G3764" s="59"/>
      <c r="H3764" s="59"/>
      <c r="I3764" s="60"/>
      <c r="K3764" s="7">
        <f t="shared" si="120"/>
        <v>0</v>
      </c>
      <c r="L3764" s="7"/>
      <c r="M3764" s="7">
        <f>COUNTIF(TB_GSHT!$B$5:$B$4765,Dulieu!F3764)</f>
        <v>0</v>
      </c>
      <c r="N3764" s="7" t="str">
        <f t="shared" ca="1" si="119"/>
        <v/>
      </c>
    </row>
    <row r="3765" spans="1:14" x14ac:dyDescent="0.25">
      <c r="A3765" s="6" t="str">
        <f>IF(F3765&lt;&gt;"",SUBTOTAL(103,F$5:F3765),"")</f>
        <v/>
      </c>
      <c r="B3765" s="59"/>
      <c r="C3765" s="59"/>
      <c r="D3765" s="59"/>
      <c r="E3765" s="59"/>
      <c r="F3765" s="59"/>
      <c r="G3765" s="59"/>
      <c r="H3765" s="59"/>
      <c r="I3765" s="60"/>
      <c r="K3765" s="7">
        <f t="shared" si="120"/>
        <v>0</v>
      </c>
      <c r="L3765" s="7"/>
      <c r="M3765" s="7">
        <f>COUNTIF(TB_GSHT!$B$5:$B$4765,Dulieu!F3765)</f>
        <v>0</v>
      </c>
      <c r="N3765" s="7" t="str">
        <f t="shared" ca="1" si="119"/>
        <v/>
      </c>
    </row>
    <row r="3766" spans="1:14" x14ac:dyDescent="0.25">
      <c r="A3766" s="6" t="str">
        <f>IF(F3766&lt;&gt;"",SUBTOTAL(103,F$5:F3766),"")</f>
        <v/>
      </c>
      <c r="B3766" s="59"/>
      <c r="C3766" s="59"/>
      <c r="D3766" s="59"/>
      <c r="E3766" s="59"/>
      <c r="F3766" s="59"/>
      <c r="G3766" s="59"/>
      <c r="H3766" s="59"/>
      <c r="I3766" s="60"/>
      <c r="K3766" s="7">
        <f t="shared" si="120"/>
        <v>0</v>
      </c>
      <c r="L3766" s="7"/>
      <c r="M3766" s="7">
        <f>COUNTIF(TB_GSHT!$B$5:$B$4765,Dulieu!F3766)</f>
        <v>0</v>
      </c>
      <c r="N3766" s="7" t="str">
        <f t="shared" ca="1" si="119"/>
        <v/>
      </c>
    </row>
    <row r="3767" spans="1:14" x14ac:dyDescent="0.25">
      <c r="A3767" s="6" t="str">
        <f>IF(F3767&lt;&gt;"",SUBTOTAL(103,F$5:F3767),"")</f>
        <v/>
      </c>
      <c r="B3767" s="59"/>
      <c r="C3767" s="59"/>
      <c r="D3767" s="59"/>
      <c r="E3767" s="59"/>
      <c r="F3767" s="59"/>
      <c r="G3767" s="59"/>
      <c r="H3767" s="59"/>
      <c r="I3767" s="60"/>
      <c r="K3767" s="7">
        <f t="shared" si="120"/>
        <v>0</v>
      </c>
      <c r="L3767" s="7"/>
      <c r="M3767" s="7">
        <f>COUNTIF(TB_GSHT!$B$5:$B$4765,Dulieu!F3767)</f>
        <v>0</v>
      </c>
      <c r="N3767" s="7" t="str">
        <f t="shared" ca="1" si="119"/>
        <v/>
      </c>
    </row>
    <row r="3768" spans="1:14" x14ac:dyDescent="0.25">
      <c r="A3768" s="6" t="str">
        <f>IF(F3768&lt;&gt;"",SUBTOTAL(103,F$5:F3768),"")</f>
        <v/>
      </c>
      <c r="B3768" s="59"/>
      <c r="C3768" s="59"/>
      <c r="D3768" s="59"/>
      <c r="E3768" s="59"/>
      <c r="F3768" s="59"/>
      <c r="G3768" s="59"/>
      <c r="H3768" s="59"/>
      <c r="I3768" s="60"/>
      <c r="K3768" s="7">
        <f t="shared" si="120"/>
        <v>0</v>
      </c>
      <c r="L3768" s="7"/>
      <c r="M3768" s="7">
        <f>COUNTIF(TB_GSHT!$B$5:$B$4765,Dulieu!F3768)</f>
        <v>0</v>
      </c>
      <c r="N3768" s="7" t="str">
        <f t="shared" ca="1" si="119"/>
        <v/>
      </c>
    </row>
    <row r="3769" spans="1:14" x14ac:dyDescent="0.25">
      <c r="A3769" s="6" t="str">
        <f>IF(F3769&lt;&gt;"",SUBTOTAL(103,F$5:F3769),"")</f>
        <v/>
      </c>
      <c r="B3769" s="59"/>
      <c r="C3769" s="59"/>
      <c r="D3769" s="59"/>
      <c r="E3769" s="59"/>
      <c r="F3769" s="59"/>
      <c r="G3769" s="59"/>
      <c r="H3769" s="59"/>
      <c r="I3769" s="60"/>
      <c r="K3769" s="7">
        <f t="shared" si="120"/>
        <v>0</v>
      </c>
      <c r="L3769" s="7"/>
      <c r="M3769" s="7">
        <f>COUNTIF(TB_GSHT!$B$5:$B$4765,Dulieu!F3769)</f>
        <v>0</v>
      </c>
      <c r="N3769" s="7" t="str">
        <f t="shared" ca="1" si="119"/>
        <v/>
      </c>
    </row>
    <row r="3770" spans="1:14" x14ac:dyDescent="0.25">
      <c r="A3770" s="6" t="str">
        <f>IF(F3770&lt;&gt;"",SUBTOTAL(103,F$5:F3770),"")</f>
        <v/>
      </c>
      <c r="B3770" s="59"/>
      <c r="C3770" s="59"/>
      <c r="D3770" s="59"/>
      <c r="E3770" s="59"/>
      <c r="F3770" s="59"/>
      <c r="G3770" s="59"/>
      <c r="H3770" s="59"/>
      <c r="I3770" s="60"/>
      <c r="K3770" s="7">
        <f t="shared" si="120"/>
        <v>0</v>
      </c>
      <c r="L3770" s="7"/>
      <c r="M3770" s="7">
        <f>COUNTIF(TB_GSHT!$B$5:$B$4765,Dulieu!F3770)</f>
        <v>0</v>
      </c>
      <c r="N3770" s="7" t="str">
        <f t="shared" ca="1" si="119"/>
        <v/>
      </c>
    </row>
    <row r="3771" spans="1:14" x14ac:dyDescent="0.25">
      <c r="A3771" s="6" t="str">
        <f>IF(F3771&lt;&gt;"",SUBTOTAL(103,F$5:F3771),"")</f>
        <v/>
      </c>
      <c r="B3771" s="59"/>
      <c r="C3771" s="59"/>
      <c r="D3771" s="59"/>
      <c r="E3771" s="59"/>
      <c r="F3771" s="59"/>
      <c r="G3771" s="59"/>
      <c r="H3771" s="59"/>
      <c r="I3771" s="60"/>
      <c r="K3771" s="7">
        <f t="shared" si="120"/>
        <v>0</v>
      </c>
      <c r="L3771" s="7"/>
      <c r="M3771" s="7">
        <f>COUNTIF(TB_GSHT!$B$5:$B$4765,Dulieu!F3771)</f>
        <v>0</v>
      </c>
      <c r="N3771" s="7" t="str">
        <f t="shared" ca="1" si="119"/>
        <v/>
      </c>
    </row>
    <row r="3772" spans="1:14" x14ac:dyDescent="0.25">
      <c r="A3772" s="6" t="str">
        <f>IF(F3772&lt;&gt;"",SUBTOTAL(103,F$5:F3772),"")</f>
        <v/>
      </c>
      <c r="B3772" s="59"/>
      <c r="C3772" s="59"/>
      <c r="D3772" s="59"/>
      <c r="E3772" s="59"/>
      <c r="F3772" s="59"/>
      <c r="G3772" s="59"/>
      <c r="H3772" s="59"/>
      <c r="I3772" s="60"/>
      <c r="K3772" s="7">
        <f t="shared" si="120"/>
        <v>0</v>
      </c>
      <c r="L3772" s="7"/>
      <c r="M3772" s="7">
        <f>COUNTIF(TB_GSHT!$B$5:$B$4765,Dulieu!F3772)</f>
        <v>0</v>
      </c>
      <c r="N3772" s="7" t="str">
        <f t="shared" ca="1" si="119"/>
        <v/>
      </c>
    </row>
    <row r="3773" spans="1:14" x14ac:dyDescent="0.25">
      <c r="A3773" s="6" t="str">
        <f>IF(F3773&lt;&gt;"",SUBTOTAL(103,F$5:F3773),"")</f>
        <v/>
      </c>
      <c r="B3773" s="59"/>
      <c r="C3773" s="59"/>
      <c r="D3773" s="59"/>
      <c r="E3773" s="59"/>
      <c r="F3773" s="59"/>
      <c r="G3773" s="59"/>
      <c r="H3773" s="59"/>
      <c r="I3773" s="60"/>
      <c r="K3773" s="7">
        <f t="shared" si="120"/>
        <v>0</v>
      </c>
      <c r="L3773" s="7"/>
      <c r="M3773" s="7">
        <f>COUNTIF(TB_GSHT!$B$5:$B$4765,Dulieu!F3773)</f>
        <v>0</v>
      </c>
      <c r="N3773" s="7" t="str">
        <f t="shared" ref="N3773:N3812" ca="1" si="121">IF(E3773&lt;&gt;"",YEAR(E3773)-YEAR(TODAY()),"")</f>
        <v/>
      </c>
    </row>
    <row r="3774" spans="1:14" x14ac:dyDescent="0.25">
      <c r="A3774" s="6" t="str">
        <f>IF(F3774&lt;&gt;"",SUBTOTAL(103,F$5:F3774),"")</f>
        <v/>
      </c>
      <c r="B3774" s="59"/>
      <c r="C3774" s="59"/>
      <c r="D3774" s="59"/>
      <c r="E3774" s="59"/>
      <c r="F3774" s="59"/>
      <c r="G3774" s="59"/>
      <c r="H3774" s="59"/>
      <c r="I3774" s="60"/>
      <c r="K3774" s="7">
        <f t="shared" si="120"/>
        <v>0</v>
      </c>
      <c r="L3774" s="7"/>
      <c r="M3774" s="7">
        <f>COUNTIF(TB_GSHT!$B$5:$B$4765,Dulieu!F3774)</f>
        <v>0</v>
      </c>
      <c r="N3774" s="7" t="str">
        <f t="shared" ca="1" si="121"/>
        <v/>
      </c>
    </row>
    <row r="3775" spans="1:14" x14ac:dyDescent="0.25">
      <c r="A3775" s="6" t="str">
        <f>IF(F3775&lt;&gt;"",SUBTOTAL(103,F$5:F3775),"")</f>
        <v/>
      </c>
      <c r="B3775" s="59"/>
      <c r="C3775" s="59"/>
      <c r="D3775" s="59"/>
      <c r="E3775" s="59"/>
      <c r="F3775" s="59"/>
      <c r="G3775" s="59"/>
      <c r="H3775" s="59"/>
      <c r="I3775" s="60"/>
      <c r="K3775" s="7">
        <f t="shared" si="120"/>
        <v>0</v>
      </c>
      <c r="L3775" s="7"/>
      <c r="M3775" s="7">
        <f>COUNTIF(TB_GSHT!$B$5:$B$4765,Dulieu!F3775)</f>
        <v>0</v>
      </c>
      <c r="N3775" s="7" t="str">
        <f t="shared" ca="1" si="121"/>
        <v/>
      </c>
    </row>
    <row r="3776" spans="1:14" x14ac:dyDescent="0.25">
      <c r="A3776" s="6" t="str">
        <f>IF(F3776&lt;&gt;"",SUBTOTAL(103,F$5:F3776),"")</f>
        <v/>
      </c>
      <c r="B3776" s="59"/>
      <c r="C3776" s="59"/>
      <c r="D3776" s="59"/>
      <c r="E3776" s="59"/>
      <c r="F3776" s="59"/>
      <c r="G3776" s="59"/>
      <c r="H3776" s="59"/>
      <c r="I3776" s="60"/>
      <c r="K3776" s="7">
        <f t="shared" si="120"/>
        <v>0</v>
      </c>
      <c r="L3776" s="7"/>
      <c r="M3776" s="7">
        <f>COUNTIF(TB_GSHT!$B$5:$B$4765,Dulieu!F3776)</f>
        <v>0</v>
      </c>
      <c r="N3776" s="7" t="str">
        <f t="shared" ca="1" si="121"/>
        <v/>
      </c>
    </row>
    <row r="3777" spans="1:14" x14ac:dyDescent="0.25">
      <c r="A3777" s="6" t="str">
        <f>IF(F3777&lt;&gt;"",SUBTOTAL(103,F$5:F3777),"")</f>
        <v/>
      </c>
      <c r="B3777" s="59"/>
      <c r="C3777" s="59"/>
      <c r="D3777" s="59"/>
      <c r="E3777" s="59"/>
      <c r="F3777" s="59"/>
      <c r="G3777" s="59"/>
      <c r="H3777" s="59"/>
      <c r="I3777" s="60"/>
      <c r="K3777" s="7">
        <f t="shared" si="120"/>
        <v>0</v>
      </c>
      <c r="L3777" s="7"/>
      <c r="M3777" s="7">
        <f>COUNTIF(TB_GSHT!$B$5:$B$4765,Dulieu!F3777)</f>
        <v>0</v>
      </c>
      <c r="N3777" s="7" t="str">
        <f t="shared" ca="1" si="121"/>
        <v/>
      </c>
    </row>
    <row r="3778" spans="1:14" x14ac:dyDescent="0.25">
      <c r="A3778" s="6" t="str">
        <f>IF(F3778&lt;&gt;"",SUBTOTAL(103,F$5:F3778),"")</f>
        <v/>
      </c>
      <c r="B3778" s="59"/>
      <c r="C3778" s="59"/>
      <c r="D3778" s="59"/>
      <c r="E3778" s="59"/>
      <c r="F3778" s="59"/>
      <c r="G3778" s="59"/>
      <c r="H3778" s="59"/>
      <c r="I3778" s="60"/>
      <c r="K3778" s="7">
        <f t="shared" si="120"/>
        <v>0</v>
      </c>
      <c r="L3778" s="7"/>
      <c r="M3778" s="7">
        <f>COUNTIF(TB_GSHT!$B$5:$B$4765,Dulieu!F3778)</f>
        <v>0</v>
      </c>
      <c r="N3778" s="7" t="str">
        <f t="shared" ca="1" si="121"/>
        <v/>
      </c>
    </row>
    <row r="3779" spans="1:14" x14ac:dyDescent="0.25">
      <c r="A3779" s="6" t="str">
        <f>IF(F3779&lt;&gt;"",SUBTOTAL(103,F$5:F3779),"")</f>
        <v/>
      </c>
      <c r="B3779" s="59"/>
      <c r="C3779" s="59"/>
      <c r="D3779" s="59"/>
      <c r="E3779" s="59"/>
      <c r="F3779" s="59"/>
      <c r="G3779" s="59"/>
      <c r="H3779" s="59"/>
      <c r="I3779" s="60"/>
      <c r="K3779" s="7">
        <f t="shared" si="120"/>
        <v>0</v>
      </c>
      <c r="L3779" s="7"/>
      <c r="M3779" s="7">
        <f>COUNTIF(TB_GSHT!$B$5:$B$4765,Dulieu!F3779)</f>
        <v>0</v>
      </c>
      <c r="N3779" s="7" t="str">
        <f t="shared" ca="1" si="121"/>
        <v/>
      </c>
    </row>
    <row r="3780" spans="1:14" x14ac:dyDescent="0.25">
      <c r="A3780" s="6" t="str">
        <f>IF(F3780&lt;&gt;"",SUBTOTAL(103,F$5:F3780),"")</f>
        <v/>
      </c>
      <c r="B3780" s="59"/>
      <c r="C3780" s="59"/>
      <c r="D3780" s="59"/>
      <c r="E3780" s="59"/>
      <c r="F3780" s="59"/>
      <c r="G3780" s="59"/>
      <c r="H3780" s="59"/>
      <c r="I3780" s="60"/>
      <c r="K3780" s="7">
        <f t="shared" si="120"/>
        <v>0</v>
      </c>
      <c r="L3780" s="7"/>
      <c r="M3780" s="7">
        <f>COUNTIF(TB_GSHT!$B$5:$B$4765,Dulieu!F3780)</f>
        <v>0</v>
      </c>
      <c r="N3780" s="7" t="str">
        <f t="shared" ca="1" si="121"/>
        <v/>
      </c>
    </row>
    <row r="3781" spans="1:14" x14ac:dyDescent="0.25">
      <c r="A3781" s="6" t="str">
        <f>IF(F3781&lt;&gt;"",SUBTOTAL(103,F$5:F3781),"")</f>
        <v/>
      </c>
      <c r="B3781" s="59"/>
      <c r="C3781" s="59"/>
      <c r="D3781" s="59"/>
      <c r="E3781" s="59"/>
      <c r="F3781" s="59"/>
      <c r="G3781" s="59"/>
      <c r="H3781" s="59"/>
      <c r="I3781" s="60"/>
      <c r="K3781" s="7">
        <f t="shared" ref="K3781:K3812" si="122">COUNTIF($F$5:$F$7775,F3781)</f>
        <v>0</v>
      </c>
      <c r="L3781" s="7"/>
      <c r="M3781" s="7">
        <f>COUNTIF(TB_GSHT!$B$5:$B$4765,Dulieu!F3781)</f>
        <v>0</v>
      </c>
      <c r="N3781" s="7" t="str">
        <f t="shared" ca="1" si="121"/>
        <v/>
      </c>
    </row>
    <row r="3782" spans="1:14" x14ac:dyDescent="0.25">
      <c r="A3782" s="6" t="str">
        <f>IF(F3782&lt;&gt;"",SUBTOTAL(103,F$5:F3782),"")</f>
        <v/>
      </c>
      <c r="B3782" s="59"/>
      <c r="C3782" s="59"/>
      <c r="D3782" s="59"/>
      <c r="E3782" s="59"/>
      <c r="F3782" s="59"/>
      <c r="G3782" s="59"/>
      <c r="H3782" s="59"/>
      <c r="I3782" s="60"/>
      <c r="K3782" s="7">
        <f t="shared" si="122"/>
        <v>0</v>
      </c>
      <c r="L3782" s="7"/>
      <c r="M3782" s="7">
        <f>COUNTIF(TB_GSHT!$B$5:$B$4765,Dulieu!F3782)</f>
        <v>0</v>
      </c>
      <c r="N3782" s="7" t="str">
        <f t="shared" ca="1" si="121"/>
        <v/>
      </c>
    </row>
    <row r="3783" spans="1:14" x14ac:dyDescent="0.25">
      <c r="A3783" s="6" t="str">
        <f>IF(F3783&lt;&gt;"",SUBTOTAL(103,F$5:F3783),"")</f>
        <v/>
      </c>
      <c r="B3783" s="59"/>
      <c r="C3783" s="59"/>
      <c r="D3783" s="59"/>
      <c r="E3783" s="59"/>
      <c r="F3783" s="59"/>
      <c r="G3783" s="59"/>
      <c r="H3783" s="59"/>
      <c r="I3783" s="60"/>
      <c r="K3783" s="7">
        <f t="shared" si="122"/>
        <v>0</v>
      </c>
      <c r="L3783" s="7"/>
      <c r="M3783" s="7">
        <f>COUNTIF(TB_GSHT!$B$5:$B$4765,Dulieu!F3783)</f>
        <v>0</v>
      </c>
      <c r="N3783" s="7" t="str">
        <f t="shared" ca="1" si="121"/>
        <v/>
      </c>
    </row>
    <row r="3784" spans="1:14" x14ac:dyDescent="0.25">
      <c r="A3784" s="6" t="str">
        <f>IF(F3784&lt;&gt;"",SUBTOTAL(103,F$5:F3784),"")</f>
        <v/>
      </c>
      <c r="B3784" s="59"/>
      <c r="C3784" s="59"/>
      <c r="D3784" s="59"/>
      <c r="E3784" s="59"/>
      <c r="F3784" s="59"/>
      <c r="G3784" s="59"/>
      <c r="H3784" s="59"/>
      <c r="I3784" s="60"/>
      <c r="K3784" s="7">
        <f t="shared" si="122"/>
        <v>0</v>
      </c>
      <c r="L3784" s="7"/>
      <c r="M3784" s="7">
        <f>COUNTIF(TB_GSHT!$B$5:$B$4765,Dulieu!F3784)</f>
        <v>0</v>
      </c>
      <c r="N3784" s="7" t="str">
        <f t="shared" ca="1" si="121"/>
        <v/>
      </c>
    </row>
    <row r="3785" spans="1:14" x14ac:dyDescent="0.25">
      <c r="A3785" s="6" t="str">
        <f>IF(F3785&lt;&gt;"",SUBTOTAL(103,F$5:F3785),"")</f>
        <v/>
      </c>
      <c r="B3785" s="59"/>
      <c r="C3785" s="59"/>
      <c r="D3785" s="59"/>
      <c r="E3785" s="59"/>
      <c r="F3785" s="59"/>
      <c r="G3785" s="59"/>
      <c r="H3785" s="59"/>
      <c r="I3785" s="60"/>
      <c r="K3785" s="7">
        <f t="shared" si="122"/>
        <v>0</v>
      </c>
      <c r="L3785" s="7"/>
      <c r="M3785" s="7">
        <f>COUNTIF(TB_GSHT!$B$5:$B$4765,Dulieu!F3785)</f>
        <v>0</v>
      </c>
      <c r="N3785" s="7" t="str">
        <f t="shared" ca="1" si="121"/>
        <v/>
      </c>
    </row>
    <row r="3786" spans="1:14" x14ac:dyDescent="0.25">
      <c r="A3786" s="6" t="str">
        <f>IF(F3786&lt;&gt;"",SUBTOTAL(103,F$5:F3786),"")</f>
        <v/>
      </c>
      <c r="B3786" s="59"/>
      <c r="C3786" s="59"/>
      <c r="D3786" s="59"/>
      <c r="E3786" s="59"/>
      <c r="F3786" s="59"/>
      <c r="G3786" s="59"/>
      <c r="H3786" s="59"/>
      <c r="I3786" s="60"/>
      <c r="K3786" s="7">
        <f t="shared" si="122"/>
        <v>0</v>
      </c>
      <c r="L3786" s="7"/>
      <c r="M3786" s="7">
        <f>COUNTIF(TB_GSHT!$B$5:$B$4765,Dulieu!F3786)</f>
        <v>0</v>
      </c>
      <c r="N3786" s="7" t="str">
        <f t="shared" ca="1" si="121"/>
        <v/>
      </c>
    </row>
    <row r="3787" spans="1:14" x14ac:dyDescent="0.25">
      <c r="A3787" s="6" t="str">
        <f>IF(F3787&lt;&gt;"",SUBTOTAL(103,F$5:F3787),"")</f>
        <v/>
      </c>
      <c r="B3787" s="59"/>
      <c r="C3787" s="59"/>
      <c r="D3787" s="59"/>
      <c r="E3787" s="59"/>
      <c r="F3787" s="59"/>
      <c r="G3787" s="59"/>
      <c r="H3787" s="59"/>
      <c r="I3787" s="60"/>
      <c r="K3787" s="7">
        <f t="shared" si="122"/>
        <v>0</v>
      </c>
      <c r="L3787" s="7"/>
      <c r="M3787" s="7">
        <f>COUNTIF(TB_GSHT!$B$5:$B$4765,Dulieu!F3787)</f>
        <v>0</v>
      </c>
      <c r="N3787" s="7" t="str">
        <f t="shared" ca="1" si="121"/>
        <v/>
      </c>
    </row>
    <row r="3788" spans="1:14" x14ac:dyDescent="0.25">
      <c r="A3788" s="6" t="str">
        <f>IF(F3788&lt;&gt;"",SUBTOTAL(103,F$5:F3788),"")</f>
        <v/>
      </c>
      <c r="B3788" s="59"/>
      <c r="C3788" s="59"/>
      <c r="D3788" s="59"/>
      <c r="E3788" s="59"/>
      <c r="F3788" s="59"/>
      <c r="G3788" s="59"/>
      <c r="H3788" s="59"/>
      <c r="I3788" s="60"/>
      <c r="K3788" s="7">
        <f t="shared" si="122"/>
        <v>0</v>
      </c>
      <c r="L3788" s="7"/>
      <c r="M3788" s="7">
        <f>COUNTIF(TB_GSHT!$B$5:$B$4765,Dulieu!F3788)</f>
        <v>0</v>
      </c>
      <c r="N3788" s="7" t="str">
        <f t="shared" ca="1" si="121"/>
        <v/>
      </c>
    </row>
    <row r="3789" spans="1:14" x14ac:dyDescent="0.25">
      <c r="A3789" s="6" t="str">
        <f>IF(F3789&lt;&gt;"",SUBTOTAL(103,F$5:F3789),"")</f>
        <v/>
      </c>
      <c r="B3789" s="59"/>
      <c r="C3789" s="59"/>
      <c r="D3789" s="59"/>
      <c r="E3789" s="59"/>
      <c r="F3789" s="59"/>
      <c r="G3789" s="59"/>
      <c r="H3789" s="59"/>
      <c r="I3789" s="60"/>
      <c r="K3789" s="7">
        <f t="shared" si="122"/>
        <v>0</v>
      </c>
      <c r="L3789" s="7"/>
      <c r="M3789" s="7">
        <f>COUNTIF(TB_GSHT!$B$5:$B$4765,Dulieu!F3789)</f>
        <v>0</v>
      </c>
      <c r="N3789" s="7" t="str">
        <f t="shared" ca="1" si="121"/>
        <v/>
      </c>
    </row>
    <row r="3790" spans="1:14" x14ac:dyDescent="0.25">
      <c r="A3790" s="6" t="str">
        <f>IF(F3790&lt;&gt;"",SUBTOTAL(103,F$5:F3790),"")</f>
        <v/>
      </c>
      <c r="B3790" s="59"/>
      <c r="C3790" s="59"/>
      <c r="D3790" s="59"/>
      <c r="E3790" s="59"/>
      <c r="F3790" s="59"/>
      <c r="G3790" s="59"/>
      <c r="H3790" s="59"/>
      <c r="I3790" s="60"/>
      <c r="K3790" s="7">
        <f t="shared" si="122"/>
        <v>0</v>
      </c>
      <c r="L3790" s="7"/>
      <c r="M3790" s="7">
        <f>COUNTIF(TB_GSHT!$B$5:$B$4765,Dulieu!F3790)</f>
        <v>0</v>
      </c>
      <c r="N3790" s="7" t="str">
        <f t="shared" ca="1" si="121"/>
        <v/>
      </c>
    </row>
    <row r="3791" spans="1:14" x14ac:dyDescent="0.25">
      <c r="A3791" s="6" t="str">
        <f>IF(F3791&lt;&gt;"",SUBTOTAL(103,F$5:F3791),"")</f>
        <v/>
      </c>
      <c r="B3791" s="59"/>
      <c r="C3791" s="59"/>
      <c r="D3791" s="59"/>
      <c r="E3791" s="59"/>
      <c r="F3791" s="59"/>
      <c r="G3791" s="59"/>
      <c r="H3791" s="59"/>
      <c r="I3791" s="60"/>
      <c r="K3791" s="7">
        <f t="shared" si="122"/>
        <v>0</v>
      </c>
      <c r="L3791" s="7"/>
      <c r="M3791" s="7">
        <f>COUNTIF(TB_GSHT!$B$5:$B$4765,Dulieu!F3791)</f>
        <v>0</v>
      </c>
      <c r="N3791" s="7" t="str">
        <f t="shared" ca="1" si="121"/>
        <v/>
      </c>
    </row>
    <row r="3792" spans="1:14" x14ac:dyDescent="0.25">
      <c r="A3792" s="6" t="str">
        <f>IF(F3792&lt;&gt;"",SUBTOTAL(103,F$5:F3792),"")</f>
        <v/>
      </c>
      <c r="B3792" s="59"/>
      <c r="C3792" s="59"/>
      <c r="D3792" s="59"/>
      <c r="E3792" s="59"/>
      <c r="F3792" s="59"/>
      <c r="G3792" s="59"/>
      <c r="H3792" s="59"/>
      <c r="I3792" s="60"/>
      <c r="K3792" s="7">
        <f t="shared" si="122"/>
        <v>0</v>
      </c>
      <c r="L3792" s="7"/>
      <c r="M3792" s="7">
        <f>COUNTIF(TB_GSHT!$B$5:$B$4765,Dulieu!F3792)</f>
        <v>0</v>
      </c>
      <c r="N3792" s="7" t="str">
        <f t="shared" ca="1" si="121"/>
        <v/>
      </c>
    </row>
    <row r="3793" spans="1:14" x14ac:dyDescent="0.25">
      <c r="A3793" s="6" t="str">
        <f>IF(F3793&lt;&gt;"",SUBTOTAL(103,F$5:F3793),"")</f>
        <v/>
      </c>
      <c r="B3793" s="59"/>
      <c r="C3793" s="59"/>
      <c r="D3793" s="59"/>
      <c r="E3793" s="59"/>
      <c r="F3793" s="59"/>
      <c r="G3793" s="59"/>
      <c r="H3793" s="59"/>
      <c r="I3793" s="60"/>
      <c r="K3793" s="7">
        <f t="shared" si="122"/>
        <v>0</v>
      </c>
      <c r="L3793" s="7"/>
      <c r="M3793" s="7">
        <f>COUNTIF(TB_GSHT!$B$5:$B$4765,Dulieu!F3793)</f>
        <v>0</v>
      </c>
      <c r="N3793" s="7" t="str">
        <f t="shared" ca="1" si="121"/>
        <v/>
      </c>
    </row>
    <row r="3794" spans="1:14" x14ac:dyDescent="0.25">
      <c r="A3794" s="6" t="str">
        <f>IF(F3794&lt;&gt;"",SUBTOTAL(103,F$5:F3794),"")</f>
        <v/>
      </c>
      <c r="B3794" s="59"/>
      <c r="C3794" s="59"/>
      <c r="D3794" s="59"/>
      <c r="E3794" s="59"/>
      <c r="F3794" s="59"/>
      <c r="G3794" s="59"/>
      <c r="H3794" s="59"/>
      <c r="I3794" s="60"/>
      <c r="K3794" s="7">
        <f t="shared" si="122"/>
        <v>0</v>
      </c>
      <c r="L3794" s="7"/>
      <c r="M3794" s="7">
        <f>COUNTIF(TB_GSHT!$B$5:$B$4765,Dulieu!F3794)</f>
        <v>0</v>
      </c>
      <c r="N3794" s="7" t="str">
        <f t="shared" ca="1" si="121"/>
        <v/>
      </c>
    </row>
    <row r="3795" spans="1:14" x14ac:dyDescent="0.25">
      <c r="A3795" s="6" t="str">
        <f>IF(F3795&lt;&gt;"",SUBTOTAL(103,F$5:F3795),"")</f>
        <v/>
      </c>
      <c r="B3795" s="59"/>
      <c r="C3795" s="59"/>
      <c r="D3795" s="59"/>
      <c r="E3795" s="59"/>
      <c r="F3795" s="59"/>
      <c r="G3795" s="59"/>
      <c r="H3795" s="59"/>
      <c r="I3795" s="60"/>
      <c r="K3795" s="7">
        <f t="shared" si="122"/>
        <v>0</v>
      </c>
      <c r="L3795" s="7"/>
      <c r="M3795" s="7">
        <f>COUNTIF(TB_GSHT!$B$5:$B$4765,Dulieu!F3795)</f>
        <v>0</v>
      </c>
      <c r="N3795" s="7" t="str">
        <f t="shared" ca="1" si="121"/>
        <v/>
      </c>
    </row>
    <row r="3796" spans="1:14" x14ac:dyDescent="0.25">
      <c r="A3796" s="6" t="str">
        <f>IF(F3796&lt;&gt;"",SUBTOTAL(103,F$5:F3796),"")</f>
        <v/>
      </c>
      <c r="B3796" s="59"/>
      <c r="C3796" s="59"/>
      <c r="D3796" s="59"/>
      <c r="E3796" s="59"/>
      <c r="F3796" s="59"/>
      <c r="G3796" s="59"/>
      <c r="H3796" s="59"/>
      <c r="I3796" s="60"/>
      <c r="K3796" s="7">
        <f t="shared" si="122"/>
        <v>0</v>
      </c>
      <c r="L3796" s="7"/>
      <c r="M3796" s="7">
        <f>COUNTIF(TB_GSHT!$B$5:$B$4765,Dulieu!F3796)</f>
        <v>0</v>
      </c>
      <c r="N3796" s="7" t="str">
        <f t="shared" ca="1" si="121"/>
        <v/>
      </c>
    </row>
    <row r="3797" spans="1:14" x14ac:dyDescent="0.25">
      <c r="A3797" s="6" t="str">
        <f>IF(F3797&lt;&gt;"",SUBTOTAL(103,F$5:F3797),"")</f>
        <v/>
      </c>
      <c r="B3797" s="59"/>
      <c r="C3797" s="59"/>
      <c r="D3797" s="59"/>
      <c r="E3797" s="59"/>
      <c r="F3797" s="59"/>
      <c r="G3797" s="59"/>
      <c r="H3797" s="59"/>
      <c r="I3797" s="60"/>
      <c r="K3797" s="7">
        <f t="shared" si="122"/>
        <v>0</v>
      </c>
      <c r="L3797" s="7"/>
      <c r="M3797" s="7">
        <f>COUNTIF(TB_GSHT!$B$5:$B$4765,Dulieu!F3797)</f>
        <v>0</v>
      </c>
      <c r="N3797" s="7" t="str">
        <f t="shared" ca="1" si="121"/>
        <v/>
      </c>
    </row>
    <row r="3798" spans="1:14" x14ac:dyDescent="0.25">
      <c r="A3798" s="6" t="str">
        <f>IF(F3798&lt;&gt;"",SUBTOTAL(103,F$5:F3798),"")</f>
        <v/>
      </c>
      <c r="B3798" s="59"/>
      <c r="C3798" s="59"/>
      <c r="D3798" s="59"/>
      <c r="E3798" s="59"/>
      <c r="F3798" s="59"/>
      <c r="G3798" s="59"/>
      <c r="H3798" s="59"/>
      <c r="I3798" s="60"/>
      <c r="K3798" s="7">
        <f t="shared" si="122"/>
        <v>0</v>
      </c>
      <c r="L3798" s="7"/>
      <c r="M3798" s="7">
        <f>COUNTIF(TB_GSHT!$B$5:$B$4765,Dulieu!F3798)</f>
        <v>0</v>
      </c>
      <c r="N3798" s="7" t="str">
        <f t="shared" ca="1" si="121"/>
        <v/>
      </c>
    </row>
    <row r="3799" spans="1:14" x14ac:dyDescent="0.25">
      <c r="A3799" s="6" t="str">
        <f>IF(F3799&lt;&gt;"",SUBTOTAL(103,F$5:F3799),"")</f>
        <v/>
      </c>
      <c r="B3799" s="59"/>
      <c r="C3799" s="59"/>
      <c r="D3799" s="59"/>
      <c r="E3799" s="59"/>
      <c r="F3799" s="59"/>
      <c r="G3799" s="59"/>
      <c r="H3799" s="59"/>
      <c r="I3799" s="60"/>
      <c r="K3799" s="7">
        <f t="shared" si="122"/>
        <v>0</v>
      </c>
      <c r="L3799" s="7"/>
      <c r="M3799" s="7">
        <f>COUNTIF(TB_GSHT!$B$5:$B$4765,Dulieu!F3799)</f>
        <v>0</v>
      </c>
      <c r="N3799" s="7" t="str">
        <f t="shared" ca="1" si="121"/>
        <v/>
      </c>
    </row>
    <row r="3800" spans="1:14" x14ac:dyDescent="0.25">
      <c r="A3800" s="6" t="str">
        <f>IF(F3800&lt;&gt;"",SUBTOTAL(103,F$5:F3800),"")</f>
        <v/>
      </c>
      <c r="B3800" s="59"/>
      <c r="C3800" s="59"/>
      <c r="D3800" s="59"/>
      <c r="E3800" s="59"/>
      <c r="F3800" s="59"/>
      <c r="G3800" s="59"/>
      <c r="H3800" s="59"/>
      <c r="I3800" s="60"/>
      <c r="K3800" s="7">
        <f t="shared" si="122"/>
        <v>0</v>
      </c>
      <c r="L3800" s="7"/>
      <c r="M3800" s="7">
        <f>COUNTIF(TB_GSHT!$B$5:$B$4765,Dulieu!F3800)</f>
        <v>0</v>
      </c>
      <c r="N3800" s="7" t="str">
        <f t="shared" ca="1" si="121"/>
        <v/>
      </c>
    </row>
    <row r="3801" spans="1:14" x14ac:dyDescent="0.25">
      <c r="A3801" s="6" t="str">
        <f>IF(F3801&lt;&gt;"",SUBTOTAL(103,F$5:F3801),"")</f>
        <v/>
      </c>
      <c r="B3801" s="59"/>
      <c r="C3801" s="59"/>
      <c r="D3801" s="59"/>
      <c r="E3801" s="59"/>
      <c r="F3801" s="59"/>
      <c r="G3801" s="59"/>
      <c r="H3801" s="59"/>
      <c r="I3801" s="60"/>
      <c r="K3801" s="7">
        <f t="shared" si="122"/>
        <v>0</v>
      </c>
      <c r="L3801" s="7"/>
      <c r="M3801" s="7">
        <f>COUNTIF(TB_GSHT!$B$5:$B$4765,Dulieu!F3801)</f>
        <v>0</v>
      </c>
      <c r="N3801" s="7" t="str">
        <f t="shared" ca="1" si="121"/>
        <v/>
      </c>
    </row>
    <row r="3802" spans="1:14" x14ac:dyDescent="0.25">
      <c r="A3802" s="6" t="str">
        <f>IF(F3802&lt;&gt;"",SUBTOTAL(103,F$5:F3802),"")</f>
        <v/>
      </c>
      <c r="K3802" s="7">
        <f t="shared" si="122"/>
        <v>0</v>
      </c>
      <c r="L3802" s="7"/>
      <c r="M3802" s="7">
        <f>COUNTIF(TB_GSHT!$B$5:$B$4765,Dulieu!F3802)</f>
        <v>0</v>
      </c>
      <c r="N3802" s="7" t="str">
        <f t="shared" ca="1" si="121"/>
        <v/>
      </c>
    </row>
    <row r="3803" spans="1:14" x14ac:dyDescent="0.25">
      <c r="A3803" s="6" t="str">
        <f>IF(F3803&lt;&gt;"",SUBTOTAL(103,F$5:F3803),"")</f>
        <v/>
      </c>
      <c r="K3803" s="7">
        <f t="shared" si="122"/>
        <v>0</v>
      </c>
      <c r="L3803" s="7"/>
      <c r="M3803" s="7">
        <f>COUNTIF(TB_GSHT!$B$5:$B$4765,Dulieu!F3803)</f>
        <v>0</v>
      </c>
      <c r="N3803" s="7" t="str">
        <f t="shared" ca="1" si="121"/>
        <v/>
      </c>
    </row>
    <row r="3804" spans="1:14" x14ac:dyDescent="0.25">
      <c r="A3804" s="6" t="str">
        <f>IF(F3804&lt;&gt;"",SUBTOTAL(103,F$5:F3804),"")</f>
        <v/>
      </c>
      <c r="K3804" s="7">
        <f t="shared" si="122"/>
        <v>0</v>
      </c>
      <c r="L3804" s="7"/>
      <c r="M3804" s="7">
        <f>COUNTIF(TB_GSHT!$B$5:$B$4765,Dulieu!F3804)</f>
        <v>0</v>
      </c>
      <c r="N3804" s="7" t="str">
        <f t="shared" ca="1" si="121"/>
        <v/>
      </c>
    </row>
    <row r="3805" spans="1:14" x14ac:dyDescent="0.25">
      <c r="A3805" s="6" t="str">
        <f>IF(F3805&lt;&gt;"",SUBTOTAL(103,F$5:F3805),"")</f>
        <v/>
      </c>
      <c r="K3805" s="7">
        <f t="shared" si="122"/>
        <v>0</v>
      </c>
      <c r="L3805" s="7"/>
      <c r="M3805" s="7">
        <f>COUNTIF(TB_GSHT!$B$5:$B$4765,Dulieu!F3805)</f>
        <v>0</v>
      </c>
      <c r="N3805" s="7" t="str">
        <f t="shared" ca="1" si="121"/>
        <v/>
      </c>
    </row>
    <row r="3806" spans="1:14" x14ac:dyDescent="0.25">
      <c r="A3806" s="6" t="str">
        <f>IF(F3806&lt;&gt;"",SUBTOTAL(103,F$5:F3806),"")</f>
        <v/>
      </c>
      <c r="K3806" s="7">
        <f t="shared" si="122"/>
        <v>0</v>
      </c>
      <c r="L3806" s="7"/>
      <c r="M3806" s="7">
        <f>COUNTIF(TB_GSHT!$B$5:$B$4765,Dulieu!F3806)</f>
        <v>0</v>
      </c>
      <c r="N3806" s="7" t="str">
        <f t="shared" ca="1" si="121"/>
        <v/>
      </c>
    </row>
    <row r="3807" spans="1:14" x14ac:dyDescent="0.25">
      <c r="A3807" s="6" t="str">
        <f>IF(F3807&lt;&gt;"",SUBTOTAL(103,F$5:F3807),"")</f>
        <v/>
      </c>
      <c r="K3807" s="7">
        <f t="shared" si="122"/>
        <v>0</v>
      </c>
      <c r="L3807" s="7"/>
      <c r="M3807" s="7">
        <f>COUNTIF(TB_GSHT!$B$5:$B$4765,Dulieu!F3807)</f>
        <v>0</v>
      </c>
      <c r="N3807" s="7" t="str">
        <f t="shared" ca="1" si="121"/>
        <v/>
      </c>
    </row>
    <row r="3808" spans="1:14" x14ac:dyDescent="0.25">
      <c r="A3808" s="6" t="str">
        <f>IF(F3808&lt;&gt;"",SUBTOTAL(103,F$5:F3808),"")</f>
        <v/>
      </c>
      <c r="K3808" s="7">
        <f t="shared" si="122"/>
        <v>0</v>
      </c>
      <c r="L3808" s="7"/>
      <c r="M3808" s="7">
        <f>COUNTIF(TB_GSHT!$B$5:$B$4765,Dulieu!F3808)</f>
        <v>0</v>
      </c>
      <c r="N3808" s="7" t="str">
        <f t="shared" ca="1" si="121"/>
        <v/>
      </c>
    </row>
    <row r="3809" spans="1:14" x14ac:dyDescent="0.25">
      <c r="A3809" s="6" t="str">
        <f>IF(F3809&lt;&gt;"",SUBTOTAL(103,F$5:F3809),"")</f>
        <v/>
      </c>
      <c r="K3809" s="7">
        <f t="shared" si="122"/>
        <v>0</v>
      </c>
      <c r="L3809" s="7"/>
      <c r="M3809" s="7">
        <f>COUNTIF(TB_GSHT!$B$5:$B$4765,Dulieu!F3809)</f>
        <v>0</v>
      </c>
      <c r="N3809" s="7" t="str">
        <f t="shared" ca="1" si="121"/>
        <v/>
      </c>
    </row>
    <row r="3810" spans="1:14" x14ac:dyDescent="0.25">
      <c r="A3810" s="6" t="str">
        <f>IF(F3810&lt;&gt;"",SUBTOTAL(103,F$5:F3810),"")</f>
        <v/>
      </c>
      <c r="K3810" s="7">
        <f t="shared" si="122"/>
        <v>0</v>
      </c>
      <c r="L3810" s="7"/>
      <c r="M3810" s="7">
        <f>COUNTIF(TB_GSHT!$B$5:$B$4765,Dulieu!F3810)</f>
        <v>0</v>
      </c>
      <c r="N3810" s="7" t="str">
        <f t="shared" ca="1" si="121"/>
        <v/>
      </c>
    </row>
    <row r="3811" spans="1:14" x14ac:dyDescent="0.25">
      <c r="A3811" s="6" t="str">
        <f>IF(F3811&lt;&gt;"",SUBTOTAL(103,F$5:F3811),"")</f>
        <v/>
      </c>
      <c r="K3811" s="7">
        <f t="shared" si="122"/>
        <v>0</v>
      </c>
      <c r="L3811" s="7"/>
      <c r="M3811" s="7">
        <f>COUNTIF(TB_GSHT!$B$5:$B$4765,Dulieu!F3811)</f>
        <v>0</v>
      </c>
      <c r="N3811" s="7" t="str">
        <f t="shared" ca="1" si="121"/>
        <v/>
      </c>
    </row>
    <row r="3812" spans="1:14" x14ac:dyDescent="0.25">
      <c r="A3812" s="6" t="str">
        <f>IF(F3812&lt;&gt;"",SUBTOTAL(103,F$5:F3812),"")</f>
        <v/>
      </c>
      <c r="K3812" s="7">
        <f t="shared" si="122"/>
        <v>0</v>
      </c>
      <c r="L3812" s="7"/>
      <c r="M3812" s="7">
        <f>COUNTIF(TB_GSHT!$B$5:$B$4765,Dulieu!F3812)</f>
        <v>0</v>
      </c>
      <c r="N3812" s="7" t="str">
        <f t="shared" ca="1" si="121"/>
        <v/>
      </c>
    </row>
    <row r="3813" spans="1:14" x14ac:dyDescent="0.25">
      <c r="A3813" s="6"/>
      <c r="K3813" s="7"/>
      <c r="L3813" s="7"/>
      <c r="M3813" s="7"/>
      <c r="N3813" s="7"/>
    </row>
    <row r="3814" spans="1:14" x14ac:dyDescent="0.25">
      <c r="A3814" s="6"/>
      <c r="K3814" s="7"/>
      <c r="L3814" s="7"/>
      <c r="M3814" s="7"/>
      <c r="N3814" s="7"/>
    </row>
    <row r="3815" spans="1:14" x14ac:dyDescent="0.25">
      <c r="A3815" s="6"/>
      <c r="K3815" s="7"/>
      <c r="L3815" s="7"/>
      <c r="M3815" s="7"/>
      <c r="N3815" s="7"/>
    </row>
    <row r="3816" spans="1:14" x14ac:dyDescent="0.25">
      <c r="A3816" s="6"/>
      <c r="K3816" s="7"/>
      <c r="L3816" s="7"/>
      <c r="M3816" s="7"/>
      <c r="N3816" s="7"/>
    </row>
    <row r="3817" spans="1:14" x14ac:dyDescent="0.25">
      <c r="A3817" s="6"/>
      <c r="K3817" s="7"/>
      <c r="L3817" s="7"/>
      <c r="M3817" s="7"/>
      <c r="N3817" s="7"/>
    </row>
    <row r="3818" spans="1:14" x14ac:dyDescent="0.25">
      <c r="A3818" s="6"/>
      <c r="K3818" s="7"/>
      <c r="L3818" s="7"/>
      <c r="M3818" s="7"/>
      <c r="N3818" s="7"/>
    </row>
    <row r="3819" spans="1:14" x14ac:dyDescent="0.25">
      <c r="A3819" s="6"/>
      <c r="K3819" s="7"/>
      <c r="L3819" s="7"/>
      <c r="M3819" s="7"/>
      <c r="N3819" s="7"/>
    </row>
    <row r="3820" spans="1:14" x14ac:dyDescent="0.25">
      <c r="A3820" s="6"/>
      <c r="K3820" s="7"/>
      <c r="L3820" s="7"/>
      <c r="M3820" s="7"/>
      <c r="N3820" s="7"/>
    </row>
    <row r="3821" spans="1:14" x14ac:dyDescent="0.25">
      <c r="A3821" s="6"/>
      <c r="K3821" s="7"/>
      <c r="L3821" s="7"/>
      <c r="M3821" s="7"/>
      <c r="N3821" s="7"/>
    </row>
    <row r="3822" spans="1:14" x14ac:dyDescent="0.25">
      <c r="A3822" s="6"/>
      <c r="K3822" s="7"/>
      <c r="L3822" s="7"/>
      <c r="M3822" s="7"/>
      <c r="N3822" s="7"/>
    </row>
    <row r="3823" spans="1:14" x14ac:dyDescent="0.25">
      <c r="A3823" s="6"/>
      <c r="K3823" s="7"/>
      <c r="L3823" s="7"/>
      <c r="M3823" s="7"/>
      <c r="N3823" s="7"/>
    </row>
    <row r="3824" spans="1:14" x14ac:dyDescent="0.25">
      <c r="A3824" s="6"/>
      <c r="K3824" s="7"/>
      <c r="L3824" s="7"/>
      <c r="M3824" s="7"/>
      <c r="N3824" s="7"/>
    </row>
    <row r="3825" spans="1:14" x14ac:dyDescent="0.25">
      <c r="A3825" s="6"/>
      <c r="K3825" s="7"/>
      <c r="L3825" s="7"/>
      <c r="M3825" s="7"/>
      <c r="N3825" s="7"/>
    </row>
    <row r="3826" spans="1:14" x14ac:dyDescent="0.25">
      <c r="A3826" s="6"/>
      <c r="K3826" s="7"/>
      <c r="L3826" s="7"/>
      <c r="M3826" s="7"/>
      <c r="N3826" s="7"/>
    </row>
    <row r="3827" spans="1:14" x14ac:dyDescent="0.25">
      <c r="A3827" s="6"/>
      <c r="K3827" s="7"/>
      <c r="L3827" s="7"/>
      <c r="M3827" s="7"/>
      <c r="N3827" s="7"/>
    </row>
    <row r="3828" spans="1:14" x14ac:dyDescent="0.25">
      <c r="A3828" s="6"/>
      <c r="K3828" s="7"/>
      <c r="L3828" s="7"/>
      <c r="M3828" s="7"/>
      <c r="N3828" s="7"/>
    </row>
    <row r="3829" spans="1:14" x14ac:dyDescent="0.25">
      <c r="A3829" s="6"/>
      <c r="K3829" s="7"/>
      <c r="L3829" s="7"/>
      <c r="M3829" s="7"/>
      <c r="N3829" s="7"/>
    </row>
    <row r="3830" spans="1:14" x14ac:dyDescent="0.25">
      <c r="A3830" s="6"/>
      <c r="K3830" s="7"/>
      <c r="L3830" s="7"/>
      <c r="M3830" s="7"/>
      <c r="N3830" s="7"/>
    </row>
    <row r="3831" spans="1:14" x14ac:dyDescent="0.25">
      <c r="A3831" s="6"/>
      <c r="K3831" s="7"/>
      <c r="L3831" s="7"/>
      <c r="M3831" s="7"/>
      <c r="N3831" s="7"/>
    </row>
    <row r="3832" spans="1:14" x14ac:dyDescent="0.25">
      <c r="A3832" s="6"/>
      <c r="K3832" s="7"/>
      <c r="L3832" s="7"/>
      <c r="M3832" s="7"/>
      <c r="N3832" s="7"/>
    </row>
    <row r="3833" spans="1:14" x14ac:dyDescent="0.25">
      <c r="A3833" s="6"/>
      <c r="K3833" s="7"/>
      <c r="L3833" s="7"/>
      <c r="M3833" s="7"/>
      <c r="N3833" s="7"/>
    </row>
    <row r="3834" spans="1:14" x14ac:dyDescent="0.25">
      <c r="A3834" s="6"/>
      <c r="K3834" s="7"/>
      <c r="L3834" s="7"/>
      <c r="M3834" s="7"/>
      <c r="N3834" s="7"/>
    </row>
    <row r="3835" spans="1:14" x14ac:dyDescent="0.25">
      <c r="A3835" s="6"/>
      <c r="K3835" s="7"/>
      <c r="L3835" s="7"/>
      <c r="M3835" s="7"/>
      <c r="N3835" s="7"/>
    </row>
    <row r="3836" spans="1:14" x14ac:dyDescent="0.25">
      <c r="A3836" s="6"/>
      <c r="K3836" s="7"/>
      <c r="L3836" s="7"/>
      <c r="M3836" s="7"/>
      <c r="N3836" s="7"/>
    </row>
    <row r="3837" spans="1:14" x14ac:dyDescent="0.25">
      <c r="A3837" s="6"/>
      <c r="K3837" s="7"/>
      <c r="L3837" s="7"/>
      <c r="M3837" s="7"/>
      <c r="N3837" s="7"/>
    </row>
    <row r="3838" spans="1:14" x14ac:dyDescent="0.25">
      <c r="A3838" s="6"/>
      <c r="K3838" s="7"/>
      <c r="L3838" s="7"/>
      <c r="M3838" s="7"/>
      <c r="N3838" s="7"/>
    </row>
    <row r="3839" spans="1:14" x14ac:dyDescent="0.25">
      <c r="A3839" s="6"/>
      <c r="K3839" s="7"/>
      <c r="L3839" s="7"/>
      <c r="M3839" s="7"/>
      <c r="N3839" s="7"/>
    </row>
    <row r="3840" spans="1:14" x14ac:dyDescent="0.25">
      <c r="A3840" s="6"/>
      <c r="K3840" s="7"/>
      <c r="L3840" s="7"/>
      <c r="M3840" s="7"/>
      <c r="N3840" s="7"/>
    </row>
    <row r="3841" spans="1:14" x14ac:dyDescent="0.25">
      <c r="A3841" s="6"/>
      <c r="K3841" s="7"/>
      <c r="L3841" s="7"/>
      <c r="M3841" s="7"/>
      <c r="N3841" s="7"/>
    </row>
    <row r="3842" spans="1:14" x14ac:dyDescent="0.25">
      <c r="A3842" s="6"/>
      <c r="K3842" s="7"/>
      <c r="L3842" s="7"/>
      <c r="M3842" s="7"/>
      <c r="N3842" s="7"/>
    </row>
    <row r="3843" spans="1:14" x14ac:dyDescent="0.25">
      <c r="A3843" s="6"/>
      <c r="K3843" s="7"/>
      <c r="L3843" s="7"/>
      <c r="M3843" s="7"/>
      <c r="N3843" s="7"/>
    </row>
    <row r="3844" spans="1:14" x14ac:dyDescent="0.25">
      <c r="A3844" s="6"/>
      <c r="K3844" s="7"/>
      <c r="L3844" s="7"/>
      <c r="M3844" s="7"/>
      <c r="N3844" s="7"/>
    </row>
    <row r="3845" spans="1:14" x14ac:dyDescent="0.25">
      <c r="A3845" s="6"/>
      <c r="K3845" s="7"/>
      <c r="L3845" s="7"/>
      <c r="M3845" s="7"/>
      <c r="N3845" s="7"/>
    </row>
    <row r="3846" spans="1:14" x14ac:dyDescent="0.25">
      <c r="A3846" s="6"/>
      <c r="K3846" s="7"/>
      <c r="L3846" s="7"/>
      <c r="M3846" s="7"/>
      <c r="N3846" s="7"/>
    </row>
    <row r="3847" spans="1:14" x14ac:dyDescent="0.25">
      <c r="A3847" s="6"/>
      <c r="K3847" s="7"/>
      <c r="L3847" s="7"/>
      <c r="M3847" s="7"/>
      <c r="N3847" s="7"/>
    </row>
    <row r="3848" spans="1:14" x14ac:dyDescent="0.25">
      <c r="A3848" s="6"/>
      <c r="K3848" s="7"/>
      <c r="L3848" s="7"/>
      <c r="M3848" s="7"/>
      <c r="N3848" s="7"/>
    </row>
    <row r="3849" spans="1:14" x14ac:dyDescent="0.25">
      <c r="A3849" s="6"/>
      <c r="K3849" s="7"/>
      <c r="L3849" s="7"/>
      <c r="M3849" s="7"/>
      <c r="N3849" s="7"/>
    </row>
    <row r="3850" spans="1:14" x14ac:dyDescent="0.25">
      <c r="A3850" s="6"/>
      <c r="K3850" s="7"/>
      <c r="L3850" s="7"/>
      <c r="M3850" s="7"/>
      <c r="N3850" s="7"/>
    </row>
    <row r="3851" spans="1:14" x14ac:dyDescent="0.25">
      <c r="A3851" s="6"/>
      <c r="K3851" s="7"/>
      <c r="L3851" s="7"/>
      <c r="M3851" s="7"/>
      <c r="N3851" s="7"/>
    </row>
    <row r="3852" spans="1:14" x14ac:dyDescent="0.25">
      <c r="A3852" s="6"/>
      <c r="K3852" s="7"/>
      <c r="L3852" s="7"/>
      <c r="M3852" s="7"/>
      <c r="N3852" s="7"/>
    </row>
    <row r="3853" spans="1:14" x14ac:dyDescent="0.25">
      <c r="A3853" s="6"/>
      <c r="K3853" s="7"/>
      <c r="L3853" s="7"/>
      <c r="M3853" s="7"/>
      <c r="N3853" s="7"/>
    </row>
    <row r="3854" spans="1:14" x14ac:dyDescent="0.25">
      <c r="A3854" s="6"/>
      <c r="K3854" s="7"/>
      <c r="L3854" s="7"/>
      <c r="M3854" s="7"/>
      <c r="N3854" s="7"/>
    </row>
    <row r="3855" spans="1:14" x14ac:dyDescent="0.25">
      <c r="A3855" s="6"/>
      <c r="K3855" s="7"/>
      <c r="L3855" s="7"/>
      <c r="M3855" s="7"/>
      <c r="N3855" s="7"/>
    </row>
    <row r="3856" spans="1:14" x14ac:dyDescent="0.25">
      <c r="A3856" s="6"/>
      <c r="K3856" s="7"/>
      <c r="L3856" s="7"/>
      <c r="M3856" s="7"/>
      <c r="N3856" s="7"/>
    </row>
    <row r="3857" spans="1:14" x14ac:dyDescent="0.25">
      <c r="A3857" s="6"/>
      <c r="K3857" s="7"/>
      <c r="L3857" s="7"/>
      <c r="M3857" s="7"/>
      <c r="N3857" s="7"/>
    </row>
    <row r="3858" spans="1:14" x14ac:dyDescent="0.25">
      <c r="A3858" s="6"/>
      <c r="K3858" s="7"/>
      <c r="L3858" s="7"/>
      <c r="M3858" s="7"/>
      <c r="N3858" s="7"/>
    </row>
    <row r="3859" spans="1:14" x14ac:dyDescent="0.25">
      <c r="A3859" s="6"/>
      <c r="K3859" s="7"/>
      <c r="L3859" s="7"/>
      <c r="M3859" s="7"/>
      <c r="N3859" s="7"/>
    </row>
    <row r="3860" spans="1:14" x14ac:dyDescent="0.25">
      <c r="A3860" s="6"/>
      <c r="K3860" s="7"/>
      <c r="L3860" s="7"/>
      <c r="M3860" s="7"/>
      <c r="N3860" s="7"/>
    </row>
    <row r="3861" spans="1:14" x14ac:dyDescent="0.25">
      <c r="A3861" s="6"/>
      <c r="K3861" s="7"/>
      <c r="L3861" s="7"/>
      <c r="M3861" s="7"/>
      <c r="N3861" s="7"/>
    </row>
    <row r="3862" spans="1:14" x14ac:dyDescent="0.25">
      <c r="A3862" s="6"/>
      <c r="K3862" s="7"/>
      <c r="L3862" s="7"/>
      <c r="M3862" s="7"/>
      <c r="N3862" s="7"/>
    </row>
    <row r="3863" spans="1:14" x14ac:dyDescent="0.25">
      <c r="A3863" s="6"/>
      <c r="K3863" s="7"/>
      <c r="L3863" s="7"/>
      <c r="M3863" s="7"/>
      <c r="N3863" s="7"/>
    </row>
    <row r="3864" spans="1:14" x14ac:dyDescent="0.25">
      <c r="A3864" s="6"/>
      <c r="K3864" s="7"/>
      <c r="L3864" s="7"/>
      <c r="M3864" s="7"/>
      <c r="N3864" s="7"/>
    </row>
    <row r="3865" spans="1:14" x14ac:dyDescent="0.25">
      <c r="A3865" s="6"/>
      <c r="K3865" s="7"/>
      <c r="L3865" s="7"/>
      <c r="M3865" s="7"/>
      <c r="N3865" s="7"/>
    </row>
    <row r="3866" spans="1:14" x14ac:dyDescent="0.25">
      <c r="A3866" s="6"/>
      <c r="K3866" s="7"/>
      <c r="L3866" s="7"/>
      <c r="M3866" s="7"/>
      <c r="N3866" s="7"/>
    </row>
    <row r="3867" spans="1:14" x14ac:dyDescent="0.25">
      <c r="A3867" s="6"/>
      <c r="K3867" s="7"/>
      <c r="L3867" s="7"/>
      <c r="M3867" s="7"/>
      <c r="N3867" s="7"/>
    </row>
    <row r="3868" spans="1:14" x14ac:dyDescent="0.25">
      <c r="A3868" s="6"/>
      <c r="K3868" s="7"/>
      <c r="L3868" s="7"/>
      <c r="M3868" s="7"/>
      <c r="N3868" s="7"/>
    </row>
    <row r="3869" spans="1:14" x14ac:dyDescent="0.25">
      <c r="A3869" s="6"/>
      <c r="K3869" s="7"/>
      <c r="L3869" s="7"/>
      <c r="M3869" s="7"/>
      <c r="N3869" s="7"/>
    </row>
    <row r="3870" spans="1:14" x14ac:dyDescent="0.25">
      <c r="A3870" s="6"/>
      <c r="K3870" s="7"/>
      <c r="L3870" s="7"/>
      <c r="M3870" s="7"/>
      <c r="N3870" s="7"/>
    </row>
    <row r="3871" spans="1:14" x14ac:dyDescent="0.25">
      <c r="A3871" s="6"/>
      <c r="K3871" s="7"/>
      <c r="L3871" s="7"/>
      <c r="M3871" s="7"/>
      <c r="N3871" s="7"/>
    </row>
    <row r="3872" spans="1:14" x14ac:dyDescent="0.25">
      <c r="A3872" s="6"/>
      <c r="K3872" s="7"/>
      <c r="L3872" s="7"/>
      <c r="M3872" s="7"/>
      <c r="N3872" s="7"/>
    </row>
    <row r="3873" spans="1:14" x14ac:dyDescent="0.25">
      <c r="A3873" s="6"/>
      <c r="K3873" s="7"/>
      <c r="L3873" s="7"/>
      <c r="M3873" s="7"/>
      <c r="N3873" s="7"/>
    </row>
    <row r="3874" spans="1:14" x14ac:dyDescent="0.25">
      <c r="A3874" s="6"/>
      <c r="K3874" s="7"/>
      <c r="L3874" s="7"/>
      <c r="M3874" s="7"/>
      <c r="N3874" s="7"/>
    </row>
    <row r="3875" spans="1:14" x14ac:dyDescent="0.25">
      <c r="A3875" s="6"/>
      <c r="K3875" s="7"/>
      <c r="L3875" s="7"/>
      <c r="M3875" s="7"/>
      <c r="N3875" s="7"/>
    </row>
    <row r="3876" spans="1:14" x14ac:dyDescent="0.25">
      <c r="A3876" s="6"/>
      <c r="K3876" s="7"/>
      <c r="L3876" s="7"/>
      <c r="M3876" s="7"/>
      <c r="N3876" s="7"/>
    </row>
    <row r="3877" spans="1:14" x14ac:dyDescent="0.25">
      <c r="A3877" s="6"/>
      <c r="K3877" s="7"/>
      <c r="L3877" s="7"/>
      <c r="M3877" s="7"/>
      <c r="N3877" s="7"/>
    </row>
    <row r="3878" spans="1:14" x14ac:dyDescent="0.25">
      <c r="A3878" s="6"/>
      <c r="K3878" s="7"/>
      <c r="L3878" s="7"/>
      <c r="M3878" s="7"/>
      <c r="N3878" s="7"/>
    </row>
    <row r="3879" spans="1:14" x14ac:dyDescent="0.25">
      <c r="A3879" s="6"/>
      <c r="K3879" s="7"/>
      <c r="L3879" s="7"/>
      <c r="M3879" s="7"/>
      <c r="N3879" s="7"/>
    </row>
    <row r="3880" spans="1:14" x14ac:dyDescent="0.25">
      <c r="A3880" s="6"/>
      <c r="K3880" s="7"/>
      <c r="L3880" s="7"/>
      <c r="M3880" s="7"/>
      <c r="N3880" s="7"/>
    </row>
    <row r="3881" spans="1:14" x14ac:dyDescent="0.25">
      <c r="A3881" s="6"/>
      <c r="K3881" s="7"/>
      <c r="L3881" s="7"/>
      <c r="M3881" s="7"/>
      <c r="N3881" s="7"/>
    </row>
    <row r="3882" spans="1:14" x14ac:dyDescent="0.25">
      <c r="A3882" s="6"/>
      <c r="K3882" s="7"/>
      <c r="L3882" s="7"/>
      <c r="M3882" s="7"/>
      <c r="N3882" s="7"/>
    </row>
    <row r="3883" spans="1:14" x14ac:dyDescent="0.25">
      <c r="A3883" s="6"/>
      <c r="K3883" s="7"/>
      <c r="L3883" s="7"/>
      <c r="M3883" s="7"/>
      <c r="N3883" s="7"/>
    </row>
    <row r="3884" spans="1:14" x14ac:dyDescent="0.25">
      <c r="A3884" s="6"/>
      <c r="K3884" s="7"/>
      <c r="L3884" s="7"/>
      <c r="M3884" s="7"/>
      <c r="N3884" s="7"/>
    </row>
    <row r="3885" spans="1:14" x14ac:dyDescent="0.25">
      <c r="A3885" s="6"/>
      <c r="K3885" s="7"/>
      <c r="L3885" s="7"/>
      <c r="M3885" s="7"/>
      <c r="N3885" s="7"/>
    </row>
    <row r="3886" spans="1:14" x14ac:dyDescent="0.25">
      <c r="A3886" s="6"/>
      <c r="K3886" s="7"/>
      <c r="L3886" s="7"/>
      <c r="M3886" s="7"/>
      <c r="N3886" s="7"/>
    </row>
    <row r="3887" spans="1:14" x14ac:dyDescent="0.25">
      <c r="A3887" s="6"/>
      <c r="K3887" s="7"/>
      <c r="L3887" s="7"/>
      <c r="M3887" s="7"/>
      <c r="N3887" s="7"/>
    </row>
    <row r="3888" spans="1:14" x14ac:dyDescent="0.25">
      <c r="A3888" s="6"/>
      <c r="K3888" s="7"/>
      <c r="L3888" s="7"/>
      <c r="M3888" s="7"/>
      <c r="N3888" s="7"/>
    </row>
    <row r="3889" spans="1:14" x14ac:dyDescent="0.25">
      <c r="A3889" s="6"/>
      <c r="K3889" s="7"/>
      <c r="L3889" s="7"/>
      <c r="M3889" s="7"/>
      <c r="N3889" s="7"/>
    </row>
    <row r="3890" spans="1:14" x14ac:dyDescent="0.25">
      <c r="A3890" s="6"/>
      <c r="K3890" s="7"/>
      <c r="L3890" s="7"/>
      <c r="M3890" s="7"/>
      <c r="N3890" s="7"/>
    </row>
    <row r="3891" spans="1:14" x14ac:dyDescent="0.25">
      <c r="A3891" s="6"/>
      <c r="K3891" s="7"/>
      <c r="L3891" s="7"/>
      <c r="M3891" s="7"/>
      <c r="N3891" s="7"/>
    </row>
    <row r="3892" spans="1:14" x14ac:dyDescent="0.25">
      <c r="A3892" s="6"/>
      <c r="K3892" s="7"/>
      <c r="L3892" s="7"/>
      <c r="M3892" s="7"/>
      <c r="N3892" s="7"/>
    </row>
    <row r="3893" spans="1:14" x14ac:dyDescent="0.25">
      <c r="A3893" s="6"/>
      <c r="K3893" s="7"/>
      <c r="L3893" s="7"/>
      <c r="M3893" s="7"/>
      <c r="N3893" s="7"/>
    </row>
    <row r="3894" spans="1:14" x14ac:dyDescent="0.25">
      <c r="A3894" s="6"/>
      <c r="K3894" s="7"/>
      <c r="L3894" s="7"/>
      <c r="M3894" s="7"/>
      <c r="N3894" s="7"/>
    </row>
    <row r="3895" spans="1:14" x14ac:dyDescent="0.25">
      <c r="A3895" s="6"/>
      <c r="K3895" s="7"/>
      <c r="L3895" s="7"/>
      <c r="M3895" s="7"/>
      <c r="N3895" s="7"/>
    </row>
    <row r="3896" spans="1:14" x14ac:dyDescent="0.25">
      <c r="A3896" s="6"/>
      <c r="K3896" s="7"/>
      <c r="L3896" s="7"/>
      <c r="M3896" s="7"/>
      <c r="N3896" s="7"/>
    </row>
    <row r="3897" spans="1:14" x14ac:dyDescent="0.25">
      <c r="A3897" s="6"/>
      <c r="K3897" s="7"/>
      <c r="L3897" s="7"/>
      <c r="M3897" s="7"/>
      <c r="N3897" s="7"/>
    </row>
    <row r="3898" spans="1:14" x14ac:dyDescent="0.25">
      <c r="A3898" s="6"/>
      <c r="K3898" s="7"/>
      <c r="L3898" s="7"/>
      <c r="M3898" s="7"/>
      <c r="N3898" s="7"/>
    </row>
    <row r="3899" spans="1:14" x14ac:dyDescent="0.25">
      <c r="A3899" s="6"/>
      <c r="K3899" s="7"/>
      <c r="L3899" s="7"/>
      <c r="M3899" s="7"/>
      <c r="N3899" s="7"/>
    </row>
    <row r="3900" spans="1:14" x14ac:dyDescent="0.25">
      <c r="A3900" s="6"/>
      <c r="K3900" s="7"/>
      <c r="L3900" s="7"/>
      <c r="M3900" s="7"/>
      <c r="N3900" s="7"/>
    </row>
    <row r="3901" spans="1:14" x14ac:dyDescent="0.25">
      <c r="A3901" s="6"/>
      <c r="K3901" s="7"/>
      <c r="L3901" s="7"/>
      <c r="M3901" s="7"/>
      <c r="N3901" s="7"/>
    </row>
    <row r="3902" spans="1:14" x14ac:dyDescent="0.25">
      <c r="A3902" s="6"/>
      <c r="K3902" s="7"/>
      <c r="L3902" s="7"/>
      <c r="M3902" s="7"/>
      <c r="N3902" s="7"/>
    </row>
    <row r="3903" spans="1:14" x14ac:dyDescent="0.25">
      <c r="A3903" s="6"/>
      <c r="K3903" s="7"/>
      <c r="L3903" s="7"/>
      <c r="M3903" s="7"/>
      <c r="N3903" s="7"/>
    </row>
    <row r="3904" spans="1:14" x14ac:dyDescent="0.25">
      <c r="A3904" s="6"/>
      <c r="K3904" s="7"/>
      <c r="L3904" s="7"/>
      <c r="M3904" s="7"/>
      <c r="N3904" s="7"/>
    </row>
    <row r="3905" spans="1:14" x14ac:dyDescent="0.25">
      <c r="A3905" s="6"/>
      <c r="K3905" s="7"/>
      <c r="L3905" s="7"/>
      <c r="M3905" s="7"/>
      <c r="N3905" s="7"/>
    </row>
    <row r="3906" spans="1:14" x14ac:dyDescent="0.25">
      <c r="A3906" s="6"/>
      <c r="K3906" s="7"/>
      <c r="L3906" s="7"/>
      <c r="M3906" s="7"/>
      <c r="N3906" s="7"/>
    </row>
    <row r="3907" spans="1:14" x14ac:dyDescent="0.25">
      <c r="A3907" s="6"/>
      <c r="K3907" s="7"/>
      <c r="L3907" s="7"/>
      <c r="M3907" s="7"/>
      <c r="N3907" s="7"/>
    </row>
    <row r="3908" spans="1:14" x14ac:dyDescent="0.25">
      <c r="A3908" s="6"/>
      <c r="K3908" s="7"/>
      <c r="L3908" s="7"/>
      <c r="M3908" s="7"/>
      <c r="N3908" s="7"/>
    </row>
    <row r="3909" spans="1:14" x14ac:dyDescent="0.25">
      <c r="A3909" s="6"/>
      <c r="K3909" s="7"/>
      <c r="L3909" s="7"/>
      <c r="M3909" s="7"/>
      <c r="N3909" s="7"/>
    </row>
    <row r="3910" spans="1:14" x14ac:dyDescent="0.25">
      <c r="A3910" s="6"/>
      <c r="K3910" s="7"/>
      <c r="L3910" s="7"/>
      <c r="M3910" s="7"/>
      <c r="N3910" s="7"/>
    </row>
    <row r="3911" spans="1:14" x14ac:dyDescent="0.25">
      <c r="A3911" s="6"/>
      <c r="K3911" s="7"/>
      <c r="L3911" s="7"/>
      <c r="M3911" s="7"/>
      <c r="N3911" s="7"/>
    </row>
    <row r="3912" spans="1:14" x14ac:dyDescent="0.25">
      <c r="A3912" s="6"/>
      <c r="K3912" s="7"/>
      <c r="L3912" s="7"/>
      <c r="M3912" s="7"/>
      <c r="N3912" s="7"/>
    </row>
    <row r="3913" spans="1:14" x14ac:dyDescent="0.25">
      <c r="A3913" s="6"/>
      <c r="K3913" s="7"/>
      <c r="L3913" s="7"/>
      <c r="M3913" s="7"/>
      <c r="N3913" s="7"/>
    </row>
    <row r="3914" spans="1:14" x14ac:dyDescent="0.25">
      <c r="A3914" s="6"/>
      <c r="K3914" s="7"/>
      <c r="L3914" s="7"/>
      <c r="M3914" s="7"/>
      <c r="N3914" s="7"/>
    </row>
    <row r="3915" spans="1:14" x14ac:dyDescent="0.25">
      <c r="A3915" s="6"/>
      <c r="K3915" s="7"/>
      <c r="L3915" s="7"/>
      <c r="M3915" s="7"/>
      <c r="N3915" s="7"/>
    </row>
    <row r="3916" spans="1:14" x14ac:dyDescent="0.25">
      <c r="A3916" s="6"/>
      <c r="K3916" s="7"/>
      <c r="L3916" s="7"/>
      <c r="M3916" s="7"/>
      <c r="N3916" s="7"/>
    </row>
    <row r="3917" spans="1:14" x14ac:dyDescent="0.25">
      <c r="A3917" s="6"/>
      <c r="K3917" s="7"/>
      <c r="L3917" s="7"/>
      <c r="M3917" s="7"/>
      <c r="N3917" s="7"/>
    </row>
    <row r="3918" spans="1:14" x14ac:dyDescent="0.25">
      <c r="A3918" s="6"/>
      <c r="K3918" s="7"/>
      <c r="L3918" s="7"/>
      <c r="M3918" s="7"/>
      <c r="N3918" s="7"/>
    </row>
    <row r="3919" spans="1:14" x14ac:dyDescent="0.25">
      <c r="A3919" s="6"/>
      <c r="K3919" s="7"/>
      <c r="L3919" s="7"/>
      <c r="M3919" s="7"/>
      <c r="N3919" s="7"/>
    </row>
    <row r="3920" spans="1:14" x14ac:dyDescent="0.25">
      <c r="A3920" s="6"/>
      <c r="K3920" s="7"/>
      <c r="L3920" s="7"/>
      <c r="M3920" s="7"/>
      <c r="N3920" s="7"/>
    </row>
    <row r="3921" spans="1:14" x14ac:dyDescent="0.25">
      <c r="A3921" s="6"/>
      <c r="K3921" s="7"/>
      <c r="L3921" s="7"/>
      <c r="M3921" s="7"/>
      <c r="N3921" s="7"/>
    </row>
    <row r="3922" spans="1:14" x14ac:dyDescent="0.25">
      <c r="A3922" s="6"/>
      <c r="K3922" s="7"/>
      <c r="L3922" s="7"/>
      <c r="M3922" s="7"/>
      <c r="N3922" s="7"/>
    </row>
    <row r="3923" spans="1:14" x14ac:dyDescent="0.25">
      <c r="A3923" s="6"/>
      <c r="K3923" s="7"/>
      <c r="L3923" s="7"/>
      <c r="M3923" s="7"/>
      <c r="N3923" s="7"/>
    </row>
    <row r="3924" spans="1:14" x14ac:dyDescent="0.25">
      <c r="A3924" s="6"/>
      <c r="K3924" s="7"/>
      <c r="L3924" s="7"/>
      <c r="M3924" s="7"/>
      <c r="N3924" s="7"/>
    </row>
    <row r="3925" spans="1:14" x14ac:dyDescent="0.25">
      <c r="A3925" s="6"/>
      <c r="K3925" s="7"/>
      <c r="L3925" s="7"/>
      <c r="M3925" s="7"/>
      <c r="N3925" s="7"/>
    </row>
    <row r="3926" spans="1:14" x14ac:dyDescent="0.25">
      <c r="A3926" s="6"/>
      <c r="K3926" s="7"/>
      <c r="L3926" s="7"/>
      <c r="M3926" s="7"/>
      <c r="N3926" s="7"/>
    </row>
    <row r="3927" spans="1:14" x14ac:dyDescent="0.25">
      <c r="A3927" s="6"/>
      <c r="K3927" s="7"/>
      <c r="L3927" s="7"/>
      <c r="M3927" s="7"/>
      <c r="N3927" s="7"/>
    </row>
    <row r="3928" spans="1:14" x14ac:dyDescent="0.25">
      <c r="A3928" s="6"/>
      <c r="K3928" s="7"/>
      <c r="L3928" s="7"/>
      <c r="M3928" s="7"/>
      <c r="N3928" s="7"/>
    </row>
    <row r="3929" spans="1:14" x14ac:dyDescent="0.25">
      <c r="A3929" s="6"/>
      <c r="K3929" s="7"/>
      <c r="L3929" s="7"/>
      <c r="M3929" s="7"/>
      <c r="N3929" s="7"/>
    </row>
    <row r="3930" spans="1:14" x14ac:dyDescent="0.25">
      <c r="A3930" s="6"/>
      <c r="K3930" s="7"/>
      <c r="L3930" s="7"/>
      <c r="M3930" s="7"/>
      <c r="N3930" s="7"/>
    </row>
    <row r="3931" spans="1:14" x14ac:dyDescent="0.25">
      <c r="A3931" s="6"/>
      <c r="K3931" s="7"/>
      <c r="L3931" s="7"/>
      <c r="M3931" s="7"/>
      <c r="N3931" s="7"/>
    </row>
    <row r="3932" spans="1:14" x14ac:dyDescent="0.25">
      <c r="A3932" s="6"/>
      <c r="K3932" s="7"/>
      <c r="L3932" s="7"/>
      <c r="M3932" s="7"/>
      <c r="N3932" s="7"/>
    </row>
    <row r="3933" spans="1:14" x14ac:dyDescent="0.25">
      <c r="A3933" s="6"/>
      <c r="K3933" s="7"/>
      <c r="L3933" s="7"/>
      <c r="M3933" s="7"/>
      <c r="N3933" s="7"/>
    </row>
    <row r="3934" spans="1:14" x14ac:dyDescent="0.25">
      <c r="A3934" s="6"/>
      <c r="K3934" s="7"/>
      <c r="L3934" s="7"/>
      <c r="M3934" s="7"/>
      <c r="N3934" s="7"/>
    </row>
    <row r="3935" spans="1:14" x14ac:dyDescent="0.25">
      <c r="A3935" s="6"/>
      <c r="K3935" s="7"/>
      <c r="L3935" s="7"/>
      <c r="M3935" s="7"/>
      <c r="N3935" s="7"/>
    </row>
    <row r="3936" spans="1:14" x14ac:dyDescent="0.25">
      <c r="A3936" s="6"/>
      <c r="K3936" s="7"/>
      <c r="L3936" s="7"/>
      <c r="M3936" s="7"/>
      <c r="N3936" s="7"/>
    </row>
    <row r="3937" spans="1:14" x14ac:dyDescent="0.25">
      <c r="A3937" s="6"/>
      <c r="K3937" s="7"/>
      <c r="L3937" s="7"/>
      <c r="M3937" s="7"/>
      <c r="N3937" s="7"/>
    </row>
    <row r="3938" spans="1:14" x14ac:dyDescent="0.25">
      <c r="A3938" s="6"/>
      <c r="K3938" s="7"/>
      <c r="L3938" s="7"/>
      <c r="M3938" s="7"/>
      <c r="N3938" s="7"/>
    </row>
    <row r="3939" spans="1:14" x14ac:dyDescent="0.25">
      <c r="A3939" s="6"/>
      <c r="K3939" s="7"/>
      <c r="L3939" s="7"/>
      <c r="M3939" s="7"/>
      <c r="N3939" s="7"/>
    </row>
    <row r="3940" spans="1:14" x14ac:dyDescent="0.25">
      <c r="A3940" s="6"/>
      <c r="K3940" s="7"/>
      <c r="L3940" s="7"/>
      <c r="M3940" s="7"/>
      <c r="N3940" s="7"/>
    </row>
    <row r="3941" spans="1:14" x14ac:dyDescent="0.25">
      <c r="A3941" s="6"/>
      <c r="K3941" s="7"/>
      <c r="L3941" s="7"/>
      <c r="M3941" s="7"/>
      <c r="N3941" s="7"/>
    </row>
    <row r="3942" spans="1:14" x14ac:dyDescent="0.25">
      <c r="A3942" s="6"/>
      <c r="K3942" s="7"/>
      <c r="L3942" s="7"/>
      <c r="M3942" s="7"/>
      <c r="N3942" s="7"/>
    </row>
    <row r="3943" spans="1:14" x14ac:dyDescent="0.25">
      <c r="A3943" s="6"/>
      <c r="K3943" s="7"/>
      <c r="L3943" s="7"/>
      <c r="M3943" s="7"/>
      <c r="N3943" s="7"/>
    </row>
    <row r="3944" spans="1:14" x14ac:dyDescent="0.25">
      <c r="A3944" s="6"/>
      <c r="K3944" s="7"/>
      <c r="L3944" s="7"/>
      <c r="M3944" s="7"/>
      <c r="N3944" s="7"/>
    </row>
    <row r="3945" spans="1:14" x14ac:dyDescent="0.25">
      <c r="A3945" s="6"/>
      <c r="K3945" s="7"/>
      <c r="L3945" s="7"/>
      <c r="M3945" s="7"/>
      <c r="N3945" s="7"/>
    </row>
    <row r="3946" spans="1:14" x14ac:dyDescent="0.25">
      <c r="A3946" s="6"/>
      <c r="K3946" s="7"/>
      <c r="L3946" s="7"/>
      <c r="M3946" s="7"/>
      <c r="N3946" s="7"/>
    </row>
    <row r="3947" spans="1:14" x14ac:dyDescent="0.25">
      <c r="A3947" s="6"/>
      <c r="K3947" s="7"/>
      <c r="L3947" s="7"/>
      <c r="M3947" s="7"/>
      <c r="N3947" s="7"/>
    </row>
    <row r="3948" spans="1:14" x14ac:dyDescent="0.25">
      <c r="A3948" s="6"/>
      <c r="K3948" s="7"/>
      <c r="L3948" s="7"/>
      <c r="M3948" s="7"/>
      <c r="N3948" s="7"/>
    </row>
    <row r="3949" spans="1:14" x14ac:dyDescent="0.25">
      <c r="A3949" s="6"/>
      <c r="K3949" s="7"/>
      <c r="L3949" s="7"/>
      <c r="M3949" s="7"/>
      <c r="N3949" s="7"/>
    </row>
    <row r="3950" spans="1:14" x14ac:dyDescent="0.25">
      <c r="A3950" s="6"/>
      <c r="K3950" s="7"/>
      <c r="L3950" s="7"/>
      <c r="M3950" s="7"/>
      <c r="N3950" s="7"/>
    </row>
    <row r="3951" spans="1:14" x14ac:dyDescent="0.25">
      <c r="A3951" s="6"/>
      <c r="K3951" s="7"/>
      <c r="L3951" s="7"/>
      <c r="M3951" s="7"/>
      <c r="N3951" s="7"/>
    </row>
    <row r="3952" spans="1:14" x14ac:dyDescent="0.25">
      <c r="A3952" s="6"/>
      <c r="K3952" s="7"/>
      <c r="L3952" s="7"/>
      <c r="M3952" s="7"/>
      <c r="N3952" s="7"/>
    </row>
    <row r="3953" spans="1:14" x14ac:dyDescent="0.25">
      <c r="A3953" s="6"/>
      <c r="K3953" s="7"/>
      <c r="L3953" s="7"/>
      <c r="M3953" s="7"/>
      <c r="N3953" s="7"/>
    </row>
    <row r="3954" spans="1:14" x14ac:dyDescent="0.25">
      <c r="A3954" s="6"/>
      <c r="K3954" s="7"/>
      <c r="L3954" s="7"/>
      <c r="M3954" s="7"/>
      <c r="N3954" s="7"/>
    </row>
    <row r="3955" spans="1:14" x14ac:dyDescent="0.25">
      <c r="A3955" s="6"/>
      <c r="K3955" s="7"/>
      <c r="L3955" s="7"/>
      <c r="M3955" s="7"/>
      <c r="N3955" s="7"/>
    </row>
    <row r="3956" spans="1:14" x14ac:dyDescent="0.25">
      <c r="A3956" s="6"/>
      <c r="K3956" s="7"/>
      <c r="L3956" s="7"/>
      <c r="M3956" s="7"/>
      <c r="N3956" s="7"/>
    </row>
    <row r="3957" spans="1:14" x14ac:dyDescent="0.25">
      <c r="A3957" s="6"/>
      <c r="K3957" s="7"/>
      <c r="L3957" s="7"/>
      <c r="M3957" s="7"/>
      <c r="N3957" s="7"/>
    </row>
    <row r="3958" spans="1:14" x14ac:dyDescent="0.25">
      <c r="A3958" s="6"/>
      <c r="K3958" s="7"/>
      <c r="L3958" s="7"/>
      <c r="M3958" s="7"/>
      <c r="N3958" s="7"/>
    </row>
    <row r="3959" spans="1:14" x14ac:dyDescent="0.25">
      <c r="A3959" s="6"/>
      <c r="K3959" s="7"/>
      <c r="L3959" s="7"/>
      <c r="M3959" s="7"/>
      <c r="N3959" s="7"/>
    </row>
    <row r="3960" spans="1:14" x14ac:dyDescent="0.25">
      <c r="A3960" s="6"/>
      <c r="K3960" s="7"/>
      <c r="L3960" s="7"/>
      <c r="M3960" s="7"/>
      <c r="N3960" s="7"/>
    </row>
    <row r="3961" spans="1:14" x14ac:dyDescent="0.25">
      <c r="A3961" s="6"/>
      <c r="K3961" s="7"/>
      <c r="L3961" s="7"/>
      <c r="M3961" s="7"/>
      <c r="N3961" s="7"/>
    </row>
    <row r="3962" spans="1:14" x14ac:dyDescent="0.25">
      <c r="A3962" s="6"/>
      <c r="K3962" s="7"/>
      <c r="L3962" s="7"/>
      <c r="M3962" s="7"/>
      <c r="N3962" s="7"/>
    </row>
    <row r="3963" spans="1:14" x14ac:dyDescent="0.25">
      <c r="A3963" s="6"/>
      <c r="K3963" s="7"/>
      <c r="L3963" s="7"/>
      <c r="M3963" s="7"/>
      <c r="N3963" s="7"/>
    </row>
    <row r="3964" spans="1:14" x14ac:dyDescent="0.25">
      <c r="A3964" s="6"/>
      <c r="K3964" s="7"/>
      <c r="L3964" s="7"/>
      <c r="M3964" s="7"/>
      <c r="N3964" s="7"/>
    </row>
    <row r="3965" spans="1:14" x14ac:dyDescent="0.25">
      <c r="A3965" s="6"/>
      <c r="K3965" s="7"/>
      <c r="L3965" s="7"/>
      <c r="M3965" s="7"/>
      <c r="N3965" s="7"/>
    </row>
    <row r="3966" spans="1:14" x14ac:dyDescent="0.25">
      <c r="A3966" s="6"/>
      <c r="K3966" s="7"/>
      <c r="L3966" s="7"/>
      <c r="M3966" s="7"/>
      <c r="N3966" s="7"/>
    </row>
    <row r="3967" spans="1:14" x14ac:dyDescent="0.25">
      <c r="A3967" s="6"/>
      <c r="K3967" s="7"/>
      <c r="L3967" s="7"/>
      <c r="M3967" s="7"/>
      <c r="N3967" s="7"/>
    </row>
    <row r="3968" spans="1:14" x14ac:dyDescent="0.25">
      <c r="A3968" s="6"/>
      <c r="K3968" s="7"/>
      <c r="L3968" s="7"/>
      <c r="M3968" s="7"/>
      <c r="N3968" s="7"/>
    </row>
    <row r="3969" spans="1:14" x14ac:dyDescent="0.25">
      <c r="A3969" s="6"/>
      <c r="K3969" s="7"/>
      <c r="L3969" s="7"/>
      <c r="M3969" s="7"/>
      <c r="N3969" s="7"/>
    </row>
    <row r="3970" spans="1:14" x14ac:dyDescent="0.25">
      <c r="A3970" s="6"/>
      <c r="K3970" s="7"/>
      <c r="L3970" s="7"/>
      <c r="M3970" s="7"/>
      <c r="N3970" s="7"/>
    </row>
    <row r="3971" spans="1:14" x14ac:dyDescent="0.25">
      <c r="A3971" s="6"/>
      <c r="K3971" s="7"/>
      <c r="L3971" s="7"/>
      <c r="M3971" s="7"/>
      <c r="N3971" s="7"/>
    </row>
    <row r="3972" spans="1:14" x14ac:dyDescent="0.25">
      <c r="A3972" s="6"/>
      <c r="K3972" s="7"/>
      <c r="L3972" s="7"/>
      <c r="M3972" s="7"/>
      <c r="N3972" s="7"/>
    </row>
    <row r="3973" spans="1:14" x14ac:dyDescent="0.25">
      <c r="A3973" s="6"/>
      <c r="K3973" s="7"/>
      <c r="L3973" s="7"/>
      <c r="M3973" s="7"/>
      <c r="N3973" s="7"/>
    </row>
    <row r="3974" spans="1:14" x14ac:dyDescent="0.25">
      <c r="A3974" s="6"/>
      <c r="K3974" s="7"/>
      <c r="L3974" s="7"/>
      <c r="M3974" s="7"/>
      <c r="N3974" s="7"/>
    </row>
    <row r="3975" spans="1:14" x14ac:dyDescent="0.25">
      <c r="A3975" s="6"/>
      <c r="K3975" s="7"/>
      <c r="L3975" s="7"/>
      <c r="M3975" s="7"/>
      <c r="N3975" s="7"/>
    </row>
    <row r="3976" spans="1:14" x14ac:dyDescent="0.25">
      <c r="A3976" s="6"/>
      <c r="K3976" s="7"/>
      <c r="L3976" s="7"/>
      <c r="M3976" s="7"/>
      <c r="N3976" s="7"/>
    </row>
    <row r="3977" spans="1:14" x14ac:dyDescent="0.25">
      <c r="A3977" s="6"/>
      <c r="K3977" s="7"/>
      <c r="L3977" s="7"/>
      <c r="M3977" s="7"/>
      <c r="N3977" s="7"/>
    </row>
    <row r="3978" spans="1:14" x14ac:dyDescent="0.25">
      <c r="A3978" s="6"/>
      <c r="K3978" s="7"/>
      <c r="L3978" s="7"/>
      <c r="M3978" s="7"/>
      <c r="N3978" s="7"/>
    </row>
    <row r="3979" spans="1:14" x14ac:dyDescent="0.25">
      <c r="A3979" s="6"/>
      <c r="K3979" s="7"/>
      <c r="L3979" s="7"/>
      <c r="M3979" s="7"/>
      <c r="N3979" s="7"/>
    </row>
    <row r="3980" spans="1:14" x14ac:dyDescent="0.25">
      <c r="A3980" s="6"/>
      <c r="K3980" s="7"/>
      <c r="L3980" s="7"/>
      <c r="M3980" s="7"/>
      <c r="N3980" s="7"/>
    </row>
    <row r="3981" spans="1:14" x14ac:dyDescent="0.25">
      <c r="A3981" s="6"/>
      <c r="K3981" s="7"/>
      <c r="L3981" s="7"/>
      <c r="M3981" s="7"/>
      <c r="N3981" s="7"/>
    </row>
    <row r="3982" spans="1:14" x14ac:dyDescent="0.25">
      <c r="A3982" s="6"/>
      <c r="K3982" s="7"/>
      <c r="L3982" s="7"/>
      <c r="M3982" s="7"/>
      <c r="N3982" s="7"/>
    </row>
    <row r="3983" spans="1:14" x14ac:dyDescent="0.25">
      <c r="A3983" s="6"/>
      <c r="K3983" s="7"/>
      <c r="L3983" s="7"/>
      <c r="M3983" s="7"/>
      <c r="N3983" s="7"/>
    </row>
    <row r="3984" spans="1:14" x14ac:dyDescent="0.25">
      <c r="A3984" s="6"/>
      <c r="K3984" s="7"/>
      <c r="L3984" s="7"/>
      <c r="M3984" s="7"/>
      <c r="N3984" s="7"/>
    </row>
    <row r="3985" spans="1:14" x14ac:dyDescent="0.25">
      <c r="A3985" s="6"/>
      <c r="K3985" s="7"/>
      <c r="L3985" s="7"/>
      <c r="M3985" s="7"/>
      <c r="N3985" s="7"/>
    </row>
    <row r="3986" spans="1:14" x14ac:dyDescent="0.25">
      <c r="A3986" s="6"/>
      <c r="K3986" s="7"/>
      <c r="L3986" s="7"/>
      <c r="M3986" s="7"/>
      <c r="N3986" s="7"/>
    </row>
    <row r="3987" spans="1:14" x14ac:dyDescent="0.25">
      <c r="A3987" s="6"/>
      <c r="K3987" s="7"/>
      <c r="L3987" s="7"/>
      <c r="M3987" s="7"/>
      <c r="N3987" s="7"/>
    </row>
    <row r="3988" spans="1:14" x14ac:dyDescent="0.25">
      <c r="A3988" s="6"/>
      <c r="K3988" s="7"/>
      <c r="L3988" s="7"/>
      <c r="M3988" s="7"/>
      <c r="N3988" s="7"/>
    </row>
    <row r="3989" spans="1:14" x14ac:dyDescent="0.25">
      <c r="A3989" s="6"/>
      <c r="K3989" s="7"/>
      <c r="L3989" s="7"/>
      <c r="M3989" s="7"/>
      <c r="N3989" s="7"/>
    </row>
    <row r="3990" spans="1:14" x14ac:dyDescent="0.25">
      <c r="A3990" s="6"/>
      <c r="K3990" s="7"/>
      <c r="L3990" s="7"/>
      <c r="M3990" s="7"/>
      <c r="N3990" s="7"/>
    </row>
    <row r="3991" spans="1:14" x14ac:dyDescent="0.25">
      <c r="A3991" s="6"/>
      <c r="K3991" s="7"/>
      <c r="L3991" s="7"/>
      <c r="M3991" s="7"/>
      <c r="N3991" s="7"/>
    </row>
    <row r="3992" spans="1:14" x14ac:dyDescent="0.25">
      <c r="A3992" s="6"/>
      <c r="K3992" s="7"/>
      <c r="L3992" s="7"/>
      <c r="M3992" s="7"/>
      <c r="N3992" s="7"/>
    </row>
    <row r="3993" spans="1:14" x14ac:dyDescent="0.25">
      <c r="A3993" s="6"/>
      <c r="K3993" s="7"/>
      <c r="L3993" s="7"/>
      <c r="M3993" s="7"/>
      <c r="N3993" s="7"/>
    </row>
    <row r="3994" spans="1:14" x14ac:dyDescent="0.25">
      <c r="A3994" s="6"/>
      <c r="K3994" s="7"/>
      <c r="L3994" s="7"/>
      <c r="M3994" s="7"/>
      <c r="N3994" s="7"/>
    </row>
    <row r="3995" spans="1:14" x14ac:dyDescent="0.25">
      <c r="A3995" s="6"/>
      <c r="K3995" s="7"/>
      <c r="L3995" s="7"/>
      <c r="M3995" s="7"/>
      <c r="N3995" s="7"/>
    </row>
    <row r="3996" spans="1:14" x14ac:dyDescent="0.25">
      <c r="A3996" s="6"/>
      <c r="K3996" s="7"/>
      <c r="L3996" s="7"/>
      <c r="M3996" s="7"/>
      <c r="N3996" s="7"/>
    </row>
    <row r="3997" spans="1:14" x14ac:dyDescent="0.25">
      <c r="A3997" s="6"/>
      <c r="K3997" s="7"/>
      <c r="L3997" s="7"/>
      <c r="M3997" s="7"/>
      <c r="N3997" s="7"/>
    </row>
    <row r="3998" spans="1:14" x14ac:dyDescent="0.25">
      <c r="A3998" s="6"/>
      <c r="K3998" s="7"/>
      <c r="L3998" s="7"/>
      <c r="M3998" s="7"/>
      <c r="N3998" s="7"/>
    </row>
    <row r="3999" spans="1:14" x14ac:dyDescent="0.25">
      <c r="A3999" s="6"/>
      <c r="K3999" s="7"/>
      <c r="L3999" s="7"/>
      <c r="M3999" s="7"/>
      <c r="N3999" s="7"/>
    </row>
    <row r="4000" spans="1:14" x14ac:dyDescent="0.25">
      <c r="A4000" s="6"/>
      <c r="K4000" s="7"/>
      <c r="L4000" s="7"/>
      <c r="M4000" s="7"/>
      <c r="N4000" s="7"/>
    </row>
    <row r="4001" spans="1:14" x14ac:dyDescent="0.25">
      <c r="A4001" s="6"/>
      <c r="K4001" s="7"/>
      <c r="L4001" s="7"/>
      <c r="M4001" s="7"/>
      <c r="N4001" s="7"/>
    </row>
    <row r="4002" spans="1:14" x14ac:dyDescent="0.25">
      <c r="A4002" s="6"/>
      <c r="K4002" s="7"/>
      <c r="L4002" s="7"/>
      <c r="M4002" s="7"/>
      <c r="N4002" s="7"/>
    </row>
    <row r="4003" spans="1:14" x14ac:dyDescent="0.25">
      <c r="A4003" s="6"/>
      <c r="K4003" s="7"/>
      <c r="L4003" s="7"/>
      <c r="M4003" s="7"/>
      <c r="N4003" s="7"/>
    </row>
    <row r="4004" spans="1:14" x14ac:dyDescent="0.25">
      <c r="A4004" s="6"/>
      <c r="K4004" s="7"/>
      <c r="L4004" s="7"/>
      <c r="M4004" s="7"/>
      <c r="N4004" s="7"/>
    </row>
    <row r="4005" spans="1:14" x14ac:dyDescent="0.25">
      <c r="A4005" s="6"/>
      <c r="K4005" s="7"/>
      <c r="L4005" s="7"/>
      <c r="M4005" s="7"/>
      <c r="N4005" s="7"/>
    </row>
    <row r="4006" spans="1:14" x14ac:dyDescent="0.25">
      <c r="A4006" s="6"/>
      <c r="K4006" s="7"/>
      <c r="L4006" s="7"/>
      <c r="M4006" s="7"/>
      <c r="N4006" s="7"/>
    </row>
    <row r="4007" spans="1:14" x14ac:dyDescent="0.25">
      <c r="A4007" s="6"/>
      <c r="K4007" s="7"/>
      <c r="L4007" s="7"/>
      <c r="M4007" s="7"/>
      <c r="N4007" s="7"/>
    </row>
    <row r="4008" spans="1:14" x14ac:dyDescent="0.25">
      <c r="A4008" s="6"/>
      <c r="K4008" s="7"/>
      <c r="L4008" s="7"/>
      <c r="M4008" s="7"/>
      <c r="N4008" s="7"/>
    </row>
    <row r="4009" spans="1:14" x14ac:dyDescent="0.25">
      <c r="A4009" s="6"/>
      <c r="K4009" s="7"/>
      <c r="L4009" s="7"/>
      <c r="M4009" s="7"/>
      <c r="N4009" s="7"/>
    </row>
    <row r="4010" spans="1:14" x14ac:dyDescent="0.25">
      <c r="A4010" s="6"/>
      <c r="K4010" s="7"/>
      <c r="L4010" s="7"/>
      <c r="M4010" s="7"/>
      <c r="N4010" s="7"/>
    </row>
    <row r="4011" spans="1:14" x14ac:dyDescent="0.25">
      <c r="A4011" s="6"/>
      <c r="K4011" s="7"/>
      <c r="L4011" s="7"/>
      <c r="M4011" s="7"/>
      <c r="N4011" s="7"/>
    </row>
    <row r="4012" spans="1:14" x14ac:dyDescent="0.25">
      <c r="A4012" s="6"/>
      <c r="K4012" s="7"/>
      <c r="L4012" s="7"/>
      <c r="M4012" s="7"/>
      <c r="N4012" s="7"/>
    </row>
    <row r="4013" spans="1:14" x14ac:dyDescent="0.25">
      <c r="A4013" s="6"/>
      <c r="K4013" s="7"/>
      <c r="L4013" s="7"/>
      <c r="M4013" s="7"/>
      <c r="N4013" s="7"/>
    </row>
    <row r="4014" spans="1:14" x14ac:dyDescent="0.25">
      <c r="A4014" s="6"/>
      <c r="K4014" s="7"/>
      <c r="L4014" s="7"/>
      <c r="M4014" s="7"/>
      <c r="N4014" s="7"/>
    </row>
    <row r="4015" spans="1:14" x14ac:dyDescent="0.25">
      <c r="A4015" s="6"/>
      <c r="K4015" s="7"/>
      <c r="L4015" s="7"/>
      <c r="M4015" s="7"/>
      <c r="N4015" s="7"/>
    </row>
    <row r="4016" spans="1:14" x14ac:dyDescent="0.25">
      <c r="A4016" s="6"/>
      <c r="K4016" s="7"/>
      <c r="L4016" s="7"/>
      <c r="M4016" s="7"/>
      <c r="N4016" s="7"/>
    </row>
    <row r="4017" spans="1:14" x14ac:dyDescent="0.25">
      <c r="A4017" s="6"/>
      <c r="K4017" s="7"/>
      <c r="L4017" s="7"/>
      <c r="M4017" s="7"/>
      <c r="N4017" s="7"/>
    </row>
    <row r="4018" spans="1:14" x14ac:dyDescent="0.25">
      <c r="A4018" s="6"/>
      <c r="K4018" s="7"/>
      <c r="L4018" s="7"/>
      <c r="M4018" s="7"/>
      <c r="N4018" s="7"/>
    </row>
    <row r="4019" spans="1:14" x14ac:dyDescent="0.25">
      <c r="A4019" s="6"/>
      <c r="K4019" s="7"/>
      <c r="L4019" s="7"/>
      <c r="M4019" s="7"/>
      <c r="N4019" s="7"/>
    </row>
    <row r="4020" spans="1:14" x14ac:dyDescent="0.25">
      <c r="A4020" s="6"/>
      <c r="K4020" s="7"/>
      <c r="L4020" s="7"/>
      <c r="M4020" s="7"/>
      <c r="N4020" s="7"/>
    </row>
    <row r="4021" spans="1:14" x14ac:dyDescent="0.25">
      <c r="A4021" s="6"/>
      <c r="K4021" s="7"/>
      <c r="L4021" s="7"/>
      <c r="M4021" s="7"/>
      <c r="N4021" s="7"/>
    </row>
    <row r="4022" spans="1:14" x14ac:dyDescent="0.25">
      <c r="A4022" s="6"/>
      <c r="K4022" s="7"/>
      <c r="L4022" s="7"/>
      <c r="M4022" s="7"/>
      <c r="N4022" s="7"/>
    </row>
    <row r="4023" spans="1:14" x14ac:dyDescent="0.25">
      <c r="A4023" s="6"/>
      <c r="K4023" s="7"/>
      <c r="L4023" s="7"/>
      <c r="M4023" s="7"/>
      <c r="N4023" s="7"/>
    </row>
    <row r="4024" spans="1:14" x14ac:dyDescent="0.25">
      <c r="A4024" s="6"/>
      <c r="K4024" s="7"/>
      <c r="L4024" s="7"/>
      <c r="M4024" s="7"/>
      <c r="N4024" s="7"/>
    </row>
    <row r="4025" spans="1:14" x14ac:dyDescent="0.25">
      <c r="A4025" s="6"/>
      <c r="K4025" s="7"/>
      <c r="L4025" s="7"/>
      <c r="M4025" s="7"/>
      <c r="N4025" s="7"/>
    </row>
    <row r="4026" spans="1:14" x14ac:dyDescent="0.25">
      <c r="A4026" s="6"/>
      <c r="K4026" s="7"/>
      <c r="L4026" s="7"/>
      <c r="M4026" s="7"/>
      <c r="N4026" s="7"/>
    </row>
    <row r="4027" spans="1:14" x14ac:dyDescent="0.25">
      <c r="A4027" s="6"/>
      <c r="K4027" s="7"/>
      <c r="L4027" s="7"/>
      <c r="M4027" s="7"/>
      <c r="N4027" s="7"/>
    </row>
    <row r="4028" spans="1:14" x14ac:dyDescent="0.25">
      <c r="A4028" s="6"/>
      <c r="K4028" s="7"/>
      <c r="L4028" s="7"/>
      <c r="M4028" s="7"/>
      <c r="N4028" s="7"/>
    </row>
    <row r="4029" spans="1:14" x14ac:dyDescent="0.25">
      <c r="A4029" s="6"/>
      <c r="K4029" s="7"/>
      <c r="L4029" s="7"/>
      <c r="M4029" s="7"/>
      <c r="N4029" s="7"/>
    </row>
    <row r="4030" spans="1:14" x14ac:dyDescent="0.25">
      <c r="A4030" s="6"/>
      <c r="K4030" s="7"/>
      <c r="L4030" s="7"/>
      <c r="M4030" s="7"/>
      <c r="N4030" s="7"/>
    </row>
    <row r="4031" spans="1:14" x14ac:dyDescent="0.25">
      <c r="A4031" s="6"/>
      <c r="K4031" s="7"/>
      <c r="L4031" s="7"/>
      <c r="M4031" s="7"/>
      <c r="N4031" s="7"/>
    </row>
    <row r="4032" spans="1:14" x14ac:dyDescent="0.25">
      <c r="A4032" s="6"/>
      <c r="K4032" s="7"/>
      <c r="L4032" s="7"/>
      <c r="M4032" s="7"/>
      <c r="N4032" s="7"/>
    </row>
    <row r="4033" spans="1:14" x14ac:dyDescent="0.25">
      <c r="A4033" s="6"/>
      <c r="K4033" s="7"/>
      <c r="L4033" s="7"/>
      <c r="M4033" s="7"/>
      <c r="N4033" s="7"/>
    </row>
    <row r="4034" spans="1:14" x14ac:dyDescent="0.25">
      <c r="A4034" s="6"/>
      <c r="K4034" s="7"/>
      <c r="L4034" s="7"/>
      <c r="M4034" s="7"/>
      <c r="N4034" s="7"/>
    </row>
    <row r="4035" spans="1:14" x14ac:dyDescent="0.25">
      <c r="A4035" s="6"/>
      <c r="K4035" s="7"/>
      <c r="L4035" s="7"/>
      <c r="M4035" s="7"/>
      <c r="N4035" s="7"/>
    </row>
    <row r="4036" spans="1:14" x14ac:dyDescent="0.25">
      <c r="A4036" s="6"/>
      <c r="K4036" s="7"/>
      <c r="L4036" s="7"/>
      <c r="M4036" s="7"/>
      <c r="N4036" s="7"/>
    </row>
    <row r="4037" spans="1:14" x14ac:dyDescent="0.25">
      <c r="A4037" s="6"/>
      <c r="K4037" s="7"/>
      <c r="L4037" s="7"/>
      <c r="M4037" s="7"/>
      <c r="N4037" s="7"/>
    </row>
    <row r="4038" spans="1:14" x14ac:dyDescent="0.25">
      <c r="A4038" s="6"/>
      <c r="K4038" s="7"/>
      <c r="L4038" s="7"/>
      <c r="M4038" s="7"/>
      <c r="N4038" s="7"/>
    </row>
    <row r="4039" spans="1:14" x14ac:dyDescent="0.25">
      <c r="A4039" s="6"/>
      <c r="K4039" s="7"/>
      <c r="L4039" s="7"/>
      <c r="M4039" s="7"/>
      <c r="N4039" s="7"/>
    </row>
    <row r="4040" spans="1:14" x14ac:dyDescent="0.25">
      <c r="A4040" s="6"/>
      <c r="K4040" s="7"/>
      <c r="L4040" s="7"/>
      <c r="M4040" s="7"/>
      <c r="N4040" s="7"/>
    </row>
    <row r="4041" spans="1:14" x14ac:dyDescent="0.25">
      <c r="A4041" s="6"/>
      <c r="K4041" s="7"/>
      <c r="L4041" s="7"/>
      <c r="M4041" s="7"/>
      <c r="N4041" s="7"/>
    </row>
    <row r="4042" spans="1:14" x14ac:dyDescent="0.25">
      <c r="A4042" s="6"/>
      <c r="K4042" s="7"/>
      <c r="L4042" s="7"/>
      <c r="M4042" s="7"/>
      <c r="N4042" s="7"/>
    </row>
    <row r="4043" spans="1:14" x14ac:dyDescent="0.25">
      <c r="A4043" s="6"/>
      <c r="K4043" s="7"/>
      <c r="L4043" s="7"/>
      <c r="M4043" s="7"/>
      <c r="N4043" s="7"/>
    </row>
    <row r="4044" spans="1:14" x14ac:dyDescent="0.25">
      <c r="A4044" s="6"/>
      <c r="K4044" s="7"/>
      <c r="L4044" s="7"/>
      <c r="M4044" s="7"/>
      <c r="N4044" s="7"/>
    </row>
    <row r="4045" spans="1:14" x14ac:dyDescent="0.25">
      <c r="A4045" s="6"/>
      <c r="K4045" s="7"/>
      <c r="L4045" s="7"/>
      <c r="M4045" s="7"/>
      <c r="N4045" s="7"/>
    </row>
    <row r="4046" spans="1:14" x14ac:dyDescent="0.25">
      <c r="A4046" s="6"/>
      <c r="K4046" s="7"/>
      <c r="L4046" s="7"/>
      <c r="M4046" s="7"/>
      <c r="N4046" s="7"/>
    </row>
    <row r="4047" spans="1:14" x14ac:dyDescent="0.25">
      <c r="A4047" s="6"/>
      <c r="K4047" s="7"/>
      <c r="L4047" s="7"/>
      <c r="M4047" s="7"/>
      <c r="N4047" s="7"/>
    </row>
    <row r="4048" spans="1:14" x14ac:dyDescent="0.25">
      <c r="A4048" s="6"/>
      <c r="K4048" s="7"/>
      <c r="L4048" s="7"/>
      <c r="M4048" s="7"/>
      <c r="N4048" s="7"/>
    </row>
    <row r="4049" spans="1:14" x14ac:dyDescent="0.25">
      <c r="A4049" s="6"/>
      <c r="K4049" s="7"/>
      <c r="L4049" s="7"/>
      <c r="M4049" s="7"/>
      <c r="N4049" s="7"/>
    </row>
    <row r="4050" spans="1:14" x14ac:dyDescent="0.25">
      <c r="A4050" s="6"/>
      <c r="K4050" s="7"/>
      <c r="L4050" s="7"/>
      <c r="M4050" s="7"/>
      <c r="N4050" s="7"/>
    </row>
    <row r="4051" spans="1:14" x14ac:dyDescent="0.25">
      <c r="A4051" s="6"/>
      <c r="K4051" s="7"/>
      <c r="L4051" s="7"/>
      <c r="M4051" s="7"/>
      <c r="N4051" s="7"/>
    </row>
    <row r="4052" spans="1:14" x14ac:dyDescent="0.25">
      <c r="A4052" s="6"/>
      <c r="K4052" s="7"/>
      <c r="L4052" s="7"/>
      <c r="M4052" s="7"/>
      <c r="N4052" s="7"/>
    </row>
    <row r="4053" spans="1:14" x14ac:dyDescent="0.25">
      <c r="A4053" s="6"/>
      <c r="K4053" s="7"/>
      <c r="L4053" s="7"/>
      <c r="M4053" s="7"/>
      <c r="N4053" s="7"/>
    </row>
    <row r="4054" spans="1:14" x14ac:dyDescent="0.25">
      <c r="A4054" s="6"/>
      <c r="K4054" s="7"/>
      <c r="L4054" s="7"/>
      <c r="M4054" s="7"/>
      <c r="N4054" s="7"/>
    </row>
    <row r="4055" spans="1:14" x14ac:dyDescent="0.25">
      <c r="A4055" s="6"/>
      <c r="K4055" s="7"/>
      <c r="L4055" s="7"/>
      <c r="M4055" s="7"/>
      <c r="N4055" s="7"/>
    </row>
    <row r="4056" spans="1:14" x14ac:dyDescent="0.25">
      <c r="A4056" s="6"/>
      <c r="K4056" s="7"/>
      <c r="L4056" s="7"/>
      <c r="M4056" s="7"/>
      <c r="N4056" s="7"/>
    </row>
    <row r="4057" spans="1:14" x14ac:dyDescent="0.25">
      <c r="A4057" s="6"/>
      <c r="K4057" s="7"/>
      <c r="L4057" s="7"/>
      <c r="M4057" s="7"/>
      <c r="N4057" s="7"/>
    </row>
    <row r="4058" spans="1:14" x14ac:dyDescent="0.25">
      <c r="A4058" s="6"/>
      <c r="K4058" s="7"/>
      <c r="L4058" s="7"/>
      <c r="M4058" s="7"/>
      <c r="N4058" s="7"/>
    </row>
    <row r="4059" spans="1:14" x14ac:dyDescent="0.25">
      <c r="A4059" s="6"/>
      <c r="K4059" s="7"/>
      <c r="L4059" s="7"/>
      <c r="M4059" s="7"/>
      <c r="N4059" s="7"/>
    </row>
    <row r="4060" spans="1:14" x14ac:dyDescent="0.25">
      <c r="A4060" s="6"/>
      <c r="K4060" s="7"/>
      <c r="L4060" s="7"/>
      <c r="M4060" s="7"/>
      <c r="N4060" s="7"/>
    </row>
    <row r="4061" spans="1:14" x14ac:dyDescent="0.25">
      <c r="A4061" s="6"/>
      <c r="K4061" s="7"/>
      <c r="L4061" s="7"/>
      <c r="M4061" s="7"/>
      <c r="N4061" s="7"/>
    </row>
    <row r="4062" spans="1:14" x14ac:dyDescent="0.25">
      <c r="A4062" s="6"/>
      <c r="K4062" s="7"/>
      <c r="L4062" s="7"/>
      <c r="M4062" s="7"/>
      <c r="N4062" s="7"/>
    </row>
    <row r="4063" spans="1:14" x14ac:dyDescent="0.25">
      <c r="A4063" s="6"/>
      <c r="K4063" s="7"/>
      <c r="L4063" s="7"/>
      <c r="M4063" s="7"/>
      <c r="N4063" s="7"/>
    </row>
    <row r="4064" spans="1:14" x14ac:dyDescent="0.25">
      <c r="A4064" s="6"/>
      <c r="K4064" s="7"/>
      <c r="L4064" s="7"/>
      <c r="M4064" s="7"/>
      <c r="N4064" s="7"/>
    </row>
    <row r="4065" spans="1:14" x14ac:dyDescent="0.25">
      <c r="A4065" s="6"/>
      <c r="K4065" s="7"/>
      <c r="L4065" s="7"/>
      <c r="M4065" s="7"/>
      <c r="N4065" s="7"/>
    </row>
    <row r="4066" spans="1:14" x14ac:dyDescent="0.25">
      <c r="A4066" s="6"/>
      <c r="K4066" s="7"/>
      <c r="L4066" s="7"/>
      <c r="M4066" s="7"/>
      <c r="N4066" s="7"/>
    </row>
    <row r="4067" spans="1:14" x14ac:dyDescent="0.25">
      <c r="A4067" s="6"/>
      <c r="K4067" s="7"/>
      <c r="L4067" s="7"/>
      <c r="M4067" s="7"/>
      <c r="N4067" s="7"/>
    </row>
    <row r="4068" spans="1:14" x14ac:dyDescent="0.25">
      <c r="A4068" s="6"/>
      <c r="K4068" s="7"/>
      <c r="L4068" s="7"/>
      <c r="M4068" s="7"/>
      <c r="N4068" s="7"/>
    </row>
    <row r="4069" spans="1:14" x14ac:dyDescent="0.25">
      <c r="A4069" s="6"/>
      <c r="K4069" s="7"/>
      <c r="L4069" s="7"/>
      <c r="M4069" s="7"/>
      <c r="N4069" s="7"/>
    </row>
    <row r="4070" spans="1:14" x14ac:dyDescent="0.25">
      <c r="A4070" s="6"/>
      <c r="K4070" s="7"/>
      <c r="L4070" s="7"/>
      <c r="M4070" s="7"/>
      <c r="N4070" s="7"/>
    </row>
    <row r="4071" spans="1:14" x14ac:dyDescent="0.25">
      <c r="A4071" s="6"/>
      <c r="K4071" s="7"/>
      <c r="L4071" s="7"/>
      <c r="M4071" s="7"/>
      <c r="N4071" s="7"/>
    </row>
    <row r="4072" spans="1:14" x14ac:dyDescent="0.25">
      <c r="A4072" s="6"/>
      <c r="K4072" s="7"/>
      <c r="L4072" s="7"/>
      <c r="M4072" s="7"/>
      <c r="N4072" s="7"/>
    </row>
    <row r="4073" spans="1:14" x14ac:dyDescent="0.25">
      <c r="A4073" s="6"/>
      <c r="K4073" s="7"/>
      <c r="L4073" s="7"/>
      <c r="M4073" s="7"/>
      <c r="N4073" s="7"/>
    </row>
    <row r="4074" spans="1:14" x14ac:dyDescent="0.25">
      <c r="A4074" s="6"/>
      <c r="K4074" s="7"/>
      <c r="L4074" s="7"/>
      <c r="M4074" s="7"/>
      <c r="N4074" s="7"/>
    </row>
    <row r="4075" spans="1:14" x14ac:dyDescent="0.25">
      <c r="A4075" s="6"/>
      <c r="K4075" s="7"/>
      <c r="L4075" s="7"/>
      <c r="M4075" s="7"/>
      <c r="N4075" s="7"/>
    </row>
    <row r="4076" spans="1:14" x14ac:dyDescent="0.25">
      <c r="A4076" s="6"/>
      <c r="K4076" s="7"/>
      <c r="L4076" s="7"/>
      <c r="M4076" s="7"/>
      <c r="N4076" s="7"/>
    </row>
    <row r="4077" spans="1:14" x14ac:dyDescent="0.25">
      <c r="A4077" s="6"/>
      <c r="K4077" s="7"/>
      <c r="L4077" s="7"/>
      <c r="M4077" s="7"/>
      <c r="N4077" s="7"/>
    </row>
    <row r="4078" spans="1:14" x14ac:dyDescent="0.25">
      <c r="A4078" s="6"/>
      <c r="K4078" s="7"/>
      <c r="L4078" s="7"/>
      <c r="M4078" s="7"/>
      <c r="N4078" s="7"/>
    </row>
    <row r="4079" spans="1:14" x14ac:dyDescent="0.25">
      <c r="A4079" s="6"/>
      <c r="K4079" s="7"/>
      <c r="L4079" s="7"/>
      <c r="M4079" s="7"/>
      <c r="N4079" s="7"/>
    </row>
    <row r="4080" spans="1:14" x14ac:dyDescent="0.25">
      <c r="A4080" s="6"/>
      <c r="K4080" s="7"/>
      <c r="L4080" s="7"/>
      <c r="M4080" s="7"/>
      <c r="N4080" s="7"/>
    </row>
    <row r="4081" spans="1:14" x14ac:dyDescent="0.25">
      <c r="A4081" s="6"/>
      <c r="K4081" s="7"/>
      <c r="L4081" s="7"/>
      <c r="M4081" s="7"/>
      <c r="N4081" s="7"/>
    </row>
    <row r="4082" spans="1:14" x14ac:dyDescent="0.25">
      <c r="A4082" s="6"/>
      <c r="K4082" s="7"/>
      <c r="L4082" s="7"/>
      <c r="M4082" s="7"/>
      <c r="N4082" s="7"/>
    </row>
    <row r="4083" spans="1:14" x14ac:dyDescent="0.25">
      <c r="A4083" s="6"/>
      <c r="K4083" s="7"/>
      <c r="L4083" s="7"/>
      <c r="M4083" s="7"/>
      <c r="N4083" s="7"/>
    </row>
    <row r="4084" spans="1:14" x14ac:dyDescent="0.25">
      <c r="A4084" s="6"/>
      <c r="K4084" s="7"/>
      <c r="L4084" s="7"/>
      <c r="M4084" s="7"/>
      <c r="N4084" s="7"/>
    </row>
    <row r="4085" spans="1:14" x14ac:dyDescent="0.25">
      <c r="A4085" s="6"/>
      <c r="K4085" s="7"/>
      <c r="L4085" s="7"/>
      <c r="M4085" s="7"/>
      <c r="N4085" s="7"/>
    </row>
    <row r="4086" spans="1:14" x14ac:dyDescent="0.25">
      <c r="A4086" s="6"/>
      <c r="K4086" s="7"/>
      <c r="L4086" s="7"/>
      <c r="M4086" s="7"/>
      <c r="N4086" s="7"/>
    </row>
    <row r="4087" spans="1:14" x14ac:dyDescent="0.25">
      <c r="A4087" s="6"/>
      <c r="K4087" s="7"/>
      <c r="L4087" s="7"/>
      <c r="M4087" s="7"/>
      <c r="N4087" s="7"/>
    </row>
    <row r="4088" spans="1:14" x14ac:dyDescent="0.25">
      <c r="A4088" s="6"/>
      <c r="K4088" s="7"/>
      <c r="L4088" s="7"/>
      <c r="M4088" s="7"/>
      <c r="N4088" s="7"/>
    </row>
    <row r="4089" spans="1:14" x14ac:dyDescent="0.25">
      <c r="A4089" s="6"/>
      <c r="K4089" s="7"/>
      <c r="L4089" s="7"/>
      <c r="M4089" s="7"/>
      <c r="N4089" s="7"/>
    </row>
    <row r="4090" spans="1:14" x14ac:dyDescent="0.25">
      <c r="A4090" s="6"/>
      <c r="K4090" s="7"/>
      <c r="L4090" s="7"/>
      <c r="M4090" s="7"/>
      <c r="N4090" s="7"/>
    </row>
    <row r="4091" spans="1:14" x14ac:dyDescent="0.25">
      <c r="A4091" s="6"/>
      <c r="K4091" s="7"/>
      <c r="L4091" s="7"/>
      <c r="M4091" s="7"/>
      <c r="N4091" s="7"/>
    </row>
    <row r="4092" spans="1:14" x14ac:dyDescent="0.25">
      <c r="A4092" s="6"/>
      <c r="K4092" s="7"/>
      <c r="L4092" s="7"/>
      <c r="M4092" s="7"/>
      <c r="N4092" s="7"/>
    </row>
    <row r="4093" spans="1:14" x14ac:dyDescent="0.25">
      <c r="A4093" s="6"/>
      <c r="K4093" s="7"/>
      <c r="L4093" s="7"/>
      <c r="M4093" s="7"/>
      <c r="N4093" s="7"/>
    </row>
    <row r="4094" spans="1:14" x14ac:dyDescent="0.25">
      <c r="A4094" s="6"/>
      <c r="K4094" s="7"/>
      <c r="L4094" s="7"/>
      <c r="M4094" s="7"/>
      <c r="N4094" s="7"/>
    </row>
    <row r="4095" spans="1:14" x14ac:dyDescent="0.25">
      <c r="A4095" s="6"/>
      <c r="K4095" s="7"/>
      <c r="L4095" s="7"/>
      <c r="M4095" s="7"/>
      <c r="N4095" s="7"/>
    </row>
    <row r="4096" spans="1:14" x14ac:dyDescent="0.25">
      <c r="A4096" s="6"/>
      <c r="K4096" s="7"/>
      <c r="L4096" s="7"/>
      <c r="M4096" s="7"/>
      <c r="N4096" s="7"/>
    </row>
    <row r="4097" spans="1:14" x14ac:dyDescent="0.25">
      <c r="A4097" s="6"/>
      <c r="K4097" s="7"/>
      <c r="L4097" s="7"/>
      <c r="M4097" s="7"/>
      <c r="N4097" s="7"/>
    </row>
    <row r="4098" spans="1:14" x14ac:dyDescent="0.25">
      <c r="A4098" s="6"/>
      <c r="K4098" s="7"/>
      <c r="L4098" s="7"/>
      <c r="M4098" s="7"/>
      <c r="N4098" s="7"/>
    </row>
    <row r="4099" spans="1:14" x14ac:dyDescent="0.25">
      <c r="A4099" s="6"/>
      <c r="K4099" s="7"/>
      <c r="L4099" s="7"/>
      <c r="M4099" s="7"/>
      <c r="N4099" s="7"/>
    </row>
    <row r="4100" spans="1:14" x14ac:dyDescent="0.25">
      <c r="A4100" s="6"/>
      <c r="K4100" s="7"/>
      <c r="L4100" s="7"/>
      <c r="M4100" s="7"/>
      <c r="N4100" s="7"/>
    </row>
    <row r="4101" spans="1:14" x14ac:dyDescent="0.25">
      <c r="A4101" s="6"/>
      <c r="K4101" s="7"/>
      <c r="L4101" s="7"/>
      <c r="M4101" s="7"/>
      <c r="N4101" s="7"/>
    </row>
    <row r="4102" spans="1:14" x14ac:dyDescent="0.25">
      <c r="A4102" s="6"/>
      <c r="K4102" s="7"/>
      <c r="L4102" s="7"/>
      <c r="M4102" s="7"/>
      <c r="N4102" s="7"/>
    </row>
    <row r="4103" spans="1:14" x14ac:dyDescent="0.25">
      <c r="A4103" s="6"/>
      <c r="K4103" s="7"/>
      <c r="L4103" s="7"/>
      <c r="M4103" s="7"/>
      <c r="N4103" s="7"/>
    </row>
    <row r="4104" spans="1:14" x14ac:dyDescent="0.25">
      <c r="A4104" s="6"/>
      <c r="K4104" s="7"/>
      <c r="L4104" s="7"/>
      <c r="M4104" s="7"/>
      <c r="N4104" s="7"/>
    </row>
    <row r="4105" spans="1:14" x14ac:dyDescent="0.25">
      <c r="A4105" s="6"/>
      <c r="K4105" s="7"/>
      <c r="L4105" s="7"/>
      <c r="M4105" s="7"/>
      <c r="N4105" s="7"/>
    </row>
    <row r="4106" spans="1:14" x14ac:dyDescent="0.25">
      <c r="A4106" s="6"/>
      <c r="K4106" s="7"/>
      <c r="L4106" s="7"/>
      <c r="M4106" s="7"/>
      <c r="N4106" s="7"/>
    </row>
    <row r="4107" spans="1:14" x14ac:dyDescent="0.25">
      <c r="A4107" s="6"/>
      <c r="K4107" s="7"/>
      <c r="L4107" s="7"/>
      <c r="M4107" s="7"/>
      <c r="N4107" s="7"/>
    </row>
    <row r="4108" spans="1:14" x14ac:dyDescent="0.25">
      <c r="A4108" s="6"/>
      <c r="K4108" s="7"/>
      <c r="L4108" s="7"/>
      <c r="M4108" s="7"/>
      <c r="N4108" s="7"/>
    </row>
    <row r="4109" spans="1:14" x14ac:dyDescent="0.25">
      <c r="A4109" s="6"/>
      <c r="K4109" s="7"/>
      <c r="L4109" s="7"/>
      <c r="M4109" s="7"/>
      <c r="N4109" s="7"/>
    </row>
    <row r="4110" spans="1:14" x14ac:dyDescent="0.25">
      <c r="A4110" s="6"/>
      <c r="K4110" s="7"/>
      <c r="L4110" s="7"/>
      <c r="M4110" s="7"/>
      <c r="N4110" s="7"/>
    </row>
    <row r="4111" spans="1:14" x14ac:dyDescent="0.25">
      <c r="A4111" s="6"/>
      <c r="K4111" s="7"/>
      <c r="L4111" s="7"/>
      <c r="M4111" s="7"/>
      <c r="N4111" s="7"/>
    </row>
    <row r="4112" spans="1:14" x14ac:dyDescent="0.25">
      <c r="A4112" s="6"/>
      <c r="K4112" s="7"/>
      <c r="L4112" s="7"/>
      <c r="M4112" s="7"/>
      <c r="N4112" s="7"/>
    </row>
    <row r="4113" spans="1:14" x14ac:dyDescent="0.25">
      <c r="A4113" s="6"/>
      <c r="K4113" s="7"/>
      <c r="L4113" s="7"/>
      <c r="M4113" s="7"/>
      <c r="N4113" s="7"/>
    </row>
    <row r="4114" spans="1:14" x14ac:dyDescent="0.25">
      <c r="A4114" s="6"/>
      <c r="K4114" s="7"/>
      <c r="L4114" s="7"/>
      <c r="M4114" s="7"/>
      <c r="N4114" s="7"/>
    </row>
    <row r="4115" spans="1:14" x14ac:dyDescent="0.25">
      <c r="A4115" s="6"/>
      <c r="K4115" s="7"/>
      <c r="L4115" s="7"/>
      <c r="M4115" s="7"/>
      <c r="N4115" s="7"/>
    </row>
    <row r="4116" spans="1:14" x14ac:dyDescent="0.25">
      <c r="A4116" s="6"/>
      <c r="K4116" s="7"/>
      <c r="L4116" s="7"/>
      <c r="M4116" s="7"/>
      <c r="N4116" s="7"/>
    </row>
    <row r="4117" spans="1:14" x14ac:dyDescent="0.25">
      <c r="A4117" s="6"/>
      <c r="K4117" s="7"/>
      <c r="L4117" s="7"/>
      <c r="M4117" s="7"/>
      <c r="N4117" s="7"/>
    </row>
    <row r="4118" spans="1:14" x14ac:dyDescent="0.25">
      <c r="A4118" s="6"/>
      <c r="K4118" s="7"/>
      <c r="L4118" s="7"/>
      <c r="M4118" s="7"/>
      <c r="N4118" s="7"/>
    </row>
    <row r="4119" spans="1:14" x14ac:dyDescent="0.25">
      <c r="A4119" s="6"/>
      <c r="K4119" s="7"/>
      <c r="L4119" s="7"/>
      <c r="M4119" s="7"/>
      <c r="N4119" s="7"/>
    </row>
    <row r="4120" spans="1:14" x14ac:dyDescent="0.25">
      <c r="A4120" s="6"/>
      <c r="K4120" s="7"/>
      <c r="L4120" s="7"/>
      <c r="M4120" s="7"/>
      <c r="N4120" s="7"/>
    </row>
    <row r="4121" spans="1:14" x14ac:dyDescent="0.25">
      <c r="A4121" s="6"/>
      <c r="K4121" s="7"/>
      <c r="L4121" s="7"/>
      <c r="M4121" s="7"/>
      <c r="N4121" s="7"/>
    </row>
    <row r="4122" spans="1:14" x14ac:dyDescent="0.25">
      <c r="A4122" s="6"/>
      <c r="K4122" s="7"/>
      <c r="L4122" s="7"/>
      <c r="M4122" s="7"/>
      <c r="N4122" s="7"/>
    </row>
    <row r="4123" spans="1:14" x14ac:dyDescent="0.25">
      <c r="A4123" s="6"/>
      <c r="K4123" s="7"/>
      <c r="L4123" s="7"/>
      <c r="M4123" s="7"/>
      <c r="N4123" s="7"/>
    </row>
    <row r="4124" spans="1:14" x14ac:dyDescent="0.25">
      <c r="A4124" s="6"/>
      <c r="K4124" s="7"/>
      <c r="L4124" s="7"/>
      <c r="M4124" s="7"/>
      <c r="N4124" s="7"/>
    </row>
    <row r="4125" spans="1:14" x14ac:dyDescent="0.25">
      <c r="A4125" s="6"/>
      <c r="K4125" s="7"/>
      <c r="L4125" s="7"/>
      <c r="M4125" s="7"/>
      <c r="N4125" s="7"/>
    </row>
    <row r="4126" spans="1:14" x14ac:dyDescent="0.25">
      <c r="A4126" s="6"/>
      <c r="K4126" s="7"/>
      <c r="L4126" s="7"/>
      <c r="M4126" s="7"/>
      <c r="N4126" s="7"/>
    </row>
    <row r="4127" spans="1:14" x14ac:dyDescent="0.25">
      <c r="A4127" s="6"/>
      <c r="K4127" s="7"/>
      <c r="L4127" s="7"/>
      <c r="M4127" s="7"/>
      <c r="N4127" s="7"/>
    </row>
    <row r="4128" spans="1:14" x14ac:dyDescent="0.25">
      <c r="A4128" s="6"/>
      <c r="K4128" s="7"/>
      <c r="L4128" s="7"/>
      <c r="M4128" s="7"/>
      <c r="N4128" s="7"/>
    </row>
    <row r="4129" spans="1:14" x14ac:dyDescent="0.25">
      <c r="A4129" s="6"/>
      <c r="K4129" s="7"/>
      <c r="L4129" s="7"/>
      <c r="M4129" s="7"/>
      <c r="N4129" s="7"/>
    </row>
    <row r="4130" spans="1:14" x14ac:dyDescent="0.25">
      <c r="A4130" s="6"/>
      <c r="K4130" s="7"/>
      <c r="L4130" s="7"/>
      <c r="M4130" s="7"/>
      <c r="N4130" s="7"/>
    </row>
    <row r="4131" spans="1:14" x14ac:dyDescent="0.25">
      <c r="A4131" s="6"/>
      <c r="K4131" s="7"/>
      <c r="L4131" s="7"/>
      <c r="M4131" s="7"/>
      <c r="N4131" s="7"/>
    </row>
    <row r="4132" spans="1:14" x14ac:dyDescent="0.25">
      <c r="A4132" s="6"/>
      <c r="K4132" s="7"/>
      <c r="L4132" s="7"/>
      <c r="M4132" s="7"/>
      <c r="N4132" s="7"/>
    </row>
    <row r="4133" spans="1:14" x14ac:dyDescent="0.25">
      <c r="A4133" s="6"/>
      <c r="K4133" s="7"/>
      <c r="L4133" s="7"/>
      <c r="M4133" s="7"/>
      <c r="N4133" s="7"/>
    </row>
    <row r="4134" spans="1:14" x14ac:dyDescent="0.25">
      <c r="A4134" s="6"/>
      <c r="K4134" s="7"/>
      <c r="L4134" s="7"/>
      <c r="M4134" s="7"/>
      <c r="N4134" s="7"/>
    </row>
    <row r="4135" spans="1:14" x14ac:dyDescent="0.25">
      <c r="A4135" s="6"/>
      <c r="K4135" s="7"/>
      <c r="L4135" s="7"/>
      <c r="M4135" s="7"/>
      <c r="N4135" s="7"/>
    </row>
    <row r="4136" spans="1:14" x14ac:dyDescent="0.25">
      <c r="A4136" s="6"/>
      <c r="K4136" s="7"/>
      <c r="L4136" s="7"/>
      <c r="M4136" s="7"/>
      <c r="N4136" s="7"/>
    </row>
    <row r="4137" spans="1:14" x14ac:dyDescent="0.25">
      <c r="A4137" s="6"/>
      <c r="K4137" s="7"/>
      <c r="L4137" s="7"/>
      <c r="M4137" s="7"/>
      <c r="N4137" s="7"/>
    </row>
    <row r="4138" spans="1:14" x14ac:dyDescent="0.25">
      <c r="A4138" s="6"/>
      <c r="K4138" s="7"/>
      <c r="L4138" s="7"/>
      <c r="M4138" s="7"/>
      <c r="N4138" s="7"/>
    </row>
    <row r="4139" spans="1:14" x14ac:dyDescent="0.25">
      <c r="A4139" s="6"/>
      <c r="K4139" s="7"/>
      <c r="L4139" s="7"/>
      <c r="M4139" s="7"/>
      <c r="N4139" s="7"/>
    </row>
    <row r="4140" spans="1:14" x14ac:dyDescent="0.25">
      <c r="A4140" s="6"/>
      <c r="K4140" s="7"/>
      <c r="L4140" s="7"/>
      <c r="M4140" s="7"/>
      <c r="N4140" s="7"/>
    </row>
    <row r="4141" spans="1:14" x14ac:dyDescent="0.25">
      <c r="A4141" s="6"/>
      <c r="K4141" s="7"/>
      <c r="L4141" s="7"/>
      <c r="M4141" s="7"/>
      <c r="N4141" s="7"/>
    </row>
    <row r="4142" spans="1:14" x14ac:dyDescent="0.25">
      <c r="A4142" s="6"/>
      <c r="K4142" s="7"/>
      <c r="L4142" s="7"/>
      <c r="M4142" s="7"/>
      <c r="N4142" s="7"/>
    </row>
    <row r="4143" spans="1:14" x14ac:dyDescent="0.25">
      <c r="A4143" s="6"/>
      <c r="K4143" s="7"/>
      <c r="L4143" s="7"/>
      <c r="M4143" s="7"/>
      <c r="N4143" s="7"/>
    </row>
    <row r="4144" spans="1:14" x14ac:dyDescent="0.25">
      <c r="A4144" s="6"/>
      <c r="K4144" s="7"/>
      <c r="L4144" s="7"/>
      <c r="M4144" s="7"/>
      <c r="N4144" s="7"/>
    </row>
    <row r="4145" spans="1:14" x14ac:dyDescent="0.25">
      <c r="A4145" s="6"/>
      <c r="K4145" s="7"/>
      <c r="L4145" s="7"/>
      <c r="M4145" s="7"/>
      <c r="N4145" s="7"/>
    </row>
    <row r="4146" spans="1:14" x14ac:dyDescent="0.25">
      <c r="A4146" s="6"/>
      <c r="K4146" s="7"/>
      <c r="L4146" s="7"/>
      <c r="M4146" s="7"/>
      <c r="N4146" s="7"/>
    </row>
    <row r="4147" spans="1:14" x14ac:dyDescent="0.25">
      <c r="A4147" s="6"/>
      <c r="K4147" s="7"/>
      <c r="L4147" s="7"/>
      <c r="M4147" s="7"/>
      <c r="N4147" s="7"/>
    </row>
    <row r="4148" spans="1:14" x14ac:dyDescent="0.25">
      <c r="A4148" s="6"/>
      <c r="K4148" s="7"/>
      <c r="L4148" s="7"/>
      <c r="M4148" s="7"/>
      <c r="N4148" s="7"/>
    </row>
    <row r="4149" spans="1:14" x14ac:dyDescent="0.25">
      <c r="A4149" s="6"/>
      <c r="K4149" s="7"/>
      <c r="L4149" s="7"/>
      <c r="M4149" s="7"/>
      <c r="N4149" s="7"/>
    </row>
    <row r="4150" spans="1:14" x14ac:dyDescent="0.25">
      <c r="A4150" s="6"/>
      <c r="K4150" s="7"/>
      <c r="L4150" s="7"/>
      <c r="M4150" s="7"/>
      <c r="N4150" s="7"/>
    </row>
    <row r="4151" spans="1:14" x14ac:dyDescent="0.25">
      <c r="A4151" s="6"/>
      <c r="K4151" s="7"/>
      <c r="L4151" s="7"/>
      <c r="M4151" s="7"/>
      <c r="N4151" s="7"/>
    </row>
    <row r="4152" spans="1:14" x14ac:dyDescent="0.25">
      <c r="A4152" s="6"/>
      <c r="K4152" s="7"/>
      <c r="L4152" s="7"/>
      <c r="M4152" s="7"/>
      <c r="N4152" s="7"/>
    </row>
    <row r="4153" spans="1:14" x14ac:dyDescent="0.25">
      <c r="A4153" s="6"/>
      <c r="K4153" s="7"/>
      <c r="L4153" s="7"/>
      <c r="M4153" s="7"/>
      <c r="N4153" s="7"/>
    </row>
    <row r="4154" spans="1:14" x14ac:dyDescent="0.25">
      <c r="A4154" s="6"/>
      <c r="K4154" s="7"/>
      <c r="L4154" s="7"/>
      <c r="M4154" s="7"/>
      <c r="N4154" s="7"/>
    </row>
    <row r="4155" spans="1:14" x14ac:dyDescent="0.25">
      <c r="A4155" s="6"/>
      <c r="K4155" s="7"/>
      <c r="L4155" s="7"/>
      <c r="M4155" s="7"/>
      <c r="N4155" s="7"/>
    </row>
    <row r="4156" spans="1:14" x14ac:dyDescent="0.25">
      <c r="A4156" s="6"/>
      <c r="K4156" s="7"/>
      <c r="L4156" s="7"/>
      <c r="M4156" s="7"/>
      <c r="N4156" s="7"/>
    </row>
    <row r="4157" spans="1:14" x14ac:dyDescent="0.25">
      <c r="A4157" s="6"/>
      <c r="K4157" s="7"/>
      <c r="L4157" s="7"/>
      <c r="M4157" s="7"/>
      <c r="N4157" s="7"/>
    </row>
    <row r="4158" spans="1:14" x14ac:dyDescent="0.25">
      <c r="A4158" s="6"/>
      <c r="K4158" s="7"/>
      <c r="L4158" s="7"/>
      <c r="M4158" s="7"/>
      <c r="N4158" s="7"/>
    </row>
    <row r="4159" spans="1:14" x14ac:dyDescent="0.25">
      <c r="A4159" s="6"/>
      <c r="K4159" s="7"/>
      <c r="L4159" s="7"/>
      <c r="M4159" s="7"/>
      <c r="N4159" s="7"/>
    </row>
    <row r="4160" spans="1:14" x14ac:dyDescent="0.25">
      <c r="A4160" s="6"/>
      <c r="K4160" s="7"/>
      <c r="L4160" s="7"/>
      <c r="M4160" s="7"/>
      <c r="N4160" s="7"/>
    </row>
    <row r="4161" spans="1:14" x14ac:dyDescent="0.25">
      <c r="A4161" s="6"/>
      <c r="K4161" s="7"/>
      <c r="L4161" s="7"/>
      <c r="M4161" s="7"/>
      <c r="N4161" s="7"/>
    </row>
    <row r="4162" spans="1:14" x14ac:dyDescent="0.25">
      <c r="A4162" s="6"/>
      <c r="K4162" s="7"/>
      <c r="L4162" s="7"/>
      <c r="M4162" s="7"/>
      <c r="N4162" s="7"/>
    </row>
    <row r="4163" spans="1:14" x14ac:dyDescent="0.25">
      <c r="A4163" s="6"/>
      <c r="K4163" s="7"/>
      <c r="L4163" s="7"/>
      <c r="M4163" s="7"/>
      <c r="N4163" s="7"/>
    </row>
    <row r="4164" spans="1:14" x14ac:dyDescent="0.25">
      <c r="A4164" s="6"/>
      <c r="K4164" s="7"/>
      <c r="L4164" s="7"/>
      <c r="M4164" s="7"/>
      <c r="N4164" s="7"/>
    </row>
    <row r="4165" spans="1:14" x14ac:dyDescent="0.25">
      <c r="A4165" s="6"/>
      <c r="K4165" s="7"/>
      <c r="L4165" s="7"/>
      <c r="M4165" s="7"/>
      <c r="N4165" s="7"/>
    </row>
    <row r="4166" spans="1:14" x14ac:dyDescent="0.25">
      <c r="A4166" s="6"/>
      <c r="K4166" s="7"/>
      <c r="L4166" s="7"/>
      <c r="M4166" s="7"/>
      <c r="N4166" s="7"/>
    </row>
    <row r="4167" spans="1:14" x14ac:dyDescent="0.25">
      <c r="A4167" s="6"/>
      <c r="K4167" s="7"/>
      <c r="L4167" s="7"/>
      <c r="M4167" s="7"/>
      <c r="N4167" s="7"/>
    </row>
    <row r="4168" spans="1:14" x14ac:dyDescent="0.25">
      <c r="A4168" s="6"/>
      <c r="K4168" s="7"/>
      <c r="L4168" s="7"/>
      <c r="M4168" s="7"/>
      <c r="N4168" s="7"/>
    </row>
    <row r="4169" spans="1:14" x14ac:dyDescent="0.25">
      <c r="A4169" s="6"/>
      <c r="K4169" s="7"/>
      <c r="L4169" s="7"/>
      <c r="M4169" s="7"/>
      <c r="N4169" s="7"/>
    </row>
    <row r="4170" spans="1:14" x14ac:dyDescent="0.25">
      <c r="A4170" s="6"/>
      <c r="K4170" s="7"/>
      <c r="L4170" s="7"/>
      <c r="M4170" s="7"/>
      <c r="N4170" s="7"/>
    </row>
    <row r="4171" spans="1:14" x14ac:dyDescent="0.25">
      <c r="A4171" s="6"/>
      <c r="K4171" s="7"/>
      <c r="L4171" s="7"/>
      <c r="M4171" s="7"/>
      <c r="N4171" s="7"/>
    </row>
    <row r="4172" spans="1:14" x14ac:dyDescent="0.25">
      <c r="A4172" s="6"/>
      <c r="K4172" s="7"/>
      <c r="L4172" s="7"/>
      <c r="M4172" s="7"/>
      <c r="N4172" s="7"/>
    </row>
    <row r="4173" spans="1:14" x14ac:dyDescent="0.25">
      <c r="A4173" s="6"/>
      <c r="K4173" s="7"/>
      <c r="L4173" s="7"/>
      <c r="M4173" s="7"/>
      <c r="N4173" s="7"/>
    </row>
    <row r="4174" spans="1:14" x14ac:dyDescent="0.25">
      <c r="A4174" s="6"/>
      <c r="K4174" s="7"/>
      <c r="L4174" s="7"/>
      <c r="M4174" s="7"/>
      <c r="N4174" s="7"/>
    </row>
    <row r="4175" spans="1:14" x14ac:dyDescent="0.25">
      <c r="A4175" s="6"/>
      <c r="K4175" s="7"/>
      <c r="L4175" s="7"/>
      <c r="M4175" s="7"/>
      <c r="N4175" s="7"/>
    </row>
    <row r="4176" spans="1:14" x14ac:dyDescent="0.25">
      <c r="A4176" s="6"/>
      <c r="K4176" s="7"/>
      <c r="L4176" s="7"/>
      <c r="M4176" s="7"/>
      <c r="N4176" s="7"/>
    </row>
    <row r="4177" spans="1:14" x14ac:dyDescent="0.25">
      <c r="A4177" s="6"/>
      <c r="K4177" s="7"/>
      <c r="L4177" s="7"/>
      <c r="M4177" s="7"/>
      <c r="N4177" s="7"/>
    </row>
    <row r="4178" spans="1:14" x14ac:dyDescent="0.25">
      <c r="A4178" s="6"/>
      <c r="K4178" s="7"/>
      <c r="L4178" s="7"/>
      <c r="M4178" s="7"/>
      <c r="N4178" s="7"/>
    </row>
    <row r="4179" spans="1:14" x14ac:dyDescent="0.25">
      <c r="A4179" s="6"/>
      <c r="K4179" s="7"/>
      <c r="L4179" s="7"/>
      <c r="M4179" s="7"/>
      <c r="N4179" s="7"/>
    </row>
    <row r="4180" spans="1:14" x14ac:dyDescent="0.25">
      <c r="A4180" s="6"/>
      <c r="K4180" s="7"/>
      <c r="L4180" s="7"/>
      <c r="M4180" s="7"/>
      <c r="N4180" s="7"/>
    </row>
    <row r="4181" spans="1:14" x14ac:dyDescent="0.25">
      <c r="A4181" s="6"/>
      <c r="K4181" s="7"/>
      <c r="L4181" s="7"/>
      <c r="M4181" s="7"/>
      <c r="N4181" s="7"/>
    </row>
    <row r="4182" spans="1:14" x14ac:dyDescent="0.25">
      <c r="A4182" s="6"/>
      <c r="K4182" s="7"/>
      <c r="L4182" s="7"/>
      <c r="M4182" s="7"/>
      <c r="N4182" s="7"/>
    </row>
    <row r="4183" spans="1:14" x14ac:dyDescent="0.25">
      <c r="A4183" s="6"/>
      <c r="K4183" s="7"/>
      <c r="L4183" s="7"/>
      <c r="M4183" s="7"/>
      <c r="N4183" s="7"/>
    </row>
    <row r="4184" spans="1:14" x14ac:dyDescent="0.25">
      <c r="A4184" s="6"/>
      <c r="K4184" s="7"/>
      <c r="L4184" s="7"/>
      <c r="M4184" s="7"/>
      <c r="N4184" s="7"/>
    </row>
    <row r="4185" spans="1:14" x14ac:dyDescent="0.25">
      <c r="A4185" s="6"/>
      <c r="K4185" s="7"/>
      <c r="L4185" s="7"/>
      <c r="M4185" s="7"/>
      <c r="N4185" s="7"/>
    </row>
    <row r="4186" spans="1:14" x14ac:dyDescent="0.25">
      <c r="A4186" s="6"/>
      <c r="K4186" s="7"/>
      <c r="L4186" s="7"/>
      <c r="M4186" s="7"/>
      <c r="N4186" s="7"/>
    </row>
    <row r="4187" spans="1:14" x14ac:dyDescent="0.25">
      <c r="A4187" s="6"/>
      <c r="K4187" s="7"/>
      <c r="L4187" s="7"/>
      <c r="M4187" s="7"/>
      <c r="N4187" s="7"/>
    </row>
    <row r="4188" spans="1:14" x14ac:dyDescent="0.25">
      <c r="A4188" s="6"/>
      <c r="K4188" s="7"/>
      <c r="L4188" s="7"/>
      <c r="M4188" s="7"/>
      <c r="N4188" s="7"/>
    </row>
    <row r="4189" spans="1:14" x14ac:dyDescent="0.25">
      <c r="A4189" s="6"/>
      <c r="K4189" s="7"/>
      <c r="L4189" s="7"/>
      <c r="M4189" s="7"/>
      <c r="N4189" s="7"/>
    </row>
    <row r="4190" spans="1:14" x14ac:dyDescent="0.25">
      <c r="A4190" s="6"/>
      <c r="K4190" s="7"/>
      <c r="L4190" s="7"/>
      <c r="M4190" s="7"/>
      <c r="N4190" s="7"/>
    </row>
    <row r="4191" spans="1:14" x14ac:dyDescent="0.25">
      <c r="A4191" s="6"/>
      <c r="K4191" s="7"/>
      <c r="L4191" s="7"/>
      <c r="M4191" s="7"/>
      <c r="N4191" s="7"/>
    </row>
    <row r="4192" spans="1:14" x14ac:dyDescent="0.25">
      <c r="A4192" s="6"/>
      <c r="K4192" s="7"/>
      <c r="L4192" s="7"/>
      <c r="M4192" s="7"/>
      <c r="N4192" s="7"/>
    </row>
    <row r="4193" spans="1:14" x14ac:dyDescent="0.25">
      <c r="A4193" s="6"/>
      <c r="K4193" s="7"/>
      <c r="L4193" s="7"/>
      <c r="M4193" s="7"/>
      <c r="N4193" s="7"/>
    </row>
    <row r="4194" spans="1:14" x14ac:dyDescent="0.25">
      <c r="A4194" s="6"/>
      <c r="K4194" s="7"/>
      <c r="L4194" s="7"/>
      <c r="M4194" s="7"/>
      <c r="N4194" s="7"/>
    </row>
    <row r="4195" spans="1:14" x14ac:dyDescent="0.25">
      <c r="A4195" s="6"/>
      <c r="K4195" s="7"/>
      <c r="L4195" s="7"/>
      <c r="M4195" s="7"/>
      <c r="N4195" s="7"/>
    </row>
    <row r="4196" spans="1:14" x14ac:dyDescent="0.25">
      <c r="A4196" s="6"/>
      <c r="K4196" s="7"/>
      <c r="L4196" s="7"/>
      <c r="M4196" s="7"/>
      <c r="N4196" s="7"/>
    </row>
    <row r="4197" spans="1:14" x14ac:dyDescent="0.25">
      <c r="A4197" s="6"/>
      <c r="K4197" s="7"/>
      <c r="L4197" s="7"/>
      <c r="M4197" s="7"/>
      <c r="N4197" s="7"/>
    </row>
    <row r="4198" spans="1:14" x14ac:dyDescent="0.25">
      <c r="A4198" s="6"/>
      <c r="K4198" s="7"/>
      <c r="L4198" s="7"/>
      <c r="M4198" s="7"/>
      <c r="N4198" s="7"/>
    </row>
    <row r="4199" spans="1:14" x14ac:dyDescent="0.25">
      <c r="A4199" s="6"/>
      <c r="K4199" s="7"/>
      <c r="L4199" s="7"/>
      <c r="M4199" s="7"/>
      <c r="N4199" s="7"/>
    </row>
    <row r="4200" spans="1:14" x14ac:dyDescent="0.25">
      <c r="A4200" s="6"/>
      <c r="K4200" s="7"/>
      <c r="L4200" s="7"/>
      <c r="M4200" s="7"/>
      <c r="N4200" s="7"/>
    </row>
    <row r="4201" spans="1:14" x14ac:dyDescent="0.25">
      <c r="A4201" s="6"/>
      <c r="K4201" s="7"/>
      <c r="L4201" s="7"/>
      <c r="M4201" s="7"/>
      <c r="N4201" s="7"/>
    </row>
    <row r="4202" spans="1:14" x14ac:dyDescent="0.25">
      <c r="A4202" s="6"/>
      <c r="K4202" s="7"/>
      <c r="L4202" s="7"/>
      <c r="M4202" s="7"/>
      <c r="N4202" s="7"/>
    </row>
    <row r="4203" spans="1:14" x14ac:dyDescent="0.25">
      <c r="A4203" s="6"/>
      <c r="K4203" s="7"/>
      <c r="L4203" s="7"/>
      <c r="M4203" s="7"/>
      <c r="N4203" s="7"/>
    </row>
    <row r="4204" spans="1:14" x14ac:dyDescent="0.25">
      <c r="A4204" s="6"/>
      <c r="K4204" s="7"/>
      <c r="L4204" s="7"/>
      <c r="M4204" s="7"/>
      <c r="N4204" s="7"/>
    </row>
    <row r="4205" spans="1:14" x14ac:dyDescent="0.25">
      <c r="A4205" s="6"/>
      <c r="K4205" s="7"/>
      <c r="L4205" s="7"/>
      <c r="M4205" s="7"/>
      <c r="N4205" s="7"/>
    </row>
    <row r="4206" spans="1:14" x14ac:dyDescent="0.25">
      <c r="A4206" s="6"/>
      <c r="K4206" s="7"/>
      <c r="L4206" s="7"/>
      <c r="M4206" s="7"/>
      <c r="N4206" s="7"/>
    </row>
    <row r="4207" spans="1:14" x14ac:dyDescent="0.25">
      <c r="A4207" s="6"/>
      <c r="K4207" s="7"/>
      <c r="L4207" s="7"/>
      <c r="M4207" s="7"/>
      <c r="N4207" s="7"/>
    </row>
    <row r="4208" spans="1:14" x14ac:dyDescent="0.25">
      <c r="A4208" s="6"/>
      <c r="K4208" s="7"/>
      <c r="L4208" s="7"/>
      <c r="M4208" s="7"/>
      <c r="N4208" s="7"/>
    </row>
    <row r="4209" spans="1:14" x14ac:dyDescent="0.25">
      <c r="A4209" s="6"/>
      <c r="K4209" s="7"/>
      <c r="L4209" s="7"/>
      <c r="M4209" s="7"/>
      <c r="N4209" s="7"/>
    </row>
    <row r="4210" spans="1:14" x14ac:dyDescent="0.25">
      <c r="A4210" s="6"/>
      <c r="K4210" s="7"/>
      <c r="L4210" s="7"/>
      <c r="M4210" s="7"/>
      <c r="N4210" s="7"/>
    </row>
    <row r="4211" spans="1:14" x14ac:dyDescent="0.25">
      <c r="A4211" s="6"/>
      <c r="K4211" s="7"/>
      <c r="L4211" s="7"/>
      <c r="M4211" s="7"/>
      <c r="N4211" s="7"/>
    </row>
    <row r="4212" spans="1:14" x14ac:dyDescent="0.25">
      <c r="A4212" s="6"/>
      <c r="K4212" s="7"/>
      <c r="L4212" s="7"/>
      <c r="M4212" s="7"/>
      <c r="N4212" s="7"/>
    </row>
    <row r="4213" spans="1:14" x14ac:dyDescent="0.25">
      <c r="A4213" s="6"/>
      <c r="K4213" s="7"/>
      <c r="L4213" s="7"/>
      <c r="M4213" s="7"/>
      <c r="N4213" s="7"/>
    </row>
    <row r="4214" spans="1:14" x14ac:dyDescent="0.25">
      <c r="A4214" s="6"/>
      <c r="K4214" s="7"/>
      <c r="L4214" s="7"/>
      <c r="M4214" s="7"/>
      <c r="N4214" s="7"/>
    </row>
    <row r="4215" spans="1:14" x14ac:dyDescent="0.25">
      <c r="A4215" s="6"/>
      <c r="K4215" s="7"/>
      <c r="L4215" s="7"/>
      <c r="M4215" s="7"/>
      <c r="N4215" s="7"/>
    </row>
    <row r="4216" spans="1:14" x14ac:dyDescent="0.25">
      <c r="A4216" s="6"/>
      <c r="K4216" s="7"/>
      <c r="L4216" s="7"/>
      <c r="M4216" s="7"/>
      <c r="N4216" s="7"/>
    </row>
    <row r="4217" spans="1:14" x14ac:dyDescent="0.25">
      <c r="A4217" s="6"/>
      <c r="K4217" s="7"/>
      <c r="L4217" s="7"/>
      <c r="M4217" s="7"/>
      <c r="N4217" s="7"/>
    </row>
    <row r="4218" spans="1:14" x14ac:dyDescent="0.25">
      <c r="A4218" s="6"/>
      <c r="K4218" s="7"/>
      <c r="L4218" s="7"/>
      <c r="M4218" s="7"/>
      <c r="N4218" s="7"/>
    </row>
    <row r="4219" spans="1:14" x14ac:dyDescent="0.25">
      <c r="A4219" s="6"/>
      <c r="K4219" s="7"/>
      <c r="L4219" s="7"/>
      <c r="M4219" s="7"/>
      <c r="N4219" s="7"/>
    </row>
    <row r="4220" spans="1:14" x14ac:dyDescent="0.25">
      <c r="A4220" s="6"/>
      <c r="K4220" s="7"/>
      <c r="L4220" s="7"/>
      <c r="M4220" s="7"/>
      <c r="N4220" s="7"/>
    </row>
    <row r="4221" spans="1:14" x14ac:dyDescent="0.25">
      <c r="A4221" s="6"/>
      <c r="K4221" s="7"/>
      <c r="L4221" s="7"/>
      <c r="M4221" s="7"/>
      <c r="N4221" s="7"/>
    </row>
    <row r="4222" spans="1:14" x14ac:dyDescent="0.25">
      <c r="A4222" s="6"/>
      <c r="K4222" s="7"/>
      <c r="L4222" s="7"/>
      <c r="M4222" s="7"/>
      <c r="N4222" s="7"/>
    </row>
    <row r="4223" spans="1:14" x14ac:dyDescent="0.25">
      <c r="A4223" s="6"/>
      <c r="K4223" s="7"/>
      <c r="L4223" s="7"/>
      <c r="M4223" s="7"/>
      <c r="N4223" s="7"/>
    </row>
    <row r="4224" spans="1:14" x14ac:dyDescent="0.25">
      <c r="A4224" s="6"/>
      <c r="K4224" s="7"/>
      <c r="L4224" s="7"/>
      <c r="M4224" s="7"/>
      <c r="N4224" s="7"/>
    </row>
    <row r="4225" spans="1:14" x14ac:dyDescent="0.25">
      <c r="A4225" s="6"/>
      <c r="K4225" s="7"/>
      <c r="L4225" s="7"/>
      <c r="M4225" s="7"/>
      <c r="N4225" s="7"/>
    </row>
    <row r="4226" spans="1:14" x14ac:dyDescent="0.25">
      <c r="A4226" s="6"/>
      <c r="K4226" s="7"/>
      <c r="L4226" s="7"/>
      <c r="M4226" s="7"/>
      <c r="N4226" s="7"/>
    </row>
    <row r="4227" spans="1:14" x14ac:dyDescent="0.25">
      <c r="A4227" s="6"/>
      <c r="K4227" s="7"/>
      <c r="L4227" s="7"/>
      <c r="M4227" s="7"/>
      <c r="N4227" s="7"/>
    </row>
    <row r="4228" spans="1:14" x14ac:dyDescent="0.25">
      <c r="A4228" s="6"/>
      <c r="K4228" s="7"/>
      <c r="L4228" s="7"/>
      <c r="M4228" s="7"/>
      <c r="N4228" s="7"/>
    </row>
    <row r="4229" spans="1:14" x14ac:dyDescent="0.25">
      <c r="A4229" s="6"/>
      <c r="K4229" s="7"/>
      <c r="L4229" s="7"/>
      <c r="M4229" s="7"/>
      <c r="N4229" s="7"/>
    </row>
    <row r="4230" spans="1:14" x14ac:dyDescent="0.25">
      <c r="A4230" s="6"/>
      <c r="K4230" s="7"/>
      <c r="L4230" s="7"/>
      <c r="M4230" s="7"/>
      <c r="N4230" s="7"/>
    </row>
    <row r="4231" spans="1:14" x14ac:dyDescent="0.25">
      <c r="A4231" s="6"/>
      <c r="K4231" s="7"/>
      <c r="L4231" s="7"/>
      <c r="M4231" s="7"/>
      <c r="N4231" s="7"/>
    </row>
    <row r="4232" spans="1:14" x14ac:dyDescent="0.25">
      <c r="A4232" s="6"/>
      <c r="K4232" s="7"/>
      <c r="L4232" s="7"/>
      <c r="M4232" s="7"/>
      <c r="N4232" s="7"/>
    </row>
    <row r="4233" spans="1:14" x14ac:dyDescent="0.25">
      <c r="A4233" s="6"/>
      <c r="K4233" s="7"/>
      <c r="L4233" s="7"/>
      <c r="M4233" s="7"/>
      <c r="N4233" s="7"/>
    </row>
    <row r="4234" spans="1:14" x14ac:dyDescent="0.25">
      <c r="A4234" s="6"/>
      <c r="K4234" s="7"/>
      <c r="L4234" s="7"/>
      <c r="M4234" s="7"/>
      <c r="N4234" s="7"/>
    </row>
    <row r="4235" spans="1:14" x14ac:dyDescent="0.25">
      <c r="A4235" s="6"/>
      <c r="K4235" s="7"/>
      <c r="L4235" s="7"/>
      <c r="M4235" s="7"/>
      <c r="N4235" s="7"/>
    </row>
    <row r="4236" spans="1:14" x14ac:dyDescent="0.25">
      <c r="A4236" s="6"/>
      <c r="K4236" s="7"/>
      <c r="L4236" s="7"/>
      <c r="M4236" s="7"/>
      <c r="N4236" s="7"/>
    </row>
    <row r="4237" spans="1:14" x14ac:dyDescent="0.25">
      <c r="A4237" s="6"/>
      <c r="K4237" s="7"/>
      <c r="L4237" s="7"/>
      <c r="M4237" s="7"/>
      <c r="N4237" s="7"/>
    </row>
    <row r="4238" spans="1:14" x14ac:dyDescent="0.25">
      <c r="A4238" s="6"/>
      <c r="K4238" s="7"/>
      <c r="L4238" s="7"/>
      <c r="M4238" s="7"/>
      <c r="N4238" s="7"/>
    </row>
    <row r="4239" spans="1:14" x14ac:dyDescent="0.25">
      <c r="A4239" s="6"/>
      <c r="K4239" s="7"/>
      <c r="L4239" s="7"/>
      <c r="M4239" s="7"/>
      <c r="N4239" s="7"/>
    </row>
    <row r="4240" spans="1:14" x14ac:dyDescent="0.25">
      <c r="A4240" s="6"/>
      <c r="K4240" s="7"/>
      <c r="L4240" s="7"/>
      <c r="M4240" s="7"/>
      <c r="N4240" s="7"/>
    </row>
    <row r="4241" spans="1:14" x14ac:dyDescent="0.25">
      <c r="A4241" s="6"/>
      <c r="K4241" s="7"/>
      <c r="L4241" s="7"/>
      <c r="M4241" s="7"/>
      <c r="N4241" s="7"/>
    </row>
    <row r="4242" spans="1:14" x14ac:dyDescent="0.25">
      <c r="A4242" s="6"/>
      <c r="K4242" s="7"/>
      <c r="L4242" s="7"/>
      <c r="M4242" s="7"/>
      <c r="N4242" s="7"/>
    </row>
    <row r="4243" spans="1:14" x14ac:dyDescent="0.25">
      <c r="A4243" s="6"/>
      <c r="K4243" s="7"/>
      <c r="L4243" s="7"/>
      <c r="M4243" s="7"/>
      <c r="N4243" s="7"/>
    </row>
    <row r="4244" spans="1:14" x14ac:dyDescent="0.25">
      <c r="A4244" s="6"/>
      <c r="K4244" s="7"/>
      <c r="L4244" s="7"/>
      <c r="M4244" s="7"/>
      <c r="N4244" s="7"/>
    </row>
    <row r="4245" spans="1:14" x14ac:dyDescent="0.25">
      <c r="A4245" s="6"/>
      <c r="K4245" s="7"/>
      <c r="L4245" s="7"/>
      <c r="M4245" s="7"/>
      <c r="N4245" s="7"/>
    </row>
    <row r="4246" spans="1:14" x14ac:dyDescent="0.25">
      <c r="A4246" s="6"/>
      <c r="K4246" s="7"/>
      <c r="L4246" s="7"/>
      <c r="M4246" s="7"/>
      <c r="N4246" s="7"/>
    </row>
    <row r="4247" spans="1:14" x14ac:dyDescent="0.25">
      <c r="A4247" s="6"/>
      <c r="K4247" s="7"/>
      <c r="L4247" s="7"/>
      <c r="M4247" s="7"/>
      <c r="N4247" s="7"/>
    </row>
    <row r="4248" spans="1:14" x14ac:dyDescent="0.25">
      <c r="A4248" s="6"/>
      <c r="K4248" s="7"/>
      <c r="L4248" s="7"/>
      <c r="M4248" s="7"/>
      <c r="N4248" s="7"/>
    </row>
    <row r="4249" spans="1:14" x14ac:dyDescent="0.25">
      <c r="A4249" s="6"/>
      <c r="K4249" s="7"/>
      <c r="L4249" s="7"/>
      <c r="M4249" s="7"/>
      <c r="N4249" s="7"/>
    </row>
    <row r="4250" spans="1:14" x14ac:dyDescent="0.25">
      <c r="A4250" s="6"/>
      <c r="K4250" s="7"/>
      <c r="L4250" s="7"/>
      <c r="M4250" s="7"/>
      <c r="N4250" s="7"/>
    </row>
    <row r="4251" spans="1:14" x14ac:dyDescent="0.25">
      <c r="A4251" s="6"/>
      <c r="K4251" s="7"/>
      <c r="L4251" s="7"/>
      <c r="M4251" s="7"/>
      <c r="N4251" s="7"/>
    </row>
    <row r="4252" spans="1:14" x14ac:dyDescent="0.25">
      <c r="A4252" s="6"/>
      <c r="K4252" s="7"/>
      <c r="L4252" s="7"/>
      <c r="M4252" s="7"/>
      <c r="N4252" s="7"/>
    </row>
    <row r="4253" spans="1:14" x14ac:dyDescent="0.25">
      <c r="A4253" s="6"/>
      <c r="K4253" s="7"/>
      <c r="L4253" s="7"/>
      <c r="M4253" s="7"/>
      <c r="N4253" s="7"/>
    </row>
    <row r="4254" spans="1:14" x14ac:dyDescent="0.25">
      <c r="A4254" s="6"/>
      <c r="K4254" s="7"/>
      <c r="L4254" s="7"/>
      <c r="M4254" s="7"/>
      <c r="N4254" s="7"/>
    </row>
    <row r="4255" spans="1:14" x14ac:dyDescent="0.25">
      <c r="A4255" s="6"/>
      <c r="K4255" s="7"/>
      <c r="L4255" s="7"/>
      <c r="M4255" s="7"/>
      <c r="N4255" s="7"/>
    </row>
    <row r="4256" spans="1:14" x14ac:dyDescent="0.25">
      <c r="A4256" s="6"/>
      <c r="K4256" s="7"/>
      <c r="L4256" s="7"/>
      <c r="M4256" s="7"/>
      <c r="N4256" s="7"/>
    </row>
    <row r="4257" spans="1:14" x14ac:dyDescent="0.25">
      <c r="A4257" s="6"/>
      <c r="K4257" s="7"/>
      <c r="L4257" s="7"/>
      <c r="M4257" s="7"/>
      <c r="N4257" s="7"/>
    </row>
    <row r="4258" spans="1:14" x14ac:dyDescent="0.25">
      <c r="A4258" s="6"/>
      <c r="K4258" s="7"/>
      <c r="L4258" s="7"/>
      <c r="M4258" s="7"/>
      <c r="N4258" s="7"/>
    </row>
    <row r="4259" spans="1:14" x14ac:dyDescent="0.25">
      <c r="A4259" s="6"/>
      <c r="K4259" s="7"/>
      <c r="L4259" s="7"/>
      <c r="M4259" s="7"/>
      <c r="N4259" s="7"/>
    </row>
    <row r="4260" spans="1:14" x14ac:dyDescent="0.25">
      <c r="A4260" s="6"/>
      <c r="K4260" s="7"/>
      <c r="L4260" s="7"/>
      <c r="M4260" s="7"/>
      <c r="N4260" s="7"/>
    </row>
    <row r="4261" spans="1:14" x14ac:dyDescent="0.25">
      <c r="A4261" s="6"/>
      <c r="K4261" s="7"/>
      <c r="L4261" s="7"/>
      <c r="M4261" s="7"/>
      <c r="N4261" s="7"/>
    </row>
    <row r="4262" spans="1:14" x14ac:dyDescent="0.25">
      <c r="A4262" s="6"/>
      <c r="K4262" s="7"/>
      <c r="L4262" s="7"/>
      <c r="M4262" s="7"/>
      <c r="N4262" s="7"/>
    </row>
    <row r="4263" spans="1:14" x14ac:dyDescent="0.25">
      <c r="A4263" s="6"/>
      <c r="K4263" s="7"/>
      <c r="L4263" s="7"/>
      <c r="M4263" s="7"/>
      <c r="N4263" s="7"/>
    </row>
    <row r="4264" spans="1:14" x14ac:dyDescent="0.25">
      <c r="A4264" s="6"/>
      <c r="K4264" s="7"/>
      <c r="L4264" s="7"/>
      <c r="M4264" s="7"/>
      <c r="N4264" s="7"/>
    </row>
    <row r="4265" spans="1:14" x14ac:dyDescent="0.25">
      <c r="A4265" s="6"/>
      <c r="K4265" s="7"/>
      <c r="L4265" s="7"/>
      <c r="M4265" s="7"/>
      <c r="N4265" s="7"/>
    </row>
    <row r="4266" spans="1:14" x14ac:dyDescent="0.25">
      <c r="A4266" s="6"/>
      <c r="K4266" s="7"/>
      <c r="L4266" s="7"/>
      <c r="M4266" s="7"/>
      <c r="N4266" s="7"/>
    </row>
    <row r="4267" spans="1:14" x14ac:dyDescent="0.25">
      <c r="A4267" s="6"/>
      <c r="K4267" s="7"/>
      <c r="L4267" s="7"/>
      <c r="M4267" s="7"/>
      <c r="N4267" s="7"/>
    </row>
    <row r="4268" spans="1:14" x14ac:dyDescent="0.25">
      <c r="A4268" s="6"/>
      <c r="K4268" s="7"/>
      <c r="L4268" s="7"/>
      <c r="M4268" s="7"/>
      <c r="N4268" s="7"/>
    </row>
    <row r="4269" spans="1:14" x14ac:dyDescent="0.25">
      <c r="A4269" s="6"/>
      <c r="K4269" s="7"/>
      <c r="L4269" s="7"/>
      <c r="M4269" s="7"/>
      <c r="N4269" s="7"/>
    </row>
    <row r="4270" spans="1:14" x14ac:dyDescent="0.25">
      <c r="A4270" s="6"/>
      <c r="K4270" s="7"/>
      <c r="L4270" s="7"/>
      <c r="M4270" s="7"/>
      <c r="N4270" s="7"/>
    </row>
    <row r="4271" spans="1:14" x14ac:dyDescent="0.25">
      <c r="A4271" s="6"/>
      <c r="K4271" s="7"/>
      <c r="L4271" s="7"/>
      <c r="M4271" s="7"/>
      <c r="N4271" s="7"/>
    </row>
    <row r="4272" spans="1:14" x14ac:dyDescent="0.25">
      <c r="A4272" s="6"/>
      <c r="K4272" s="7"/>
      <c r="L4272" s="7"/>
      <c r="M4272" s="7"/>
      <c r="N4272" s="7"/>
    </row>
    <row r="4273" spans="1:14" x14ac:dyDescent="0.25">
      <c r="A4273" s="6"/>
      <c r="K4273" s="7"/>
      <c r="L4273" s="7"/>
      <c r="M4273" s="7"/>
      <c r="N4273" s="7"/>
    </row>
    <row r="4274" spans="1:14" x14ac:dyDescent="0.25">
      <c r="A4274" s="6"/>
      <c r="K4274" s="7"/>
      <c r="L4274" s="7"/>
      <c r="M4274" s="7"/>
      <c r="N4274" s="7"/>
    </row>
    <row r="4275" spans="1:14" x14ac:dyDescent="0.25">
      <c r="A4275" s="6"/>
      <c r="K4275" s="7"/>
      <c r="L4275" s="7"/>
      <c r="M4275" s="7"/>
      <c r="N4275" s="7"/>
    </row>
    <row r="4276" spans="1:14" x14ac:dyDescent="0.25">
      <c r="A4276" s="6"/>
      <c r="K4276" s="7"/>
      <c r="L4276" s="7"/>
      <c r="M4276" s="7"/>
      <c r="N4276" s="7"/>
    </row>
    <row r="4277" spans="1:14" x14ac:dyDescent="0.25">
      <c r="A4277" s="6"/>
      <c r="K4277" s="7"/>
      <c r="L4277" s="7"/>
      <c r="M4277" s="7"/>
      <c r="N4277" s="7"/>
    </row>
    <row r="4278" spans="1:14" x14ac:dyDescent="0.25">
      <c r="A4278" s="6"/>
      <c r="K4278" s="7"/>
      <c r="L4278" s="7"/>
      <c r="M4278" s="7"/>
      <c r="N4278" s="7"/>
    </row>
    <row r="4279" spans="1:14" x14ac:dyDescent="0.25">
      <c r="A4279" s="6"/>
      <c r="K4279" s="7"/>
      <c r="L4279" s="7"/>
      <c r="M4279" s="7"/>
      <c r="N4279" s="7"/>
    </row>
    <row r="4280" spans="1:14" x14ac:dyDescent="0.25">
      <c r="A4280" s="6"/>
      <c r="K4280" s="7"/>
      <c r="L4280" s="7"/>
      <c r="M4280" s="7"/>
      <c r="N4280" s="7"/>
    </row>
    <row r="4281" spans="1:14" x14ac:dyDescent="0.25">
      <c r="A4281" s="6"/>
      <c r="K4281" s="7"/>
      <c r="L4281" s="7"/>
      <c r="M4281" s="7"/>
      <c r="N4281" s="7"/>
    </row>
    <row r="4282" spans="1:14" x14ac:dyDescent="0.25">
      <c r="A4282" s="6"/>
      <c r="K4282" s="7"/>
      <c r="L4282" s="7"/>
      <c r="M4282" s="7"/>
      <c r="N4282" s="7"/>
    </row>
    <row r="4283" spans="1:14" x14ac:dyDescent="0.25">
      <c r="A4283" s="6"/>
      <c r="K4283" s="7"/>
      <c r="L4283" s="7"/>
      <c r="M4283" s="7"/>
      <c r="N4283" s="7"/>
    </row>
    <row r="4284" spans="1:14" x14ac:dyDescent="0.25">
      <c r="A4284" s="6"/>
      <c r="K4284" s="7"/>
      <c r="L4284" s="7"/>
      <c r="M4284" s="7"/>
      <c r="N4284" s="7"/>
    </row>
    <row r="4285" spans="1:14" x14ac:dyDescent="0.25">
      <c r="A4285" s="6"/>
      <c r="K4285" s="7"/>
      <c r="L4285" s="7"/>
      <c r="M4285" s="7"/>
      <c r="N4285" s="7"/>
    </row>
    <row r="4286" spans="1:14" x14ac:dyDescent="0.25">
      <c r="A4286" s="6"/>
      <c r="K4286" s="7"/>
      <c r="L4286" s="7"/>
      <c r="M4286" s="7"/>
      <c r="N4286" s="7"/>
    </row>
    <row r="4287" spans="1:14" x14ac:dyDescent="0.25">
      <c r="A4287" s="6"/>
      <c r="K4287" s="7"/>
      <c r="L4287" s="7"/>
      <c r="M4287" s="7"/>
      <c r="N4287" s="7"/>
    </row>
    <row r="4288" spans="1:14" x14ac:dyDescent="0.25">
      <c r="A4288" s="6"/>
      <c r="K4288" s="7"/>
      <c r="L4288" s="7"/>
      <c r="M4288" s="7"/>
      <c r="N4288" s="7"/>
    </row>
    <row r="4289" spans="1:14" x14ac:dyDescent="0.25">
      <c r="A4289" s="6"/>
      <c r="K4289" s="7"/>
      <c r="L4289" s="7"/>
      <c r="M4289" s="7"/>
      <c r="N4289" s="7"/>
    </row>
    <row r="4290" spans="1:14" x14ac:dyDescent="0.25">
      <c r="A4290" s="6"/>
      <c r="K4290" s="7"/>
      <c r="L4290" s="7"/>
      <c r="M4290" s="7"/>
      <c r="N4290" s="7"/>
    </row>
    <row r="4291" spans="1:14" x14ac:dyDescent="0.25">
      <c r="A4291" s="6"/>
      <c r="K4291" s="7"/>
      <c r="L4291" s="7"/>
      <c r="M4291" s="7"/>
      <c r="N4291" s="7"/>
    </row>
    <row r="4292" spans="1:14" x14ac:dyDescent="0.25">
      <c r="A4292" s="6"/>
      <c r="K4292" s="7"/>
      <c r="L4292" s="7"/>
      <c r="M4292" s="7"/>
      <c r="N4292" s="7"/>
    </row>
    <row r="4293" spans="1:14" x14ac:dyDescent="0.25">
      <c r="A4293" s="6"/>
      <c r="K4293" s="7"/>
      <c r="L4293" s="7"/>
      <c r="M4293" s="7"/>
      <c r="N4293" s="7"/>
    </row>
    <row r="4294" spans="1:14" x14ac:dyDescent="0.25">
      <c r="A4294" s="6"/>
      <c r="K4294" s="7"/>
      <c r="L4294" s="7"/>
      <c r="M4294" s="7"/>
      <c r="N4294" s="7"/>
    </row>
    <row r="4295" spans="1:14" x14ac:dyDescent="0.25">
      <c r="A4295" s="6"/>
      <c r="K4295" s="7"/>
      <c r="L4295" s="7"/>
      <c r="M4295" s="7"/>
      <c r="N4295" s="7"/>
    </row>
    <row r="4296" spans="1:14" x14ac:dyDescent="0.25">
      <c r="A4296" s="6"/>
      <c r="K4296" s="7"/>
      <c r="L4296" s="7"/>
      <c r="M4296" s="7"/>
      <c r="N4296" s="7"/>
    </row>
    <row r="4297" spans="1:14" x14ac:dyDescent="0.25">
      <c r="A4297" s="6"/>
      <c r="K4297" s="7"/>
      <c r="L4297" s="7"/>
      <c r="M4297" s="7"/>
      <c r="N4297" s="7"/>
    </row>
    <row r="4298" spans="1:14" x14ac:dyDescent="0.25">
      <c r="A4298" s="6"/>
      <c r="K4298" s="7"/>
      <c r="L4298" s="7"/>
      <c r="M4298" s="7"/>
      <c r="N4298" s="7"/>
    </row>
    <row r="4299" spans="1:14" x14ac:dyDescent="0.25">
      <c r="A4299" s="6"/>
      <c r="K4299" s="7"/>
      <c r="L4299" s="7"/>
      <c r="M4299" s="7"/>
      <c r="N4299" s="7"/>
    </row>
    <row r="4300" spans="1:14" x14ac:dyDescent="0.25">
      <c r="A4300" s="6"/>
      <c r="K4300" s="7"/>
      <c r="L4300" s="7"/>
      <c r="M4300" s="7"/>
      <c r="N4300" s="7"/>
    </row>
    <row r="4301" spans="1:14" x14ac:dyDescent="0.25">
      <c r="A4301" s="6"/>
      <c r="K4301" s="7"/>
      <c r="L4301" s="7"/>
      <c r="M4301" s="7"/>
      <c r="N4301" s="7"/>
    </row>
    <row r="4302" spans="1:14" x14ac:dyDescent="0.25">
      <c r="A4302" s="6"/>
      <c r="K4302" s="7"/>
      <c r="L4302" s="7"/>
      <c r="M4302" s="7"/>
      <c r="N4302" s="7"/>
    </row>
    <row r="4303" spans="1:14" x14ac:dyDescent="0.25">
      <c r="A4303" s="6"/>
      <c r="K4303" s="7"/>
      <c r="L4303" s="7"/>
      <c r="M4303" s="7"/>
      <c r="N4303" s="7"/>
    </row>
    <row r="4304" spans="1:14" x14ac:dyDescent="0.25">
      <c r="A4304" s="6"/>
      <c r="K4304" s="7"/>
      <c r="L4304" s="7"/>
      <c r="M4304" s="7"/>
      <c r="N4304" s="7"/>
    </row>
    <row r="4305" spans="1:14" x14ac:dyDescent="0.25">
      <c r="A4305" s="6"/>
      <c r="K4305" s="7"/>
      <c r="L4305" s="7"/>
      <c r="M4305" s="7"/>
      <c r="N4305" s="7"/>
    </row>
    <row r="4306" spans="1:14" x14ac:dyDescent="0.25">
      <c r="A4306" s="6"/>
      <c r="K4306" s="7"/>
      <c r="L4306" s="7"/>
      <c r="M4306" s="7"/>
      <c r="N4306" s="7"/>
    </row>
    <row r="4307" spans="1:14" x14ac:dyDescent="0.25">
      <c r="A4307" s="6"/>
      <c r="K4307" s="7"/>
      <c r="L4307" s="7"/>
      <c r="M4307" s="7"/>
      <c r="N4307" s="7"/>
    </row>
    <row r="4308" spans="1:14" x14ac:dyDescent="0.25">
      <c r="A4308" s="6"/>
      <c r="K4308" s="7"/>
      <c r="L4308" s="7"/>
      <c r="M4308" s="7"/>
      <c r="N4308" s="7"/>
    </row>
    <row r="4309" spans="1:14" x14ac:dyDescent="0.25">
      <c r="A4309" s="6"/>
      <c r="K4309" s="7"/>
      <c r="L4309" s="7"/>
      <c r="M4309" s="7"/>
      <c r="N4309" s="7"/>
    </row>
    <row r="4310" spans="1:14" x14ac:dyDescent="0.25">
      <c r="A4310" s="6"/>
      <c r="K4310" s="7"/>
      <c r="L4310" s="7"/>
      <c r="M4310" s="7"/>
      <c r="N4310" s="7"/>
    </row>
    <row r="4311" spans="1:14" x14ac:dyDescent="0.25">
      <c r="A4311" s="6"/>
      <c r="K4311" s="7"/>
      <c r="L4311" s="7"/>
      <c r="M4311" s="7"/>
      <c r="N4311" s="7"/>
    </row>
    <row r="4312" spans="1:14" x14ac:dyDescent="0.25">
      <c r="A4312" s="6"/>
      <c r="K4312" s="7"/>
      <c r="L4312" s="7"/>
      <c r="M4312" s="7"/>
      <c r="N4312" s="7"/>
    </row>
    <row r="4313" spans="1:14" x14ac:dyDescent="0.25">
      <c r="A4313" s="6"/>
      <c r="K4313" s="7"/>
      <c r="L4313" s="7"/>
      <c r="M4313" s="7"/>
      <c r="N4313" s="7"/>
    </row>
    <row r="4314" spans="1:14" x14ac:dyDescent="0.25">
      <c r="A4314" s="6"/>
      <c r="K4314" s="7"/>
      <c r="L4314" s="7"/>
      <c r="M4314" s="7"/>
      <c r="N4314" s="7"/>
    </row>
    <row r="4315" spans="1:14" x14ac:dyDescent="0.25">
      <c r="A4315" s="6"/>
      <c r="K4315" s="7"/>
      <c r="L4315" s="7"/>
      <c r="M4315" s="7"/>
      <c r="N4315" s="7"/>
    </row>
    <row r="4316" spans="1:14" x14ac:dyDescent="0.25">
      <c r="A4316" s="6"/>
      <c r="K4316" s="7"/>
      <c r="L4316" s="7"/>
      <c r="M4316" s="7"/>
      <c r="N4316" s="7"/>
    </row>
    <row r="4317" spans="1:14" x14ac:dyDescent="0.25">
      <c r="A4317" s="6"/>
      <c r="K4317" s="7"/>
      <c r="L4317" s="7"/>
      <c r="M4317" s="7"/>
      <c r="N4317" s="7"/>
    </row>
    <row r="4318" spans="1:14" x14ac:dyDescent="0.25">
      <c r="A4318" s="6"/>
      <c r="K4318" s="7"/>
      <c r="L4318" s="7"/>
      <c r="M4318" s="7"/>
      <c r="N4318" s="7"/>
    </row>
    <row r="4319" spans="1:14" x14ac:dyDescent="0.25">
      <c r="A4319" s="6"/>
      <c r="K4319" s="7"/>
      <c r="L4319" s="7"/>
      <c r="M4319" s="7"/>
      <c r="N4319" s="7"/>
    </row>
    <row r="4320" spans="1:14" x14ac:dyDescent="0.25">
      <c r="A4320" s="6"/>
      <c r="K4320" s="7"/>
      <c r="L4320" s="7"/>
      <c r="M4320" s="7"/>
      <c r="N4320" s="7"/>
    </row>
    <row r="4321" spans="1:14" x14ac:dyDescent="0.25">
      <c r="A4321" s="6"/>
      <c r="K4321" s="7"/>
      <c r="L4321" s="7"/>
      <c r="M4321" s="7"/>
      <c r="N4321" s="7"/>
    </row>
    <row r="4322" spans="1:14" x14ac:dyDescent="0.25">
      <c r="A4322" s="6"/>
      <c r="K4322" s="7"/>
      <c r="L4322" s="7"/>
      <c r="M4322" s="7"/>
      <c r="N4322" s="7"/>
    </row>
    <row r="4323" spans="1:14" x14ac:dyDescent="0.25">
      <c r="A4323" s="6"/>
      <c r="K4323" s="7"/>
      <c r="L4323" s="7"/>
      <c r="M4323" s="7"/>
      <c r="N4323" s="7"/>
    </row>
    <row r="4324" spans="1:14" x14ac:dyDescent="0.25">
      <c r="A4324" s="6"/>
      <c r="K4324" s="7"/>
      <c r="L4324" s="7"/>
      <c r="M4324" s="7"/>
      <c r="N4324" s="7"/>
    </row>
    <row r="4325" spans="1:14" x14ac:dyDescent="0.25">
      <c r="A4325" s="6"/>
      <c r="K4325" s="7"/>
      <c r="L4325" s="7"/>
      <c r="M4325" s="7"/>
      <c r="N4325" s="7"/>
    </row>
    <row r="4326" spans="1:14" x14ac:dyDescent="0.25">
      <c r="A4326" s="6"/>
      <c r="K4326" s="7"/>
      <c r="L4326" s="7"/>
      <c r="M4326" s="7"/>
      <c r="N4326" s="7"/>
    </row>
    <row r="4327" spans="1:14" x14ac:dyDescent="0.25">
      <c r="A4327" s="6"/>
      <c r="K4327" s="7"/>
      <c r="L4327" s="7"/>
      <c r="M4327" s="7"/>
      <c r="N4327" s="7"/>
    </row>
    <row r="4328" spans="1:14" x14ac:dyDescent="0.25">
      <c r="A4328" s="6"/>
      <c r="K4328" s="7"/>
      <c r="L4328" s="7"/>
      <c r="M4328" s="7"/>
      <c r="N4328" s="7"/>
    </row>
    <row r="4329" spans="1:14" x14ac:dyDescent="0.25">
      <c r="A4329" s="6"/>
      <c r="K4329" s="7"/>
      <c r="L4329" s="7"/>
      <c r="M4329" s="7"/>
      <c r="N4329" s="7"/>
    </row>
    <row r="4330" spans="1:14" x14ac:dyDescent="0.25">
      <c r="A4330" s="6"/>
      <c r="K4330" s="7"/>
      <c r="L4330" s="7"/>
      <c r="M4330" s="7"/>
      <c r="N4330" s="7"/>
    </row>
    <row r="4331" spans="1:14" x14ac:dyDescent="0.25">
      <c r="A4331" s="6"/>
      <c r="K4331" s="7"/>
      <c r="L4331" s="7"/>
      <c r="M4331" s="7"/>
      <c r="N4331" s="7"/>
    </row>
    <row r="4332" spans="1:14" x14ac:dyDescent="0.25">
      <c r="A4332" s="6"/>
      <c r="K4332" s="7"/>
      <c r="L4332" s="7"/>
      <c r="M4332" s="7"/>
      <c r="N4332" s="7"/>
    </row>
    <row r="4333" spans="1:14" x14ac:dyDescent="0.25">
      <c r="A4333" s="6"/>
      <c r="K4333" s="7"/>
      <c r="L4333" s="7"/>
      <c r="M4333" s="7"/>
      <c r="N4333" s="7"/>
    </row>
    <row r="4334" spans="1:14" x14ac:dyDescent="0.25">
      <c r="A4334" s="6"/>
      <c r="K4334" s="7"/>
      <c r="L4334" s="7"/>
      <c r="M4334" s="7"/>
      <c r="N4334" s="7"/>
    </row>
    <row r="4335" spans="1:14" x14ac:dyDescent="0.25">
      <c r="A4335" s="6"/>
      <c r="K4335" s="7"/>
      <c r="L4335" s="7"/>
      <c r="M4335" s="7"/>
      <c r="N4335" s="7"/>
    </row>
    <row r="4336" spans="1:14" x14ac:dyDescent="0.25">
      <c r="A4336" s="6"/>
      <c r="K4336" s="7"/>
      <c r="L4336" s="7"/>
      <c r="M4336" s="7"/>
      <c r="N4336" s="7"/>
    </row>
    <row r="4337" spans="1:14" x14ac:dyDescent="0.25">
      <c r="A4337" s="6"/>
      <c r="K4337" s="7"/>
      <c r="L4337" s="7"/>
      <c r="M4337" s="7"/>
      <c r="N4337" s="7"/>
    </row>
    <row r="4338" spans="1:14" x14ac:dyDescent="0.25">
      <c r="A4338" s="6"/>
      <c r="K4338" s="7"/>
      <c r="L4338" s="7"/>
      <c r="M4338" s="7"/>
      <c r="N4338" s="7"/>
    </row>
    <row r="4339" spans="1:14" x14ac:dyDescent="0.25">
      <c r="A4339" s="6"/>
      <c r="K4339" s="7"/>
      <c r="L4339" s="7"/>
      <c r="M4339" s="7"/>
      <c r="N4339" s="7"/>
    </row>
    <row r="4340" spans="1:14" x14ac:dyDescent="0.25">
      <c r="A4340" s="6"/>
      <c r="K4340" s="7"/>
      <c r="L4340" s="7"/>
      <c r="M4340" s="7"/>
      <c r="N4340" s="7"/>
    </row>
    <row r="4341" spans="1:14" x14ac:dyDescent="0.25">
      <c r="A4341" s="6"/>
      <c r="K4341" s="7"/>
      <c r="L4341" s="7"/>
      <c r="M4341" s="7"/>
      <c r="N4341" s="7"/>
    </row>
    <row r="4342" spans="1:14" x14ac:dyDescent="0.25">
      <c r="A4342" s="6"/>
      <c r="K4342" s="7"/>
      <c r="L4342" s="7"/>
      <c r="M4342" s="7"/>
      <c r="N4342" s="7"/>
    </row>
    <row r="4343" spans="1:14" x14ac:dyDescent="0.25">
      <c r="A4343" s="6"/>
      <c r="K4343" s="7"/>
      <c r="L4343" s="7"/>
      <c r="M4343" s="7"/>
      <c r="N4343" s="7"/>
    </row>
    <row r="4344" spans="1:14" x14ac:dyDescent="0.25">
      <c r="A4344" s="6"/>
      <c r="K4344" s="7"/>
      <c r="L4344" s="7"/>
      <c r="M4344" s="7"/>
      <c r="N4344" s="7"/>
    </row>
    <row r="4345" spans="1:14" x14ac:dyDescent="0.25">
      <c r="A4345" s="6"/>
      <c r="K4345" s="7"/>
      <c r="L4345" s="7"/>
      <c r="M4345" s="7"/>
      <c r="N4345" s="7"/>
    </row>
    <row r="4346" spans="1:14" x14ac:dyDescent="0.25">
      <c r="A4346" s="6"/>
      <c r="K4346" s="7"/>
      <c r="L4346" s="7"/>
      <c r="M4346" s="7"/>
      <c r="N4346" s="7"/>
    </row>
    <row r="4347" spans="1:14" x14ac:dyDescent="0.25">
      <c r="A4347" s="6"/>
      <c r="K4347" s="7"/>
      <c r="L4347" s="7"/>
      <c r="M4347" s="7"/>
      <c r="N4347" s="7"/>
    </row>
    <row r="4348" spans="1:14" x14ac:dyDescent="0.25">
      <c r="A4348" s="6"/>
      <c r="K4348" s="7"/>
      <c r="L4348" s="7"/>
      <c r="M4348" s="7"/>
      <c r="N4348" s="7"/>
    </row>
    <row r="4349" spans="1:14" x14ac:dyDescent="0.25">
      <c r="A4349" s="6"/>
      <c r="K4349" s="7"/>
      <c r="L4349" s="7"/>
      <c r="M4349" s="7"/>
      <c r="N4349" s="7"/>
    </row>
    <row r="4350" spans="1:14" x14ac:dyDescent="0.25">
      <c r="A4350" s="6"/>
      <c r="K4350" s="7"/>
      <c r="L4350" s="7"/>
      <c r="M4350" s="7"/>
      <c r="N4350" s="7"/>
    </row>
    <row r="4351" spans="1:14" x14ac:dyDescent="0.25">
      <c r="A4351" s="6"/>
      <c r="K4351" s="7"/>
      <c r="L4351" s="7"/>
      <c r="M4351" s="7"/>
      <c r="N4351" s="7"/>
    </row>
    <row r="4352" spans="1:14" x14ac:dyDescent="0.25">
      <c r="A4352" s="6"/>
      <c r="K4352" s="7"/>
      <c r="L4352" s="7"/>
      <c r="M4352" s="7"/>
      <c r="N4352" s="7"/>
    </row>
    <row r="4353" spans="1:14" x14ac:dyDescent="0.25">
      <c r="A4353" s="6"/>
      <c r="K4353" s="7"/>
      <c r="L4353" s="7"/>
      <c r="M4353" s="7"/>
      <c r="N4353" s="7"/>
    </row>
    <row r="4354" spans="1:14" x14ac:dyDescent="0.25">
      <c r="A4354" s="6"/>
      <c r="K4354" s="7"/>
      <c r="L4354" s="7"/>
      <c r="M4354" s="7"/>
      <c r="N4354" s="7"/>
    </row>
    <row r="4355" spans="1:14" x14ac:dyDescent="0.25">
      <c r="A4355" s="6"/>
      <c r="K4355" s="7"/>
      <c r="L4355" s="7"/>
      <c r="M4355" s="7"/>
      <c r="N4355" s="7"/>
    </row>
    <row r="4356" spans="1:14" x14ac:dyDescent="0.25">
      <c r="A4356" s="6"/>
      <c r="K4356" s="7"/>
      <c r="L4356" s="7"/>
      <c r="M4356" s="7"/>
      <c r="N4356" s="7"/>
    </row>
    <row r="4357" spans="1:14" x14ac:dyDescent="0.25">
      <c r="A4357" s="6"/>
      <c r="K4357" s="7"/>
      <c r="L4357" s="7"/>
      <c r="M4357" s="7"/>
      <c r="N4357" s="7"/>
    </row>
    <row r="4358" spans="1:14" x14ac:dyDescent="0.25">
      <c r="A4358" s="6"/>
      <c r="K4358" s="7"/>
      <c r="L4358" s="7"/>
      <c r="M4358" s="7"/>
      <c r="N4358" s="7"/>
    </row>
    <row r="4359" spans="1:14" x14ac:dyDescent="0.25">
      <c r="A4359" s="6"/>
      <c r="K4359" s="7"/>
      <c r="L4359" s="7"/>
      <c r="M4359" s="7"/>
      <c r="N4359" s="7"/>
    </row>
    <row r="4360" spans="1:14" x14ac:dyDescent="0.25">
      <c r="A4360" s="6"/>
      <c r="K4360" s="7"/>
      <c r="L4360" s="7"/>
      <c r="M4360" s="7"/>
      <c r="N4360" s="7"/>
    </row>
    <row r="4361" spans="1:14" x14ac:dyDescent="0.25">
      <c r="A4361" s="6"/>
      <c r="K4361" s="7"/>
      <c r="L4361" s="7"/>
      <c r="M4361" s="7"/>
      <c r="N4361" s="7"/>
    </row>
    <row r="4362" spans="1:14" x14ac:dyDescent="0.25">
      <c r="A4362" s="6"/>
      <c r="K4362" s="7"/>
      <c r="L4362" s="7"/>
      <c r="M4362" s="7"/>
      <c r="N4362" s="7"/>
    </row>
    <row r="4363" spans="1:14" x14ac:dyDescent="0.25">
      <c r="A4363" s="6"/>
      <c r="K4363" s="7"/>
      <c r="L4363" s="7"/>
      <c r="M4363" s="7"/>
      <c r="N4363" s="7"/>
    </row>
    <row r="4364" spans="1:14" x14ac:dyDescent="0.25">
      <c r="A4364" s="6"/>
      <c r="K4364" s="7"/>
      <c r="L4364" s="7"/>
      <c r="M4364" s="7"/>
      <c r="N4364" s="7"/>
    </row>
    <row r="4365" spans="1:14" x14ac:dyDescent="0.25">
      <c r="A4365" s="6"/>
      <c r="K4365" s="7"/>
      <c r="L4365" s="7"/>
      <c r="M4365" s="7"/>
      <c r="N4365" s="7"/>
    </row>
    <row r="4366" spans="1:14" x14ac:dyDescent="0.25">
      <c r="A4366" s="6"/>
      <c r="K4366" s="7"/>
      <c r="L4366" s="7"/>
      <c r="M4366" s="7"/>
      <c r="N4366" s="7"/>
    </row>
    <row r="4367" spans="1:14" x14ac:dyDescent="0.25">
      <c r="A4367" s="6"/>
      <c r="K4367" s="7"/>
      <c r="L4367" s="7"/>
      <c r="M4367" s="7"/>
      <c r="N4367" s="7"/>
    </row>
    <row r="4368" spans="1:14" x14ac:dyDescent="0.25">
      <c r="A4368" s="6"/>
      <c r="K4368" s="7"/>
      <c r="L4368" s="7"/>
      <c r="M4368" s="7"/>
      <c r="N4368" s="7"/>
    </row>
    <row r="4369" spans="1:14" x14ac:dyDescent="0.25">
      <c r="A4369" s="6"/>
      <c r="K4369" s="7"/>
      <c r="L4369" s="7"/>
      <c r="M4369" s="7"/>
      <c r="N4369" s="7"/>
    </row>
    <row r="4370" spans="1:14" x14ac:dyDescent="0.25">
      <c r="A4370" s="6"/>
      <c r="K4370" s="7"/>
      <c r="L4370" s="7"/>
      <c r="M4370" s="7"/>
      <c r="N4370" s="7"/>
    </row>
    <row r="4371" spans="1:14" x14ac:dyDescent="0.25">
      <c r="A4371" s="6"/>
      <c r="K4371" s="7"/>
      <c r="L4371" s="7"/>
      <c r="M4371" s="7"/>
      <c r="N4371" s="7"/>
    </row>
    <row r="4372" spans="1:14" x14ac:dyDescent="0.25">
      <c r="A4372" s="6"/>
      <c r="K4372" s="7"/>
      <c r="L4372" s="7"/>
      <c r="M4372" s="7"/>
      <c r="N4372" s="7"/>
    </row>
    <row r="4373" spans="1:14" x14ac:dyDescent="0.25">
      <c r="A4373" s="6"/>
      <c r="K4373" s="7"/>
      <c r="L4373" s="7"/>
      <c r="M4373" s="7"/>
      <c r="N4373" s="7"/>
    </row>
    <row r="4374" spans="1:14" x14ac:dyDescent="0.25">
      <c r="A4374" s="6"/>
      <c r="K4374" s="7"/>
      <c r="L4374" s="7"/>
      <c r="M4374" s="7"/>
      <c r="N4374" s="7"/>
    </row>
    <row r="4375" spans="1:14" x14ac:dyDescent="0.25">
      <c r="A4375" s="6"/>
      <c r="K4375" s="7"/>
      <c r="L4375" s="7"/>
      <c r="M4375" s="7"/>
      <c r="N4375" s="7"/>
    </row>
    <row r="4376" spans="1:14" x14ac:dyDescent="0.25">
      <c r="A4376" s="6"/>
      <c r="K4376" s="7"/>
      <c r="L4376" s="7"/>
      <c r="M4376" s="7"/>
      <c r="N4376" s="7"/>
    </row>
    <row r="4377" spans="1:14" x14ac:dyDescent="0.25">
      <c r="A4377" s="6"/>
      <c r="K4377" s="7"/>
      <c r="L4377" s="7"/>
      <c r="M4377" s="7"/>
      <c r="N4377" s="7"/>
    </row>
    <row r="4378" spans="1:14" x14ac:dyDescent="0.25">
      <c r="A4378" s="6"/>
      <c r="K4378" s="7"/>
      <c r="L4378" s="7"/>
      <c r="M4378" s="7"/>
      <c r="N4378" s="7"/>
    </row>
    <row r="4379" spans="1:14" x14ac:dyDescent="0.25">
      <c r="A4379" s="6"/>
      <c r="K4379" s="7"/>
      <c r="L4379" s="7"/>
      <c r="M4379" s="7"/>
      <c r="N4379" s="7"/>
    </row>
    <row r="4380" spans="1:14" x14ac:dyDescent="0.25">
      <c r="A4380" s="6"/>
      <c r="K4380" s="7"/>
      <c r="L4380" s="7"/>
      <c r="M4380" s="7"/>
      <c r="N4380" s="7"/>
    </row>
    <row r="4381" spans="1:14" x14ac:dyDescent="0.25">
      <c r="A4381" s="6"/>
      <c r="K4381" s="7"/>
      <c r="L4381" s="7"/>
      <c r="M4381" s="7"/>
      <c r="N4381" s="7"/>
    </row>
    <row r="4382" spans="1:14" x14ac:dyDescent="0.25">
      <c r="A4382" s="6"/>
      <c r="K4382" s="7"/>
      <c r="L4382" s="7"/>
      <c r="M4382" s="7"/>
      <c r="N4382" s="7"/>
    </row>
    <row r="4383" spans="1:14" x14ac:dyDescent="0.25">
      <c r="A4383" s="6"/>
      <c r="K4383" s="7"/>
      <c r="L4383" s="7"/>
      <c r="M4383" s="7"/>
      <c r="N4383" s="7"/>
    </row>
    <row r="4384" spans="1:14" x14ac:dyDescent="0.25">
      <c r="A4384" s="6"/>
      <c r="K4384" s="7"/>
      <c r="L4384" s="7"/>
      <c r="M4384" s="7"/>
      <c r="N4384" s="7"/>
    </row>
    <row r="4385" spans="1:14" x14ac:dyDescent="0.25">
      <c r="A4385" s="6"/>
      <c r="K4385" s="7"/>
      <c r="L4385" s="7"/>
      <c r="M4385" s="7"/>
      <c r="N4385" s="7"/>
    </row>
    <row r="4386" spans="1:14" x14ac:dyDescent="0.25">
      <c r="A4386" s="6"/>
      <c r="K4386" s="7"/>
      <c r="L4386" s="7"/>
      <c r="M4386" s="7"/>
      <c r="N4386" s="7"/>
    </row>
    <row r="4387" spans="1:14" x14ac:dyDescent="0.25">
      <c r="A4387" s="6"/>
      <c r="K4387" s="7"/>
      <c r="L4387" s="7"/>
      <c r="M4387" s="7"/>
      <c r="N4387" s="7"/>
    </row>
    <row r="4388" spans="1:14" x14ac:dyDescent="0.25">
      <c r="A4388" s="6"/>
      <c r="K4388" s="7"/>
      <c r="L4388" s="7"/>
      <c r="M4388" s="7"/>
      <c r="N4388" s="7"/>
    </row>
    <row r="4389" spans="1:14" x14ac:dyDescent="0.25">
      <c r="A4389" s="6"/>
      <c r="K4389" s="7"/>
      <c r="L4389" s="7"/>
      <c r="M4389" s="7"/>
      <c r="N4389" s="7"/>
    </row>
    <row r="4390" spans="1:14" x14ac:dyDescent="0.25">
      <c r="A4390" s="6"/>
      <c r="K4390" s="7"/>
      <c r="L4390" s="7"/>
      <c r="M4390" s="7"/>
      <c r="N4390" s="7"/>
    </row>
    <row r="4391" spans="1:14" x14ac:dyDescent="0.25">
      <c r="A4391" s="6"/>
      <c r="K4391" s="7"/>
      <c r="L4391" s="7"/>
      <c r="M4391" s="7"/>
      <c r="N4391" s="7"/>
    </row>
    <row r="4392" spans="1:14" x14ac:dyDescent="0.25">
      <c r="A4392" s="6"/>
      <c r="K4392" s="7"/>
      <c r="L4392" s="7"/>
      <c r="M4392" s="7"/>
      <c r="N4392" s="7"/>
    </row>
    <row r="4393" spans="1:14" x14ac:dyDescent="0.25">
      <c r="A4393" s="6"/>
      <c r="K4393" s="7"/>
      <c r="L4393" s="7"/>
      <c r="M4393" s="7"/>
      <c r="N4393" s="7"/>
    </row>
    <row r="4394" spans="1:14" x14ac:dyDescent="0.25">
      <c r="A4394" s="6"/>
      <c r="K4394" s="7"/>
      <c r="L4394" s="7"/>
      <c r="M4394" s="7"/>
      <c r="N4394" s="7"/>
    </row>
    <row r="4395" spans="1:14" x14ac:dyDescent="0.25">
      <c r="A4395" s="6"/>
      <c r="K4395" s="7"/>
      <c r="L4395" s="7"/>
      <c r="M4395" s="7"/>
      <c r="N4395" s="7"/>
    </row>
    <row r="4396" spans="1:14" x14ac:dyDescent="0.25">
      <c r="A4396" s="6"/>
      <c r="K4396" s="7"/>
      <c r="L4396" s="7"/>
      <c r="M4396" s="7"/>
      <c r="N4396" s="7"/>
    </row>
    <row r="4397" spans="1:14" x14ac:dyDescent="0.25">
      <c r="A4397" s="6"/>
      <c r="K4397" s="7"/>
      <c r="L4397" s="7"/>
      <c r="M4397" s="7"/>
      <c r="N4397" s="7"/>
    </row>
    <row r="4398" spans="1:14" x14ac:dyDescent="0.25">
      <c r="A4398" s="6"/>
      <c r="K4398" s="7"/>
      <c r="L4398" s="7"/>
      <c r="M4398" s="7"/>
      <c r="N4398" s="7"/>
    </row>
    <row r="4399" spans="1:14" x14ac:dyDescent="0.25">
      <c r="A4399" s="6"/>
      <c r="K4399" s="7"/>
      <c r="L4399" s="7"/>
      <c r="M4399" s="7"/>
      <c r="N4399" s="7"/>
    </row>
    <row r="4400" spans="1:14" x14ac:dyDescent="0.25">
      <c r="A4400" s="6"/>
      <c r="K4400" s="7"/>
      <c r="L4400" s="7"/>
      <c r="M4400" s="7"/>
      <c r="N4400" s="7"/>
    </row>
    <row r="4401" spans="1:14" x14ac:dyDescent="0.25">
      <c r="A4401" s="6"/>
      <c r="K4401" s="7"/>
      <c r="L4401" s="7"/>
      <c r="M4401" s="7"/>
      <c r="N4401" s="7"/>
    </row>
    <row r="4402" spans="1:14" x14ac:dyDescent="0.25">
      <c r="A4402" s="6"/>
      <c r="K4402" s="7"/>
      <c r="L4402" s="7"/>
      <c r="M4402" s="7"/>
      <c r="N4402" s="7"/>
    </row>
    <row r="4403" spans="1:14" x14ac:dyDescent="0.25">
      <c r="A4403" s="6"/>
      <c r="K4403" s="7"/>
      <c r="L4403" s="7"/>
      <c r="M4403" s="7"/>
      <c r="N4403" s="7"/>
    </row>
    <row r="4404" spans="1:14" x14ac:dyDescent="0.25">
      <c r="A4404" s="6"/>
      <c r="K4404" s="7"/>
      <c r="L4404" s="7"/>
      <c r="M4404" s="7"/>
      <c r="N4404" s="7"/>
    </row>
    <row r="4405" spans="1:14" x14ac:dyDescent="0.25">
      <c r="A4405" s="6"/>
      <c r="K4405" s="7"/>
      <c r="L4405" s="7"/>
      <c r="M4405" s="7"/>
      <c r="N4405" s="7"/>
    </row>
    <row r="4406" spans="1:14" x14ac:dyDescent="0.25">
      <c r="A4406" s="6"/>
      <c r="K4406" s="7"/>
      <c r="L4406" s="7"/>
      <c r="M4406" s="7"/>
      <c r="N4406" s="7"/>
    </row>
    <row r="4407" spans="1:14" x14ac:dyDescent="0.25">
      <c r="A4407" s="6"/>
      <c r="K4407" s="7"/>
      <c r="L4407" s="7"/>
      <c r="M4407" s="7"/>
      <c r="N4407" s="7"/>
    </row>
    <row r="4408" spans="1:14" x14ac:dyDescent="0.25">
      <c r="A4408" s="6"/>
      <c r="K4408" s="7"/>
      <c r="L4408" s="7"/>
      <c r="M4408" s="7"/>
      <c r="N4408" s="7"/>
    </row>
    <row r="4409" spans="1:14" x14ac:dyDescent="0.25">
      <c r="A4409" s="6"/>
      <c r="K4409" s="7"/>
      <c r="L4409" s="7"/>
      <c r="M4409" s="7"/>
      <c r="N4409" s="7"/>
    </row>
    <row r="4410" spans="1:14" x14ac:dyDescent="0.25">
      <c r="A4410" s="6"/>
      <c r="K4410" s="7"/>
      <c r="L4410" s="7"/>
      <c r="M4410" s="7"/>
      <c r="N4410" s="7"/>
    </row>
    <row r="4411" spans="1:14" x14ac:dyDescent="0.25">
      <c r="A4411" s="6"/>
      <c r="K4411" s="7"/>
      <c r="L4411" s="7"/>
      <c r="M4411" s="7"/>
      <c r="N4411" s="7"/>
    </row>
    <row r="4412" spans="1:14" x14ac:dyDescent="0.25">
      <c r="A4412" s="6"/>
      <c r="K4412" s="7"/>
      <c r="L4412" s="7"/>
      <c r="M4412" s="7"/>
      <c r="N4412" s="7"/>
    </row>
    <row r="4413" spans="1:14" x14ac:dyDescent="0.25">
      <c r="A4413" s="6"/>
      <c r="K4413" s="7"/>
      <c r="L4413" s="7"/>
      <c r="M4413" s="7"/>
      <c r="N4413" s="7"/>
    </row>
    <row r="4414" spans="1:14" x14ac:dyDescent="0.25">
      <c r="A4414" s="6"/>
      <c r="K4414" s="7"/>
      <c r="L4414" s="7"/>
      <c r="M4414" s="7"/>
      <c r="N4414" s="7"/>
    </row>
    <row r="4415" spans="1:14" x14ac:dyDescent="0.25">
      <c r="A4415" s="6"/>
      <c r="K4415" s="7"/>
      <c r="L4415" s="7"/>
      <c r="M4415" s="7"/>
      <c r="N4415" s="7"/>
    </row>
    <row r="4416" spans="1:14" x14ac:dyDescent="0.25">
      <c r="A4416" s="6"/>
      <c r="K4416" s="7"/>
      <c r="L4416" s="7"/>
      <c r="M4416" s="7"/>
      <c r="N4416" s="7"/>
    </row>
    <row r="4417" spans="1:14" x14ac:dyDescent="0.25">
      <c r="A4417" s="6"/>
      <c r="K4417" s="7"/>
      <c r="L4417" s="7"/>
      <c r="M4417" s="7"/>
      <c r="N4417" s="7"/>
    </row>
    <row r="4418" spans="1:14" x14ac:dyDescent="0.25">
      <c r="A4418" s="6"/>
      <c r="K4418" s="7"/>
      <c r="L4418" s="7"/>
      <c r="M4418" s="7"/>
      <c r="N4418" s="7"/>
    </row>
    <row r="4419" spans="1:14" x14ac:dyDescent="0.25">
      <c r="A4419" s="6"/>
      <c r="K4419" s="7"/>
      <c r="L4419" s="7"/>
      <c r="M4419" s="7"/>
      <c r="N4419" s="7"/>
    </row>
    <row r="4420" spans="1:14" x14ac:dyDescent="0.25">
      <c r="A4420" s="6"/>
      <c r="K4420" s="7"/>
      <c r="L4420" s="7"/>
      <c r="M4420" s="7"/>
      <c r="N4420" s="7"/>
    </row>
    <row r="4421" spans="1:14" x14ac:dyDescent="0.25">
      <c r="A4421" s="6"/>
      <c r="K4421" s="7"/>
      <c r="L4421" s="7"/>
      <c r="M4421" s="7"/>
      <c r="N4421" s="7"/>
    </row>
    <row r="4422" spans="1:14" x14ac:dyDescent="0.25">
      <c r="A4422" s="6"/>
      <c r="K4422" s="7"/>
      <c r="L4422" s="7"/>
      <c r="M4422" s="7"/>
      <c r="N4422" s="7"/>
    </row>
    <row r="4423" spans="1:14" x14ac:dyDescent="0.25">
      <c r="A4423" s="6"/>
      <c r="K4423" s="7"/>
      <c r="L4423" s="7"/>
      <c r="M4423" s="7"/>
      <c r="N4423" s="7"/>
    </row>
    <row r="4424" spans="1:14" x14ac:dyDescent="0.25">
      <c r="A4424" s="6"/>
      <c r="K4424" s="7"/>
      <c r="L4424" s="7"/>
      <c r="M4424" s="7"/>
      <c r="N4424" s="7"/>
    </row>
    <row r="4425" spans="1:14" x14ac:dyDescent="0.25">
      <c r="A4425" s="6"/>
      <c r="K4425" s="7"/>
      <c r="L4425" s="7"/>
      <c r="M4425" s="7"/>
      <c r="N4425" s="7"/>
    </row>
    <row r="4426" spans="1:14" x14ac:dyDescent="0.25">
      <c r="A4426" s="6"/>
      <c r="K4426" s="7"/>
      <c r="L4426" s="7"/>
      <c r="M4426" s="7"/>
      <c r="N4426" s="7"/>
    </row>
    <row r="4427" spans="1:14" x14ac:dyDescent="0.25">
      <c r="A4427" s="6"/>
      <c r="K4427" s="7"/>
      <c r="L4427" s="7"/>
      <c r="M4427" s="7"/>
      <c r="N4427" s="7"/>
    </row>
    <row r="4428" spans="1:14" x14ac:dyDescent="0.25">
      <c r="A4428" s="6"/>
      <c r="K4428" s="7"/>
      <c r="L4428" s="7"/>
      <c r="M4428" s="7"/>
      <c r="N4428" s="7"/>
    </row>
    <row r="4429" spans="1:14" x14ac:dyDescent="0.25">
      <c r="A4429" s="6"/>
      <c r="K4429" s="7"/>
      <c r="L4429" s="7"/>
      <c r="M4429" s="7"/>
      <c r="N4429" s="7"/>
    </row>
    <row r="4430" spans="1:14" x14ac:dyDescent="0.25">
      <c r="A4430" s="6"/>
      <c r="K4430" s="7"/>
      <c r="L4430" s="7"/>
      <c r="M4430" s="7"/>
      <c r="N4430" s="7"/>
    </row>
    <row r="4431" spans="1:14" x14ac:dyDescent="0.25">
      <c r="A4431" s="6"/>
      <c r="K4431" s="7"/>
      <c r="L4431" s="7"/>
      <c r="M4431" s="7"/>
      <c r="N4431" s="7"/>
    </row>
    <row r="4432" spans="1:14" x14ac:dyDescent="0.25">
      <c r="A4432" s="6"/>
      <c r="K4432" s="7"/>
      <c r="L4432" s="7"/>
      <c r="M4432" s="7"/>
      <c r="N4432" s="7"/>
    </row>
    <row r="4433" spans="1:14" x14ac:dyDescent="0.25">
      <c r="A4433" s="6"/>
      <c r="K4433" s="7"/>
      <c r="L4433" s="7"/>
      <c r="M4433" s="7"/>
      <c r="N4433" s="7"/>
    </row>
    <row r="4434" spans="1:14" x14ac:dyDescent="0.25">
      <c r="A4434" s="6"/>
      <c r="K4434" s="7"/>
      <c r="L4434" s="7"/>
      <c r="M4434" s="7"/>
      <c r="N4434" s="7"/>
    </row>
    <row r="4435" spans="1:14" x14ac:dyDescent="0.25">
      <c r="A4435" s="6"/>
      <c r="K4435" s="7"/>
      <c r="L4435" s="7"/>
      <c r="M4435" s="7"/>
      <c r="N4435" s="7"/>
    </row>
    <row r="4436" spans="1:14" x14ac:dyDescent="0.25">
      <c r="A4436" s="6"/>
      <c r="K4436" s="7"/>
      <c r="L4436" s="7"/>
      <c r="M4436" s="7"/>
      <c r="N4436" s="7"/>
    </row>
    <row r="4437" spans="1:14" x14ac:dyDescent="0.25">
      <c r="A4437" s="6"/>
      <c r="K4437" s="7"/>
      <c r="L4437" s="7"/>
      <c r="M4437" s="7"/>
      <c r="N4437" s="7"/>
    </row>
    <row r="4438" spans="1:14" x14ac:dyDescent="0.25">
      <c r="A4438" s="6"/>
      <c r="K4438" s="7"/>
      <c r="L4438" s="7"/>
      <c r="M4438" s="7"/>
      <c r="N4438" s="7"/>
    </row>
    <row r="4439" spans="1:14" x14ac:dyDescent="0.25">
      <c r="A4439" s="6"/>
      <c r="K4439" s="7"/>
      <c r="L4439" s="7"/>
      <c r="M4439" s="7"/>
      <c r="N4439" s="7"/>
    </row>
    <row r="4440" spans="1:14" x14ac:dyDescent="0.25">
      <c r="A4440" s="6"/>
      <c r="K4440" s="7"/>
      <c r="L4440" s="7"/>
      <c r="M4440" s="7"/>
      <c r="N4440" s="7"/>
    </row>
    <row r="4441" spans="1:14" x14ac:dyDescent="0.25">
      <c r="A4441" s="6"/>
      <c r="K4441" s="7"/>
      <c r="L4441" s="7"/>
      <c r="M4441" s="7"/>
      <c r="N4441" s="7"/>
    </row>
    <row r="4442" spans="1:14" x14ac:dyDescent="0.25">
      <c r="A4442" s="6"/>
      <c r="K4442" s="7"/>
      <c r="L4442" s="7"/>
      <c r="M4442" s="7"/>
      <c r="N4442" s="7"/>
    </row>
    <row r="4443" spans="1:14" x14ac:dyDescent="0.25">
      <c r="A4443" s="6"/>
      <c r="K4443" s="7"/>
      <c r="L4443" s="7"/>
      <c r="M4443" s="7"/>
      <c r="N4443" s="7"/>
    </row>
    <row r="4444" spans="1:14" x14ac:dyDescent="0.25">
      <c r="A4444" s="6"/>
      <c r="K4444" s="7"/>
      <c r="L4444" s="7"/>
      <c r="M4444" s="7"/>
      <c r="N4444" s="7"/>
    </row>
    <row r="4445" spans="1:14" x14ac:dyDescent="0.25">
      <c r="A4445" s="6"/>
      <c r="K4445" s="7"/>
      <c r="L4445" s="7"/>
      <c r="M4445" s="7"/>
      <c r="N4445" s="7"/>
    </row>
    <row r="4446" spans="1:14" x14ac:dyDescent="0.25">
      <c r="A4446" s="6"/>
      <c r="K4446" s="7"/>
      <c r="L4446" s="7"/>
      <c r="M4446" s="7"/>
      <c r="N4446" s="7"/>
    </row>
    <row r="4447" spans="1:14" x14ac:dyDescent="0.25">
      <c r="A4447" s="6"/>
      <c r="K4447" s="7"/>
      <c r="L4447" s="7"/>
      <c r="M4447" s="7"/>
      <c r="N4447" s="7"/>
    </row>
    <row r="4448" spans="1:14" x14ac:dyDescent="0.25">
      <c r="A4448" s="6"/>
      <c r="K4448" s="7"/>
      <c r="L4448" s="7"/>
      <c r="M4448" s="7"/>
      <c r="N4448" s="7"/>
    </row>
    <row r="4449" spans="1:14" x14ac:dyDescent="0.25">
      <c r="A4449" s="6"/>
      <c r="K4449" s="7"/>
      <c r="L4449" s="7"/>
      <c r="M4449" s="7"/>
      <c r="N4449" s="7"/>
    </row>
    <row r="4450" spans="1:14" x14ac:dyDescent="0.25">
      <c r="A4450" s="6"/>
      <c r="K4450" s="7"/>
      <c r="L4450" s="7"/>
      <c r="M4450" s="7"/>
      <c r="N4450" s="7"/>
    </row>
    <row r="4451" spans="1:14" x14ac:dyDescent="0.25">
      <c r="A4451" s="6"/>
      <c r="K4451" s="7"/>
      <c r="L4451" s="7"/>
      <c r="M4451" s="7"/>
      <c r="N4451" s="7"/>
    </row>
    <row r="4452" spans="1:14" x14ac:dyDescent="0.25">
      <c r="A4452" s="6"/>
      <c r="K4452" s="7"/>
      <c r="L4452" s="7"/>
      <c r="M4452" s="7"/>
      <c r="N4452" s="7"/>
    </row>
    <row r="4453" spans="1:14" x14ac:dyDescent="0.25">
      <c r="A4453" s="6"/>
      <c r="K4453" s="7"/>
      <c r="L4453" s="7"/>
      <c r="M4453" s="7"/>
      <c r="N4453" s="7"/>
    </row>
    <row r="4454" spans="1:14" x14ac:dyDescent="0.25">
      <c r="A4454" s="6"/>
      <c r="K4454" s="7"/>
      <c r="L4454" s="7"/>
      <c r="M4454" s="7"/>
      <c r="N4454" s="7"/>
    </row>
    <row r="4455" spans="1:14" x14ac:dyDescent="0.25">
      <c r="A4455" s="6"/>
      <c r="K4455" s="7"/>
      <c r="L4455" s="7"/>
      <c r="M4455" s="7"/>
      <c r="N4455" s="7"/>
    </row>
    <row r="4456" spans="1:14" x14ac:dyDescent="0.25">
      <c r="A4456" s="6"/>
      <c r="K4456" s="7"/>
      <c r="L4456" s="7"/>
      <c r="M4456" s="7"/>
      <c r="N4456" s="7"/>
    </row>
    <row r="4457" spans="1:14" x14ac:dyDescent="0.25">
      <c r="A4457" s="6"/>
      <c r="K4457" s="7"/>
      <c r="L4457" s="7"/>
      <c r="M4457" s="7"/>
      <c r="N4457" s="7"/>
    </row>
    <row r="4458" spans="1:14" x14ac:dyDescent="0.25">
      <c r="A4458" s="6"/>
      <c r="K4458" s="7"/>
      <c r="L4458" s="7"/>
      <c r="M4458" s="7"/>
      <c r="N4458" s="7"/>
    </row>
    <row r="4459" spans="1:14" x14ac:dyDescent="0.25">
      <c r="A4459" s="6"/>
      <c r="K4459" s="7"/>
      <c r="L4459" s="7"/>
      <c r="M4459" s="7"/>
      <c r="N4459" s="7"/>
    </row>
    <row r="4460" spans="1:14" x14ac:dyDescent="0.25">
      <c r="A4460" s="6"/>
      <c r="K4460" s="7"/>
      <c r="L4460" s="7"/>
      <c r="M4460" s="7"/>
      <c r="N4460" s="7"/>
    </row>
    <row r="4461" spans="1:14" x14ac:dyDescent="0.25">
      <c r="A4461" s="6"/>
      <c r="K4461" s="7"/>
      <c r="L4461" s="7"/>
      <c r="M4461" s="7"/>
      <c r="N4461" s="7"/>
    </row>
    <row r="4462" spans="1:14" x14ac:dyDescent="0.25">
      <c r="A4462" s="6"/>
      <c r="K4462" s="7"/>
      <c r="L4462" s="7"/>
      <c r="M4462" s="7"/>
      <c r="N4462" s="7"/>
    </row>
    <row r="4463" spans="1:14" x14ac:dyDescent="0.25">
      <c r="A4463" s="6"/>
      <c r="K4463" s="7"/>
      <c r="L4463" s="7"/>
      <c r="M4463" s="7"/>
      <c r="N4463" s="7"/>
    </row>
    <row r="4464" spans="1:14" x14ac:dyDescent="0.25">
      <c r="A4464" s="6"/>
      <c r="K4464" s="7"/>
      <c r="L4464" s="7"/>
      <c r="M4464" s="7"/>
      <c r="N4464" s="7"/>
    </row>
    <row r="4465" spans="1:14" x14ac:dyDescent="0.25">
      <c r="A4465" s="6"/>
      <c r="K4465" s="7"/>
      <c r="L4465" s="7"/>
      <c r="M4465" s="7"/>
      <c r="N4465" s="7"/>
    </row>
    <row r="4466" spans="1:14" x14ac:dyDescent="0.25">
      <c r="A4466" s="6"/>
      <c r="K4466" s="7"/>
      <c r="L4466" s="7"/>
      <c r="M4466" s="7"/>
      <c r="N4466" s="7"/>
    </row>
    <row r="4467" spans="1:14" x14ac:dyDescent="0.25">
      <c r="A4467" s="6"/>
      <c r="K4467" s="7"/>
      <c r="L4467" s="7"/>
      <c r="M4467" s="7"/>
      <c r="N4467" s="7"/>
    </row>
    <row r="4468" spans="1:14" x14ac:dyDescent="0.25">
      <c r="A4468" s="6"/>
      <c r="K4468" s="7"/>
      <c r="L4468" s="7"/>
      <c r="M4468" s="7"/>
      <c r="N4468" s="7"/>
    </row>
    <row r="4469" spans="1:14" x14ac:dyDescent="0.25">
      <c r="A4469" s="6"/>
      <c r="K4469" s="7"/>
      <c r="L4469" s="7"/>
      <c r="M4469" s="7"/>
      <c r="N4469" s="7"/>
    </row>
    <row r="4470" spans="1:14" x14ac:dyDescent="0.25">
      <c r="A4470" s="6"/>
      <c r="K4470" s="7"/>
      <c r="L4470" s="7"/>
      <c r="M4470" s="7"/>
      <c r="N4470" s="7"/>
    </row>
    <row r="4471" spans="1:14" x14ac:dyDescent="0.25">
      <c r="A4471" s="6"/>
      <c r="K4471" s="7"/>
      <c r="L4471" s="7"/>
      <c r="M4471" s="7"/>
      <c r="N4471" s="7"/>
    </row>
    <row r="4472" spans="1:14" x14ac:dyDescent="0.25">
      <c r="A4472" s="6"/>
      <c r="K4472" s="7"/>
      <c r="L4472" s="7"/>
      <c r="M4472" s="7"/>
      <c r="N4472" s="7"/>
    </row>
    <row r="4473" spans="1:14" x14ac:dyDescent="0.25">
      <c r="A4473" s="6"/>
      <c r="K4473" s="7"/>
      <c r="L4473" s="7"/>
      <c r="M4473" s="7"/>
      <c r="N4473" s="7"/>
    </row>
    <row r="4474" spans="1:14" x14ac:dyDescent="0.25">
      <c r="A4474" s="6"/>
      <c r="K4474" s="7"/>
      <c r="L4474" s="7"/>
      <c r="M4474" s="7"/>
      <c r="N4474" s="7"/>
    </row>
    <row r="4475" spans="1:14" x14ac:dyDescent="0.25">
      <c r="A4475" s="6"/>
      <c r="K4475" s="7"/>
      <c r="L4475" s="7"/>
      <c r="M4475" s="7"/>
      <c r="N4475" s="7"/>
    </row>
    <row r="4476" spans="1:14" x14ac:dyDescent="0.25">
      <c r="A4476" s="6"/>
      <c r="K4476" s="7"/>
      <c r="L4476" s="7"/>
      <c r="M4476" s="7"/>
      <c r="N4476" s="7"/>
    </row>
    <row r="4477" spans="1:14" x14ac:dyDescent="0.25">
      <c r="A4477" s="6"/>
      <c r="K4477" s="7"/>
      <c r="L4477" s="7"/>
      <c r="M4477" s="7"/>
      <c r="N4477" s="7"/>
    </row>
    <row r="4478" spans="1:14" x14ac:dyDescent="0.25">
      <c r="A4478" s="6"/>
      <c r="K4478" s="7"/>
      <c r="L4478" s="7"/>
      <c r="M4478" s="7"/>
      <c r="N4478" s="7"/>
    </row>
    <row r="4479" spans="1:14" x14ac:dyDescent="0.25">
      <c r="A4479" s="6"/>
      <c r="K4479" s="7"/>
      <c r="L4479" s="7"/>
      <c r="M4479" s="7"/>
      <c r="N4479" s="7"/>
    </row>
    <row r="4480" spans="1:14" x14ac:dyDescent="0.25">
      <c r="A4480" s="6"/>
      <c r="K4480" s="7"/>
      <c r="L4480" s="7"/>
      <c r="M4480" s="7"/>
      <c r="N4480" s="7"/>
    </row>
    <row r="4481" spans="1:14" x14ac:dyDescent="0.25">
      <c r="A4481" s="6"/>
      <c r="K4481" s="7"/>
      <c r="L4481" s="7"/>
      <c r="M4481" s="7"/>
      <c r="N4481" s="7"/>
    </row>
    <row r="4482" spans="1:14" x14ac:dyDescent="0.25">
      <c r="A4482" s="6"/>
      <c r="K4482" s="7"/>
      <c r="L4482" s="7"/>
      <c r="M4482" s="7"/>
      <c r="N4482" s="7"/>
    </row>
    <row r="4483" spans="1:14" x14ac:dyDescent="0.25">
      <c r="A4483" s="6"/>
      <c r="K4483" s="7"/>
      <c r="L4483" s="7"/>
      <c r="M4483" s="7"/>
      <c r="N4483" s="7"/>
    </row>
    <row r="4484" spans="1:14" x14ac:dyDescent="0.25">
      <c r="A4484" s="6"/>
      <c r="K4484" s="7"/>
      <c r="L4484" s="7"/>
      <c r="M4484" s="7"/>
      <c r="N4484" s="7"/>
    </row>
    <row r="4485" spans="1:14" x14ac:dyDescent="0.25">
      <c r="A4485" s="6"/>
      <c r="K4485" s="7"/>
      <c r="L4485" s="7"/>
      <c r="M4485" s="7"/>
      <c r="N4485" s="7"/>
    </row>
    <row r="4486" spans="1:14" x14ac:dyDescent="0.25">
      <c r="A4486" s="6"/>
      <c r="K4486" s="7"/>
      <c r="L4486" s="7"/>
      <c r="M4486" s="7"/>
      <c r="N4486" s="7"/>
    </row>
    <row r="4487" spans="1:14" x14ac:dyDescent="0.25">
      <c r="A4487" s="6"/>
      <c r="K4487" s="7"/>
      <c r="L4487" s="7"/>
      <c r="M4487" s="7"/>
      <c r="N4487" s="7"/>
    </row>
    <row r="4488" spans="1:14" x14ac:dyDescent="0.25">
      <c r="A4488" s="6"/>
      <c r="K4488" s="7"/>
      <c r="L4488" s="7"/>
      <c r="M4488" s="7"/>
      <c r="N4488" s="7"/>
    </row>
    <row r="4489" spans="1:14" x14ac:dyDescent="0.25">
      <c r="A4489" s="6"/>
      <c r="K4489" s="7"/>
      <c r="L4489" s="7"/>
      <c r="M4489" s="7"/>
      <c r="N4489" s="7"/>
    </row>
    <row r="4490" spans="1:14" x14ac:dyDescent="0.25">
      <c r="A4490" s="6"/>
      <c r="K4490" s="7"/>
      <c r="L4490" s="7"/>
      <c r="M4490" s="7"/>
      <c r="N4490" s="7"/>
    </row>
    <row r="4491" spans="1:14" x14ac:dyDescent="0.25">
      <c r="A4491" s="6"/>
      <c r="K4491" s="7"/>
      <c r="L4491" s="7"/>
      <c r="M4491" s="7"/>
      <c r="N4491" s="7"/>
    </row>
    <row r="4492" spans="1:14" x14ac:dyDescent="0.25">
      <c r="A4492" s="6"/>
      <c r="K4492" s="7"/>
      <c r="L4492" s="7"/>
      <c r="M4492" s="7"/>
      <c r="N4492" s="7"/>
    </row>
    <row r="4493" spans="1:14" x14ac:dyDescent="0.25">
      <c r="A4493" s="6"/>
      <c r="K4493" s="7"/>
      <c r="L4493" s="7"/>
      <c r="M4493" s="7"/>
      <c r="N4493" s="7"/>
    </row>
    <row r="4494" spans="1:14" x14ac:dyDescent="0.25">
      <c r="A4494" s="6"/>
      <c r="K4494" s="7"/>
      <c r="L4494" s="7"/>
      <c r="M4494" s="7"/>
      <c r="N4494" s="7"/>
    </row>
    <row r="4495" spans="1:14" x14ac:dyDescent="0.25">
      <c r="A4495" s="6"/>
      <c r="K4495" s="7"/>
      <c r="L4495" s="7"/>
      <c r="M4495" s="7"/>
      <c r="N4495" s="7"/>
    </row>
    <row r="4496" spans="1:14" x14ac:dyDescent="0.25">
      <c r="A4496" s="6"/>
      <c r="K4496" s="7"/>
      <c r="L4496" s="7"/>
      <c r="M4496" s="7"/>
      <c r="N4496" s="7"/>
    </row>
    <row r="4497" spans="1:14" x14ac:dyDescent="0.25">
      <c r="A4497" s="6"/>
      <c r="K4497" s="7"/>
      <c r="L4497" s="7"/>
      <c r="M4497" s="7"/>
      <c r="N4497" s="7"/>
    </row>
    <row r="4498" spans="1:14" x14ac:dyDescent="0.25">
      <c r="A4498" s="6"/>
      <c r="K4498" s="7"/>
      <c r="L4498" s="7"/>
      <c r="M4498" s="7"/>
      <c r="N4498" s="7"/>
    </row>
    <row r="4499" spans="1:14" x14ac:dyDescent="0.25">
      <c r="A4499" s="6"/>
      <c r="K4499" s="7"/>
      <c r="L4499" s="7"/>
      <c r="M4499" s="7"/>
      <c r="N4499" s="7"/>
    </row>
    <row r="4500" spans="1:14" x14ac:dyDescent="0.25">
      <c r="A4500" s="6"/>
      <c r="K4500" s="7"/>
      <c r="L4500" s="7"/>
      <c r="M4500" s="7"/>
      <c r="N4500" s="7"/>
    </row>
    <row r="4501" spans="1:14" x14ac:dyDescent="0.25">
      <c r="A4501" s="6"/>
      <c r="K4501" s="7"/>
      <c r="L4501" s="7"/>
      <c r="M4501" s="7"/>
      <c r="N4501" s="7"/>
    </row>
    <row r="4502" spans="1:14" x14ac:dyDescent="0.25">
      <c r="A4502" s="6"/>
      <c r="K4502" s="7"/>
      <c r="L4502" s="7"/>
      <c r="M4502" s="7"/>
      <c r="N4502" s="7"/>
    </row>
    <row r="4503" spans="1:14" x14ac:dyDescent="0.25">
      <c r="A4503" s="6"/>
      <c r="K4503" s="7"/>
      <c r="L4503" s="7"/>
      <c r="M4503" s="7"/>
      <c r="N4503" s="7"/>
    </row>
    <row r="4504" spans="1:14" x14ac:dyDescent="0.25">
      <c r="A4504" s="6"/>
      <c r="K4504" s="7"/>
      <c r="L4504" s="7"/>
      <c r="M4504" s="7"/>
      <c r="N4504" s="7"/>
    </row>
    <row r="4505" spans="1:14" x14ac:dyDescent="0.25">
      <c r="A4505" s="6"/>
      <c r="K4505" s="7"/>
      <c r="L4505" s="7"/>
      <c r="M4505" s="7"/>
      <c r="N4505" s="7"/>
    </row>
    <row r="4506" spans="1:14" x14ac:dyDescent="0.25">
      <c r="A4506" s="6"/>
      <c r="K4506" s="7"/>
      <c r="L4506" s="7"/>
      <c r="M4506" s="7"/>
      <c r="N4506" s="7"/>
    </row>
    <row r="4507" spans="1:14" x14ac:dyDescent="0.25">
      <c r="A4507" s="6"/>
      <c r="K4507" s="7"/>
      <c r="L4507" s="7"/>
      <c r="M4507" s="7"/>
      <c r="N4507" s="7"/>
    </row>
    <row r="4508" spans="1:14" x14ac:dyDescent="0.25">
      <c r="A4508" s="6"/>
      <c r="K4508" s="7"/>
      <c r="L4508" s="7"/>
      <c r="M4508" s="7"/>
      <c r="N4508" s="7"/>
    </row>
    <row r="4509" spans="1:14" x14ac:dyDescent="0.25">
      <c r="A4509" s="6"/>
      <c r="K4509" s="7"/>
      <c r="L4509" s="7"/>
      <c r="M4509" s="7"/>
      <c r="N4509" s="7"/>
    </row>
    <row r="4510" spans="1:14" x14ac:dyDescent="0.25">
      <c r="A4510" s="6"/>
      <c r="K4510" s="7"/>
      <c r="L4510" s="7"/>
      <c r="M4510" s="7"/>
      <c r="N4510" s="7"/>
    </row>
    <row r="4511" spans="1:14" x14ac:dyDescent="0.25">
      <c r="A4511" s="6"/>
      <c r="K4511" s="7"/>
      <c r="L4511" s="7"/>
      <c r="M4511" s="7"/>
      <c r="N4511" s="7"/>
    </row>
    <row r="4512" spans="1:14" x14ac:dyDescent="0.25">
      <c r="A4512" s="6"/>
      <c r="K4512" s="7"/>
      <c r="L4512" s="7"/>
      <c r="M4512" s="7"/>
      <c r="N4512" s="7"/>
    </row>
    <row r="4513" spans="1:14" x14ac:dyDescent="0.25">
      <c r="A4513" s="6"/>
      <c r="K4513" s="7"/>
      <c r="L4513" s="7"/>
      <c r="M4513" s="7"/>
      <c r="N4513" s="7"/>
    </row>
    <row r="4514" spans="1:14" x14ac:dyDescent="0.25">
      <c r="A4514" s="6"/>
      <c r="K4514" s="7"/>
      <c r="L4514" s="7"/>
      <c r="M4514" s="7"/>
      <c r="N4514" s="7"/>
    </row>
    <row r="4515" spans="1:14" x14ac:dyDescent="0.25">
      <c r="A4515" s="6"/>
      <c r="K4515" s="7"/>
      <c r="L4515" s="7"/>
      <c r="M4515" s="7"/>
      <c r="N4515" s="7"/>
    </row>
    <row r="4516" spans="1:14" x14ac:dyDescent="0.25">
      <c r="A4516" s="6"/>
      <c r="K4516" s="7"/>
      <c r="L4516" s="7"/>
      <c r="M4516" s="7"/>
      <c r="N4516" s="7"/>
    </row>
    <row r="4517" spans="1:14" x14ac:dyDescent="0.25">
      <c r="A4517" s="6"/>
      <c r="K4517" s="7"/>
      <c r="L4517" s="7"/>
      <c r="M4517" s="7"/>
      <c r="N4517" s="7"/>
    </row>
    <row r="4518" spans="1:14" x14ac:dyDescent="0.25">
      <c r="A4518" s="6"/>
      <c r="K4518" s="7"/>
      <c r="L4518" s="7"/>
      <c r="M4518" s="7"/>
      <c r="N4518" s="7"/>
    </row>
    <row r="4519" spans="1:14" x14ac:dyDescent="0.25">
      <c r="A4519" s="6"/>
      <c r="K4519" s="7"/>
      <c r="L4519" s="7"/>
      <c r="M4519" s="7"/>
      <c r="N4519" s="7"/>
    </row>
    <row r="4520" spans="1:14" x14ac:dyDescent="0.25">
      <c r="A4520" s="6"/>
      <c r="K4520" s="7"/>
      <c r="L4520" s="7"/>
      <c r="M4520" s="7"/>
      <c r="N4520" s="7"/>
    </row>
    <row r="4521" spans="1:14" x14ac:dyDescent="0.25">
      <c r="A4521" s="6"/>
      <c r="K4521" s="7"/>
      <c r="L4521" s="7"/>
      <c r="M4521" s="7"/>
      <c r="N4521" s="7"/>
    </row>
    <row r="4522" spans="1:14" x14ac:dyDescent="0.25">
      <c r="A4522" s="6"/>
      <c r="K4522" s="7"/>
      <c r="L4522" s="7"/>
      <c r="M4522" s="7"/>
      <c r="N4522" s="7"/>
    </row>
    <row r="4523" spans="1:14" x14ac:dyDescent="0.25">
      <c r="A4523" s="6"/>
      <c r="K4523" s="7"/>
      <c r="L4523" s="7"/>
      <c r="M4523" s="7"/>
      <c r="N4523" s="7"/>
    </row>
    <row r="4524" spans="1:14" x14ac:dyDescent="0.25">
      <c r="A4524" s="6"/>
      <c r="K4524" s="7"/>
      <c r="L4524" s="7"/>
      <c r="M4524" s="7"/>
      <c r="N4524" s="7"/>
    </row>
    <row r="4525" spans="1:14" x14ac:dyDescent="0.25">
      <c r="A4525" s="6"/>
      <c r="K4525" s="7"/>
      <c r="L4525" s="7"/>
      <c r="M4525" s="7"/>
      <c r="N4525" s="7"/>
    </row>
    <row r="4526" spans="1:14" x14ac:dyDescent="0.25">
      <c r="A4526" s="6"/>
      <c r="K4526" s="7"/>
      <c r="L4526" s="7"/>
      <c r="M4526" s="7"/>
      <c r="N4526" s="7"/>
    </row>
    <row r="4527" spans="1:14" x14ac:dyDescent="0.25">
      <c r="A4527" s="6"/>
      <c r="K4527" s="7"/>
      <c r="L4527" s="7"/>
      <c r="M4527" s="7"/>
      <c r="N4527" s="7"/>
    </row>
    <row r="4528" spans="1:14" x14ac:dyDescent="0.25">
      <c r="A4528" s="6"/>
      <c r="K4528" s="7"/>
      <c r="L4528" s="7"/>
      <c r="M4528" s="7"/>
      <c r="N4528" s="7"/>
    </row>
    <row r="4529" spans="1:14" x14ac:dyDescent="0.25">
      <c r="A4529" s="6"/>
      <c r="K4529" s="7"/>
      <c r="L4529" s="7"/>
      <c r="M4529" s="7"/>
      <c r="N4529" s="7"/>
    </row>
    <row r="4530" spans="1:14" x14ac:dyDescent="0.25">
      <c r="A4530" s="6"/>
      <c r="K4530" s="7"/>
      <c r="L4530" s="7"/>
      <c r="M4530" s="7"/>
      <c r="N4530" s="7"/>
    </row>
    <row r="4531" spans="1:14" x14ac:dyDescent="0.25">
      <c r="A4531" s="6"/>
      <c r="K4531" s="7"/>
      <c r="L4531" s="7"/>
      <c r="M4531" s="7"/>
      <c r="N4531" s="7"/>
    </row>
    <row r="4532" spans="1:14" x14ac:dyDescent="0.25">
      <c r="A4532" s="6"/>
      <c r="K4532" s="7"/>
      <c r="L4532" s="7"/>
      <c r="M4532" s="7"/>
      <c r="N4532" s="7"/>
    </row>
    <row r="4533" spans="1:14" x14ac:dyDescent="0.25">
      <c r="A4533" s="6"/>
      <c r="K4533" s="7"/>
      <c r="L4533" s="7"/>
      <c r="M4533" s="7"/>
      <c r="N4533" s="7"/>
    </row>
    <row r="4534" spans="1:14" x14ac:dyDescent="0.25">
      <c r="A4534" s="6"/>
      <c r="K4534" s="7"/>
      <c r="L4534" s="7"/>
      <c r="M4534" s="7"/>
      <c r="N4534" s="7"/>
    </row>
    <row r="4535" spans="1:14" x14ac:dyDescent="0.25">
      <c r="A4535" s="6"/>
      <c r="K4535" s="7"/>
      <c r="L4535" s="7"/>
      <c r="M4535" s="7"/>
      <c r="N4535" s="7"/>
    </row>
    <row r="4536" spans="1:14" x14ac:dyDescent="0.25">
      <c r="A4536" s="6"/>
      <c r="K4536" s="7"/>
      <c r="L4536" s="7"/>
      <c r="M4536" s="7"/>
      <c r="N4536" s="7"/>
    </row>
    <row r="4537" spans="1:14" x14ac:dyDescent="0.25">
      <c r="A4537" s="6"/>
      <c r="K4537" s="7"/>
      <c r="L4537" s="7"/>
      <c r="M4537" s="7"/>
      <c r="N4537" s="7"/>
    </row>
    <row r="4538" spans="1:14" x14ac:dyDescent="0.25">
      <c r="A4538" s="6"/>
      <c r="K4538" s="7"/>
      <c r="L4538" s="7"/>
      <c r="M4538" s="7"/>
      <c r="N4538" s="7"/>
    </row>
    <row r="4539" spans="1:14" x14ac:dyDescent="0.25">
      <c r="A4539" s="6"/>
      <c r="K4539" s="7"/>
      <c r="L4539" s="7"/>
      <c r="M4539" s="7"/>
      <c r="N4539" s="7"/>
    </row>
    <row r="4540" spans="1:14" x14ac:dyDescent="0.25">
      <c r="A4540" s="6"/>
      <c r="K4540" s="7"/>
      <c r="L4540" s="7"/>
      <c r="M4540" s="7"/>
      <c r="N4540" s="7"/>
    </row>
    <row r="4541" spans="1:14" x14ac:dyDescent="0.25">
      <c r="A4541" s="6"/>
      <c r="K4541" s="7"/>
      <c r="L4541" s="7"/>
      <c r="M4541" s="7"/>
      <c r="N4541" s="7"/>
    </row>
    <row r="4542" spans="1:14" x14ac:dyDescent="0.25">
      <c r="A4542" s="6"/>
      <c r="K4542" s="7"/>
      <c r="L4542" s="7"/>
      <c r="M4542" s="7"/>
      <c r="N4542" s="7"/>
    </row>
    <row r="4543" spans="1:14" x14ac:dyDescent="0.25">
      <c r="A4543" s="6"/>
      <c r="K4543" s="7"/>
      <c r="L4543" s="7"/>
      <c r="M4543" s="7"/>
      <c r="N4543" s="7"/>
    </row>
    <row r="4544" spans="1:14" x14ac:dyDescent="0.25">
      <c r="A4544" s="6"/>
      <c r="K4544" s="7"/>
      <c r="L4544" s="7"/>
      <c r="M4544" s="7"/>
      <c r="N4544" s="7"/>
    </row>
    <row r="4545" spans="1:14" x14ac:dyDescent="0.25">
      <c r="A4545" s="6"/>
      <c r="K4545" s="7"/>
      <c r="L4545" s="7"/>
      <c r="M4545" s="7"/>
      <c r="N4545" s="7"/>
    </row>
    <row r="4546" spans="1:14" x14ac:dyDescent="0.25">
      <c r="A4546" s="6"/>
      <c r="K4546" s="7"/>
      <c r="L4546" s="7"/>
      <c r="M4546" s="7"/>
      <c r="N4546" s="7"/>
    </row>
    <row r="4547" spans="1:14" x14ac:dyDescent="0.25">
      <c r="A4547" s="6"/>
      <c r="K4547" s="7"/>
      <c r="L4547" s="7"/>
      <c r="M4547" s="7"/>
      <c r="N4547" s="7"/>
    </row>
    <row r="4548" spans="1:14" x14ac:dyDescent="0.25">
      <c r="A4548" s="6"/>
      <c r="K4548" s="7"/>
      <c r="L4548" s="7"/>
      <c r="M4548" s="7"/>
      <c r="N4548" s="7"/>
    </row>
    <row r="4549" spans="1:14" x14ac:dyDescent="0.25">
      <c r="A4549" s="6"/>
      <c r="K4549" s="7"/>
      <c r="L4549" s="7"/>
      <c r="M4549" s="7"/>
      <c r="N4549" s="7"/>
    </row>
    <row r="4550" spans="1:14" x14ac:dyDescent="0.25">
      <c r="A4550" s="6"/>
      <c r="K4550" s="7"/>
      <c r="L4550" s="7"/>
      <c r="M4550" s="7"/>
      <c r="N4550" s="7"/>
    </row>
    <row r="4551" spans="1:14" x14ac:dyDescent="0.25">
      <c r="A4551" s="6"/>
      <c r="K4551" s="7"/>
      <c r="L4551" s="7"/>
      <c r="M4551" s="7"/>
      <c r="N4551" s="7"/>
    </row>
    <row r="4552" spans="1:14" x14ac:dyDescent="0.25">
      <c r="A4552" s="6"/>
      <c r="K4552" s="7"/>
      <c r="L4552" s="7"/>
      <c r="M4552" s="7"/>
      <c r="N4552" s="7"/>
    </row>
    <row r="4553" spans="1:14" x14ac:dyDescent="0.25">
      <c r="A4553" s="6"/>
      <c r="K4553" s="7"/>
      <c r="L4553" s="7"/>
      <c r="M4553" s="7"/>
      <c r="N4553" s="7"/>
    </row>
    <row r="4554" spans="1:14" x14ac:dyDescent="0.25">
      <c r="A4554" s="6"/>
      <c r="K4554" s="7"/>
      <c r="L4554" s="7"/>
      <c r="M4554" s="7"/>
      <c r="N4554" s="7"/>
    </row>
    <row r="4555" spans="1:14" x14ac:dyDescent="0.25">
      <c r="A4555" s="6"/>
      <c r="K4555" s="7"/>
      <c r="L4555" s="7"/>
      <c r="M4555" s="7"/>
      <c r="N4555" s="7"/>
    </row>
    <row r="4556" spans="1:14" x14ac:dyDescent="0.25">
      <c r="A4556" s="6"/>
      <c r="K4556" s="7"/>
      <c r="L4556" s="7"/>
      <c r="M4556" s="7"/>
      <c r="N4556" s="7"/>
    </row>
    <row r="4557" spans="1:14" x14ac:dyDescent="0.25">
      <c r="A4557" s="6"/>
      <c r="K4557" s="7"/>
      <c r="L4557" s="7"/>
      <c r="M4557" s="7"/>
      <c r="N4557" s="7"/>
    </row>
    <row r="4558" spans="1:14" x14ac:dyDescent="0.25">
      <c r="A4558" s="6"/>
      <c r="K4558" s="7"/>
      <c r="L4558" s="7"/>
      <c r="M4558" s="7"/>
      <c r="N4558" s="7"/>
    </row>
    <row r="4559" spans="1:14" x14ac:dyDescent="0.25">
      <c r="A4559" s="6"/>
      <c r="K4559" s="7"/>
      <c r="L4559" s="7"/>
      <c r="M4559" s="7"/>
      <c r="N4559" s="7"/>
    </row>
    <row r="4560" spans="1:14" x14ac:dyDescent="0.25">
      <c r="A4560" s="6"/>
      <c r="K4560" s="7"/>
      <c r="L4560" s="7"/>
      <c r="M4560" s="7"/>
      <c r="N4560" s="7"/>
    </row>
    <row r="4561" spans="1:14" x14ac:dyDescent="0.25">
      <c r="A4561" s="6"/>
      <c r="K4561" s="7"/>
      <c r="L4561" s="7"/>
      <c r="M4561" s="7"/>
      <c r="N4561" s="7"/>
    </row>
    <row r="4562" spans="1:14" x14ac:dyDescent="0.25">
      <c r="A4562" s="6"/>
      <c r="K4562" s="7"/>
      <c r="L4562" s="7"/>
      <c r="M4562" s="7"/>
      <c r="N4562" s="7"/>
    </row>
    <row r="4563" spans="1:14" x14ac:dyDescent="0.25">
      <c r="A4563" s="6"/>
      <c r="K4563" s="7"/>
      <c r="L4563" s="7"/>
      <c r="M4563" s="7"/>
      <c r="N4563" s="7"/>
    </row>
    <row r="4564" spans="1:14" x14ac:dyDescent="0.25">
      <c r="A4564" s="6"/>
      <c r="K4564" s="7"/>
      <c r="L4564" s="7"/>
      <c r="M4564" s="7"/>
      <c r="N4564" s="7"/>
    </row>
    <row r="4565" spans="1:14" x14ac:dyDescent="0.25">
      <c r="A4565" s="6"/>
      <c r="K4565" s="7"/>
      <c r="L4565" s="7"/>
      <c r="M4565" s="7"/>
      <c r="N4565" s="7"/>
    </row>
    <row r="4566" spans="1:14" x14ac:dyDescent="0.25">
      <c r="A4566" s="6"/>
      <c r="K4566" s="7"/>
      <c r="L4566" s="7"/>
      <c r="M4566" s="7"/>
      <c r="N4566" s="7"/>
    </row>
    <row r="4567" spans="1:14" x14ac:dyDescent="0.25">
      <c r="A4567" s="6"/>
      <c r="K4567" s="7"/>
      <c r="L4567" s="7"/>
      <c r="M4567" s="7"/>
      <c r="N4567" s="7"/>
    </row>
    <row r="4568" spans="1:14" x14ac:dyDescent="0.25">
      <c r="A4568" s="6"/>
      <c r="K4568" s="7"/>
      <c r="L4568" s="7"/>
      <c r="M4568" s="7"/>
      <c r="N4568" s="7"/>
    </row>
    <row r="4569" spans="1:14" x14ac:dyDescent="0.25">
      <c r="A4569" s="6"/>
      <c r="K4569" s="7"/>
      <c r="L4569" s="7"/>
      <c r="M4569" s="7"/>
      <c r="N4569" s="7"/>
    </row>
    <row r="4570" spans="1:14" x14ac:dyDescent="0.25">
      <c r="A4570" s="6"/>
      <c r="K4570" s="7"/>
      <c r="L4570" s="7"/>
      <c r="M4570" s="7"/>
      <c r="N4570" s="7"/>
    </row>
    <row r="4571" spans="1:14" x14ac:dyDescent="0.25">
      <c r="A4571" s="6"/>
      <c r="K4571" s="7"/>
      <c r="L4571" s="7"/>
      <c r="M4571" s="7"/>
      <c r="N4571" s="7"/>
    </row>
    <row r="4572" spans="1:14" x14ac:dyDescent="0.25">
      <c r="A4572" s="6"/>
      <c r="K4572" s="7"/>
      <c r="L4572" s="7"/>
      <c r="M4572" s="7"/>
      <c r="N4572" s="7"/>
    </row>
    <row r="4573" spans="1:14" x14ac:dyDescent="0.25">
      <c r="A4573" s="6"/>
      <c r="K4573" s="7"/>
      <c r="L4573" s="7"/>
      <c r="M4573" s="7"/>
      <c r="N4573" s="7"/>
    </row>
    <row r="4574" spans="1:14" x14ac:dyDescent="0.25">
      <c r="A4574" s="6"/>
      <c r="K4574" s="7"/>
      <c r="L4574" s="7"/>
      <c r="M4574" s="7"/>
      <c r="N4574" s="7"/>
    </row>
    <row r="4575" spans="1:14" x14ac:dyDescent="0.25">
      <c r="A4575" s="6"/>
      <c r="K4575" s="7"/>
      <c r="L4575" s="7"/>
      <c r="M4575" s="7"/>
      <c r="N4575" s="7"/>
    </row>
    <row r="4576" spans="1:14" x14ac:dyDescent="0.25">
      <c r="A4576" s="6"/>
      <c r="K4576" s="7"/>
      <c r="L4576" s="7"/>
      <c r="M4576" s="7"/>
      <c r="N4576" s="7"/>
    </row>
    <row r="4577" spans="1:14" x14ac:dyDescent="0.25">
      <c r="A4577" s="6"/>
      <c r="K4577" s="7"/>
      <c r="L4577" s="7"/>
      <c r="M4577" s="7"/>
      <c r="N4577" s="7"/>
    </row>
    <row r="4578" spans="1:14" x14ac:dyDescent="0.25">
      <c r="A4578" s="6"/>
      <c r="K4578" s="7"/>
      <c r="L4578" s="7"/>
      <c r="M4578" s="7"/>
      <c r="N4578" s="7"/>
    </row>
    <row r="4579" spans="1:14" x14ac:dyDescent="0.25">
      <c r="A4579" s="6"/>
      <c r="K4579" s="7"/>
      <c r="L4579" s="7"/>
      <c r="M4579" s="7"/>
      <c r="N4579" s="7"/>
    </row>
    <row r="4580" spans="1:14" x14ac:dyDescent="0.25">
      <c r="A4580" s="6"/>
      <c r="K4580" s="7"/>
      <c r="L4580" s="7"/>
      <c r="M4580" s="7"/>
      <c r="N4580" s="7"/>
    </row>
    <row r="4581" spans="1:14" x14ac:dyDescent="0.25">
      <c r="A4581" s="6"/>
      <c r="K4581" s="7"/>
      <c r="L4581" s="7"/>
      <c r="M4581" s="7"/>
      <c r="N4581" s="7"/>
    </row>
    <row r="4582" spans="1:14" x14ac:dyDescent="0.25">
      <c r="A4582" s="6"/>
      <c r="K4582" s="7"/>
      <c r="L4582" s="7"/>
      <c r="M4582" s="7"/>
      <c r="N4582" s="7"/>
    </row>
    <row r="4583" spans="1:14" x14ac:dyDescent="0.25">
      <c r="A4583" s="6"/>
      <c r="K4583" s="7"/>
      <c r="L4583" s="7"/>
      <c r="M4583" s="7"/>
      <c r="N4583" s="7"/>
    </row>
    <row r="4584" spans="1:14" x14ac:dyDescent="0.25">
      <c r="A4584" s="6"/>
      <c r="K4584" s="7"/>
      <c r="L4584" s="7"/>
      <c r="M4584" s="7"/>
      <c r="N4584" s="7"/>
    </row>
    <row r="4585" spans="1:14" x14ac:dyDescent="0.25">
      <c r="A4585" s="6"/>
      <c r="K4585" s="7"/>
      <c r="L4585" s="7"/>
      <c r="M4585" s="7"/>
      <c r="N4585" s="7"/>
    </row>
    <row r="4586" spans="1:14" x14ac:dyDescent="0.25">
      <c r="A4586" s="6"/>
      <c r="K4586" s="7"/>
      <c r="L4586" s="7"/>
      <c r="M4586" s="7"/>
      <c r="N4586" s="7"/>
    </row>
    <row r="4587" spans="1:14" x14ac:dyDescent="0.25">
      <c r="A4587" s="6"/>
      <c r="K4587" s="7"/>
      <c r="L4587" s="7"/>
      <c r="M4587" s="7"/>
      <c r="N4587" s="7"/>
    </row>
    <row r="4588" spans="1:14" x14ac:dyDescent="0.25">
      <c r="A4588" s="6"/>
      <c r="K4588" s="7"/>
      <c r="L4588" s="7"/>
      <c r="M4588" s="7"/>
      <c r="N4588" s="7"/>
    </row>
    <row r="4589" spans="1:14" x14ac:dyDescent="0.25">
      <c r="A4589" s="6"/>
      <c r="K4589" s="7"/>
      <c r="L4589" s="7"/>
      <c r="M4589" s="7"/>
      <c r="N4589" s="7"/>
    </row>
    <row r="4590" spans="1:14" x14ac:dyDescent="0.25">
      <c r="A4590" s="6"/>
      <c r="K4590" s="7"/>
      <c r="L4590" s="7"/>
      <c r="M4590" s="7"/>
      <c r="N4590" s="7"/>
    </row>
    <row r="4591" spans="1:14" x14ac:dyDescent="0.25">
      <c r="A4591" s="6"/>
      <c r="K4591" s="7"/>
      <c r="L4591" s="7"/>
      <c r="M4591" s="7"/>
      <c r="N4591" s="7"/>
    </row>
    <row r="4592" spans="1:14" x14ac:dyDescent="0.25">
      <c r="A4592" s="6"/>
      <c r="K4592" s="7"/>
      <c r="L4592" s="7"/>
      <c r="M4592" s="7"/>
      <c r="N4592" s="7"/>
    </row>
    <row r="4593" spans="1:14" x14ac:dyDescent="0.25">
      <c r="A4593" s="6"/>
      <c r="K4593" s="7"/>
      <c r="L4593" s="7"/>
      <c r="M4593" s="7"/>
      <c r="N4593" s="7"/>
    </row>
    <row r="4594" spans="1:14" x14ac:dyDescent="0.25">
      <c r="A4594" s="6"/>
      <c r="K4594" s="7"/>
      <c r="L4594" s="7"/>
      <c r="M4594" s="7"/>
      <c r="N4594" s="7"/>
    </row>
    <row r="4595" spans="1:14" x14ac:dyDescent="0.25">
      <c r="A4595" s="6"/>
      <c r="K4595" s="7"/>
      <c r="L4595" s="7"/>
      <c r="M4595" s="7"/>
      <c r="N4595" s="7"/>
    </row>
    <row r="4596" spans="1:14" x14ac:dyDescent="0.25">
      <c r="A4596" s="6"/>
      <c r="K4596" s="7"/>
      <c r="L4596" s="7"/>
      <c r="M4596" s="7"/>
      <c r="N4596" s="7"/>
    </row>
    <row r="4597" spans="1:14" x14ac:dyDescent="0.25">
      <c r="A4597" s="6"/>
      <c r="K4597" s="7"/>
      <c r="L4597" s="7"/>
      <c r="M4597" s="7"/>
      <c r="N4597" s="7"/>
    </row>
    <row r="4598" spans="1:14" x14ac:dyDescent="0.25">
      <c r="A4598" s="6"/>
      <c r="K4598" s="7"/>
      <c r="L4598" s="7"/>
      <c r="M4598" s="7"/>
      <c r="N4598" s="7"/>
    </row>
    <row r="4599" spans="1:14" x14ac:dyDescent="0.25">
      <c r="A4599" s="6"/>
      <c r="K4599" s="7"/>
      <c r="L4599" s="7"/>
      <c r="M4599" s="7"/>
      <c r="N4599" s="7"/>
    </row>
    <row r="4600" spans="1:14" x14ac:dyDescent="0.25">
      <c r="A4600" s="6"/>
      <c r="K4600" s="7"/>
      <c r="L4600" s="7"/>
      <c r="M4600" s="7"/>
      <c r="N4600" s="7"/>
    </row>
    <row r="4601" spans="1:14" x14ac:dyDescent="0.25">
      <c r="A4601" s="6"/>
      <c r="K4601" s="7"/>
      <c r="L4601" s="7"/>
      <c r="M4601" s="7"/>
      <c r="N4601" s="7"/>
    </row>
    <row r="4602" spans="1:14" x14ac:dyDescent="0.25">
      <c r="A4602" s="6"/>
      <c r="K4602" s="7"/>
      <c r="L4602" s="7"/>
      <c r="M4602" s="7"/>
      <c r="N4602" s="7"/>
    </row>
    <row r="4603" spans="1:14" x14ac:dyDescent="0.25">
      <c r="A4603" s="6"/>
      <c r="K4603" s="7"/>
      <c r="L4603" s="7"/>
      <c r="M4603" s="7"/>
      <c r="N4603" s="7"/>
    </row>
    <row r="4604" spans="1:14" x14ac:dyDescent="0.25">
      <c r="A4604" s="6"/>
      <c r="K4604" s="7"/>
      <c r="L4604" s="7"/>
      <c r="M4604" s="7"/>
      <c r="N4604" s="7"/>
    </row>
    <row r="4605" spans="1:14" x14ac:dyDescent="0.25">
      <c r="A4605" s="6"/>
      <c r="K4605" s="7"/>
      <c r="L4605" s="7"/>
      <c r="M4605" s="7"/>
      <c r="N4605" s="7"/>
    </row>
    <row r="4606" spans="1:14" x14ac:dyDescent="0.25">
      <c r="A4606" s="6"/>
      <c r="K4606" s="7"/>
      <c r="L4606" s="7"/>
      <c r="M4606" s="7"/>
      <c r="N4606" s="7"/>
    </row>
    <row r="4607" spans="1:14" x14ac:dyDescent="0.25">
      <c r="A4607" s="6"/>
      <c r="K4607" s="7"/>
      <c r="L4607" s="7"/>
      <c r="M4607" s="7"/>
      <c r="N4607" s="7"/>
    </row>
    <row r="4608" spans="1:14" x14ac:dyDescent="0.25">
      <c r="A4608" s="6"/>
      <c r="K4608" s="7"/>
      <c r="L4608" s="7"/>
      <c r="M4608" s="7"/>
      <c r="N4608" s="7"/>
    </row>
    <row r="4609" spans="1:14" x14ac:dyDescent="0.25">
      <c r="A4609" s="6"/>
      <c r="K4609" s="7"/>
      <c r="L4609" s="7"/>
      <c r="M4609" s="7"/>
      <c r="N4609" s="7"/>
    </row>
    <row r="4610" spans="1:14" x14ac:dyDescent="0.25">
      <c r="A4610" s="6"/>
      <c r="K4610" s="7"/>
      <c r="L4610" s="7"/>
      <c r="M4610" s="7"/>
      <c r="N4610" s="7"/>
    </row>
    <row r="4611" spans="1:14" x14ac:dyDescent="0.25">
      <c r="A4611" s="6"/>
      <c r="K4611" s="7"/>
      <c r="L4611" s="7"/>
      <c r="M4611" s="7"/>
      <c r="N4611" s="7"/>
    </row>
    <row r="4612" spans="1:14" x14ac:dyDescent="0.25">
      <c r="A4612" s="6"/>
      <c r="K4612" s="7"/>
      <c r="L4612" s="7"/>
      <c r="M4612" s="7"/>
      <c r="N4612" s="7"/>
    </row>
    <row r="4613" spans="1:14" x14ac:dyDescent="0.25">
      <c r="A4613" s="6"/>
      <c r="K4613" s="7"/>
      <c r="L4613" s="7"/>
      <c r="M4613" s="7"/>
      <c r="N4613" s="7"/>
    </row>
    <row r="4614" spans="1:14" x14ac:dyDescent="0.25">
      <c r="A4614" s="6"/>
      <c r="K4614" s="7"/>
      <c r="L4614" s="7"/>
      <c r="M4614" s="7"/>
      <c r="N4614" s="7"/>
    </row>
    <row r="4615" spans="1:14" x14ac:dyDescent="0.25">
      <c r="A4615" s="6"/>
      <c r="K4615" s="7"/>
      <c r="L4615" s="7"/>
      <c r="M4615" s="7"/>
      <c r="N4615" s="7"/>
    </row>
    <row r="4616" spans="1:14" x14ac:dyDescent="0.25">
      <c r="A4616" s="6"/>
      <c r="K4616" s="7"/>
      <c r="L4616" s="7"/>
      <c r="M4616" s="7"/>
      <c r="N4616" s="7"/>
    </row>
    <row r="4617" spans="1:14" x14ac:dyDescent="0.25">
      <c r="A4617" s="6"/>
      <c r="K4617" s="7"/>
      <c r="L4617" s="7"/>
      <c r="M4617" s="7"/>
      <c r="N4617" s="7"/>
    </row>
    <row r="4618" spans="1:14" x14ac:dyDescent="0.25">
      <c r="A4618" s="6"/>
      <c r="K4618" s="7"/>
      <c r="L4618" s="7"/>
      <c r="M4618" s="7"/>
      <c r="N4618" s="7"/>
    </row>
    <row r="4619" spans="1:14" x14ac:dyDescent="0.25">
      <c r="A4619" s="6"/>
      <c r="K4619" s="7"/>
      <c r="L4619" s="7"/>
      <c r="M4619" s="7"/>
      <c r="N4619" s="7"/>
    </row>
    <row r="4620" spans="1:14" x14ac:dyDescent="0.25">
      <c r="A4620" s="6"/>
      <c r="K4620" s="7"/>
      <c r="L4620" s="7"/>
      <c r="M4620" s="7"/>
      <c r="N4620" s="7"/>
    </row>
    <row r="4621" spans="1:14" x14ac:dyDescent="0.25">
      <c r="A4621" s="6"/>
      <c r="K4621" s="7"/>
      <c r="L4621" s="7"/>
      <c r="M4621" s="7"/>
      <c r="N4621" s="7"/>
    </row>
    <row r="4622" spans="1:14" x14ac:dyDescent="0.25">
      <c r="A4622" s="6"/>
      <c r="K4622" s="7"/>
      <c r="L4622" s="7"/>
      <c r="M4622" s="7"/>
      <c r="N4622" s="7"/>
    </row>
    <row r="4623" spans="1:14" x14ac:dyDescent="0.25">
      <c r="A4623" s="6"/>
      <c r="K4623" s="7"/>
      <c r="L4623" s="7"/>
      <c r="M4623" s="7"/>
      <c r="N4623" s="7"/>
    </row>
    <row r="4624" spans="1:14" x14ac:dyDescent="0.25">
      <c r="A4624" s="6"/>
      <c r="K4624" s="7"/>
      <c r="L4624" s="7"/>
      <c r="M4624" s="7"/>
      <c r="N4624" s="7"/>
    </row>
    <row r="4625" spans="1:14" x14ac:dyDescent="0.25">
      <c r="A4625" s="6"/>
      <c r="K4625" s="7"/>
      <c r="L4625" s="7"/>
      <c r="M4625" s="7"/>
      <c r="N4625" s="7"/>
    </row>
    <row r="4626" spans="1:14" x14ac:dyDescent="0.25">
      <c r="A4626" s="6"/>
      <c r="K4626" s="7"/>
      <c r="L4626" s="7"/>
      <c r="M4626" s="7"/>
      <c r="N4626" s="7"/>
    </row>
    <row r="4627" spans="1:14" x14ac:dyDescent="0.25">
      <c r="A4627" s="6"/>
      <c r="K4627" s="7"/>
      <c r="L4627" s="7"/>
      <c r="M4627" s="7"/>
      <c r="N4627" s="7"/>
    </row>
    <row r="4628" spans="1:14" x14ac:dyDescent="0.25">
      <c r="A4628" s="6"/>
      <c r="K4628" s="7"/>
      <c r="L4628" s="7"/>
      <c r="M4628" s="7"/>
      <c r="N4628" s="7"/>
    </row>
    <row r="4629" spans="1:14" x14ac:dyDescent="0.25">
      <c r="A4629" s="6"/>
      <c r="K4629" s="7"/>
      <c r="L4629" s="7"/>
      <c r="M4629" s="7"/>
      <c r="N4629" s="7"/>
    </row>
    <row r="4630" spans="1:14" x14ac:dyDescent="0.25">
      <c r="A4630" s="6"/>
      <c r="K4630" s="7"/>
      <c r="L4630" s="7"/>
      <c r="M4630" s="7"/>
      <c r="N4630" s="7"/>
    </row>
    <row r="4631" spans="1:14" x14ac:dyDescent="0.25">
      <c r="A4631" s="6"/>
      <c r="K4631" s="7"/>
      <c r="L4631" s="7"/>
      <c r="M4631" s="7"/>
      <c r="N4631" s="7"/>
    </row>
    <row r="4632" spans="1:14" x14ac:dyDescent="0.25">
      <c r="A4632" s="6"/>
      <c r="K4632" s="7"/>
      <c r="L4632" s="7"/>
      <c r="M4632" s="7"/>
      <c r="N4632" s="7"/>
    </row>
    <row r="4633" spans="1:14" x14ac:dyDescent="0.25">
      <c r="A4633" s="6"/>
      <c r="K4633" s="7"/>
      <c r="L4633" s="7"/>
      <c r="M4633" s="7"/>
      <c r="N4633" s="7"/>
    </row>
    <row r="4634" spans="1:14" x14ac:dyDescent="0.25">
      <c r="A4634" s="6"/>
      <c r="K4634" s="7"/>
      <c r="L4634" s="7"/>
      <c r="M4634" s="7"/>
      <c r="N4634" s="7"/>
    </row>
    <row r="4635" spans="1:14" x14ac:dyDescent="0.25">
      <c r="A4635" s="6"/>
      <c r="K4635" s="7"/>
      <c r="L4635" s="7"/>
      <c r="M4635" s="7"/>
      <c r="N4635" s="7"/>
    </row>
    <row r="4636" spans="1:14" x14ac:dyDescent="0.25">
      <c r="A4636" s="6"/>
      <c r="K4636" s="7"/>
      <c r="L4636" s="7"/>
      <c r="M4636" s="7"/>
      <c r="N4636" s="7"/>
    </row>
    <row r="4637" spans="1:14" x14ac:dyDescent="0.25">
      <c r="A4637" s="6"/>
      <c r="K4637" s="7"/>
      <c r="L4637" s="7"/>
      <c r="M4637" s="7"/>
      <c r="N4637" s="7"/>
    </row>
    <row r="4638" spans="1:14" x14ac:dyDescent="0.25">
      <c r="A4638" s="6"/>
      <c r="K4638" s="7"/>
      <c r="L4638" s="7"/>
      <c r="M4638" s="7"/>
      <c r="N4638" s="7"/>
    </row>
    <row r="4639" spans="1:14" x14ac:dyDescent="0.25">
      <c r="A4639" s="6"/>
      <c r="K4639" s="7"/>
      <c r="L4639" s="7"/>
      <c r="M4639" s="7"/>
      <c r="N4639" s="7"/>
    </row>
    <row r="4640" spans="1:14" x14ac:dyDescent="0.25">
      <c r="A4640" s="6"/>
      <c r="K4640" s="7"/>
      <c r="L4640" s="7"/>
      <c r="M4640" s="7"/>
      <c r="N4640" s="7"/>
    </row>
    <row r="4641" spans="1:14" x14ac:dyDescent="0.25">
      <c r="A4641" s="6"/>
      <c r="K4641" s="7"/>
      <c r="L4641" s="7"/>
      <c r="M4641" s="7"/>
      <c r="N4641" s="7"/>
    </row>
    <row r="4642" spans="1:14" x14ac:dyDescent="0.25">
      <c r="A4642" s="6"/>
      <c r="K4642" s="7"/>
      <c r="L4642" s="7"/>
      <c r="M4642" s="7"/>
      <c r="N4642" s="7"/>
    </row>
    <row r="4643" spans="1:14" x14ac:dyDescent="0.25">
      <c r="A4643" s="6"/>
      <c r="K4643" s="7"/>
      <c r="L4643" s="7"/>
      <c r="M4643" s="7"/>
      <c r="N4643" s="7"/>
    </row>
    <row r="4644" spans="1:14" x14ac:dyDescent="0.25">
      <c r="A4644" s="6"/>
      <c r="K4644" s="7"/>
      <c r="L4644" s="7"/>
      <c r="M4644" s="7"/>
      <c r="N4644" s="7"/>
    </row>
    <row r="4645" spans="1:14" x14ac:dyDescent="0.25">
      <c r="A4645" s="6"/>
      <c r="K4645" s="7"/>
      <c r="L4645" s="7"/>
      <c r="M4645" s="7"/>
      <c r="N4645" s="7"/>
    </row>
    <row r="4646" spans="1:14" x14ac:dyDescent="0.25">
      <c r="A4646" s="6"/>
      <c r="K4646" s="7"/>
      <c r="L4646" s="7"/>
      <c r="M4646" s="7"/>
      <c r="N4646" s="7"/>
    </row>
    <row r="4647" spans="1:14" x14ac:dyDescent="0.25">
      <c r="A4647" s="6"/>
      <c r="K4647" s="7"/>
      <c r="L4647" s="7"/>
      <c r="M4647" s="7"/>
      <c r="N4647" s="7"/>
    </row>
    <row r="4648" spans="1:14" x14ac:dyDescent="0.25">
      <c r="A4648" s="6"/>
      <c r="K4648" s="7"/>
      <c r="L4648" s="7"/>
      <c r="M4648" s="7"/>
      <c r="N4648" s="7"/>
    </row>
    <row r="4649" spans="1:14" x14ac:dyDescent="0.25">
      <c r="A4649" s="6"/>
      <c r="K4649" s="7"/>
      <c r="L4649" s="7"/>
      <c r="M4649" s="7"/>
      <c r="N4649" s="7"/>
    </row>
    <row r="4650" spans="1:14" x14ac:dyDescent="0.25">
      <c r="A4650" s="6"/>
      <c r="K4650" s="7"/>
      <c r="L4650" s="7"/>
      <c r="M4650" s="7"/>
      <c r="N4650" s="7"/>
    </row>
    <row r="4651" spans="1:14" x14ac:dyDescent="0.25">
      <c r="A4651" s="6"/>
      <c r="K4651" s="7"/>
      <c r="L4651" s="7"/>
      <c r="M4651" s="7"/>
      <c r="N4651" s="7"/>
    </row>
    <row r="4652" spans="1:14" x14ac:dyDescent="0.25">
      <c r="A4652" s="6"/>
      <c r="K4652" s="7"/>
      <c r="L4652" s="7"/>
      <c r="M4652" s="7"/>
      <c r="N4652" s="7"/>
    </row>
    <row r="4653" spans="1:14" x14ac:dyDescent="0.25">
      <c r="A4653" s="6"/>
      <c r="K4653" s="7"/>
      <c r="L4653" s="7"/>
      <c r="M4653" s="7"/>
      <c r="N4653" s="7"/>
    </row>
    <row r="4654" spans="1:14" x14ac:dyDescent="0.25">
      <c r="A4654" s="6"/>
      <c r="K4654" s="7"/>
      <c r="L4654" s="7"/>
      <c r="M4654" s="7"/>
      <c r="N4654" s="7"/>
    </row>
    <row r="4655" spans="1:14" x14ac:dyDescent="0.25">
      <c r="A4655" s="6"/>
      <c r="K4655" s="7"/>
      <c r="L4655" s="7"/>
      <c r="M4655" s="7"/>
      <c r="N4655" s="7"/>
    </row>
    <row r="4656" spans="1:14" x14ac:dyDescent="0.25">
      <c r="A4656" s="6"/>
      <c r="K4656" s="7"/>
      <c r="L4656" s="7"/>
      <c r="M4656" s="7"/>
      <c r="N4656" s="7"/>
    </row>
    <row r="4657" spans="1:14" x14ac:dyDescent="0.25">
      <c r="A4657" s="6"/>
      <c r="K4657" s="7"/>
      <c r="L4657" s="7"/>
      <c r="M4657" s="7"/>
      <c r="N4657" s="7"/>
    </row>
    <row r="4658" spans="1:14" x14ac:dyDescent="0.25">
      <c r="A4658" s="6"/>
      <c r="K4658" s="7"/>
      <c r="L4658" s="7"/>
      <c r="M4658" s="7"/>
      <c r="N4658" s="7"/>
    </row>
    <row r="4659" spans="1:14" x14ac:dyDescent="0.25">
      <c r="A4659" s="6"/>
      <c r="K4659" s="7"/>
      <c r="L4659" s="7"/>
      <c r="M4659" s="7"/>
      <c r="N4659" s="7"/>
    </row>
    <row r="4660" spans="1:14" x14ac:dyDescent="0.25">
      <c r="A4660" s="6"/>
      <c r="K4660" s="7"/>
      <c r="L4660" s="7"/>
      <c r="M4660" s="7"/>
      <c r="N4660" s="7"/>
    </row>
    <row r="4661" spans="1:14" x14ac:dyDescent="0.25">
      <c r="A4661" s="6"/>
      <c r="K4661" s="7"/>
      <c r="L4661" s="7"/>
      <c r="M4661" s="7"/>
      <c r="N4661" s="7"/>
    </row>
    <row r="4662" spans="1:14" x14ac:dyDescent="0.25">
      <c r="A4662" s="6"/>
      <c r="K4662" s="7"/>
      <c r="L4662" s="7"/>
      <c r="M4662" s="7"/>
      <c r="N4662" s="7"/>
    </row>
    <row r="4663" spans="1:14" x14ac:dyDescent="0.25">
      <c r="A4663" s="6"/>
      <c r="K4663" s="7"/>
      <c r="L4663" s="7"/>
      <c r="M4663" s="7"/>
      <c r="N4663" s="7"/>
    </row>
    <row r="4664" spans="1:14" x14ac:dyDescent="0.25">
      <c r="A4664" s="6"/>
      <c r="K4664" s="7"/>
      <c r="L4664" s="7"/>
      <c r="M4664" s="7"/>
      <c r="N4664" s="7"/>
    </row>
    <row r="4665" spans="1:14" x14ac:dyDescent="0.25">
      <c r="A4665" s="6"/>
      <c r="K4665" s="7"/>
      <c r="L4665" s="7"/>
      <c r="M4665" s="7"/>
      <c r="N4665" s="7"/>
    </row>
    <row r="4666" spans="1:14" x14ac:dyDescent="0.25">
      <c r="A4666" s="6"/>
      <c r="K4666" s="7"/>
      <c r="L4666" s="7"/>
      <c r="M4666" s="7"/>
      <c r="N4666" s="7"/>
    </row>
    <row r="4667" spans="1:14" x14ac:dyDescent="0.25">
      <c r="A4667" s="6"/>
      <c r="K4667" s="7"/>
      <c r="L4667" s="7"/>
      <c r="M4667" s="7"/>
      <c r="N4667" s="7"/>
    </row>
    <row r="4668" spans="1:14" x14ac:dyDescent="0.25">
      <c r="A4668" s="6"/>
      <c r="K4668" s="7"/>
      <c r="L4668" s="7"/>
      <c r="M4668" s="7"/>
      <c r="N4668" s="7"/>
    </row>
    <row r="4669" spans="1:14" x14ac:dyDescent="0.25">
      <c r="A4669" s="6"/>
      <c r="K4669" s="7"/>
      <c r="L4669" s="7"/>
      <c r="M4669" s="7"/>
      <c r="N4669" s="7"/>
    </row>
    <row r="4670" spans="1:14" x14ac:dyDescent="0.25">
      <c r="A4670" s="6"/>
      <c r="K4670" s="7"/>
      <c r="L4670" s="7"/>
      <c r="M4670" s="7"/>
      <c r="N4670" s="7"/>
    </row>
    <row r="4671" spans="1:14" x14ac:dyDescent="0.25">
      <c r="A4671" s="6"/>
      <c r="K4671" s="7"/>
      <c r="L4671" s="7"/>
      <c r="M4671" s="7"/>
      <c r="N4671" s="7"/>
    </row>
    <row r="4672" spans="1:14" x14ac:dyDescent="0.25">
      <c r="A4672" s="6"/>
      <c r="K4672" s="7"/>
      <c r="L4672" s="7"/>
      <c r="M4672" s="7"/>
      <c r="N4672" s="7"/>
    </row>
    <row r="4673" spans="1:14" x14ac:dyDescent="0.25">
      <c r="A4673" s="6"/>
      <c r="K4673" s="7"/>
      <c r="L4673" s="7"/>
      <c r="M4673" s="7"/>
      <c r="N4673" s="7"/>
    </row>
    <row r="4674" spans="1:14" x14ac:dyDescent="0.25">
      <c r="A4674" s="6"/>
      <c r="K4674" s="7"/>
      <c r="L4674" s="7"/>
      <c r="M4674" s="7"/>
      <c r="N4674" s="7"/>
    </row>
    <row r="4675" spans="1:14" x14ac:dyDescent="0.25">
      <c r="A4675" s="6"/>
      <c r="K4675" s="7"/>
      <c r="L4675" s="7"/>
      <c r="M4675" s="7"/>
      <c r="N4675" s="7"/>
    </row>
    <row r="4676" spans="1:14" x14ac:dyDescent="0.25">
      <c r="A4676" s="6"/>
      <c r="K4676" s="7"/>
      <c r="L4676" s="7"/>
      <c r="M4676" s="7"/>
      <c r="N4676" s="7"/>
    </row>
    <row r="4677" spans="1:14" x14ac:dyDescent="0.25">
      <c r="A4677" s="6"/>
      <c r="K4677" s="7"/>
      <c r="L4677" s="7"/>
      <c r="M4677" s="7"/>
      <c r="N4677" s="7"/>
    </row>
    <row r="4678" spans="1:14" x14ac:dyDescent="0.25">
      <c r="A4678" s="6"/>
      <c r="K4678" s="7"/>
      <c r="L4678" s="7"/>
      <c r="M4678" s="7"/>
      <c r="N4678" s="7"/>
    </row>
    <row r="4679" spans="1:14" x14ac:dyDescent="0.25">
      <c r="A4679" s="6"/>
      <c r="K4679" s="7"/>
      <c r="L4679" s="7"/>
      <c r="M4679" s="7"/>
      <c r="N4679" s="7"/>
    </row>
    <row r="4680" spans="1:14" x14ac:dyDescent="0.25">
      <c r="A4680" s="6"/>
      <c r="K4680" s="7"/>
      <c r="L4680" s="7"/>
      <c r="M4680" s="7"/>
      <c r="N4680" s="7"/>
    </row>
    <row r="4681" spans="1:14" x14ac:dyDescent="0.25">
      <c r="A4681" s="6"/>
      <c r="K4681" s="7"/>
      <c r="L4681" s="7"/>
      <c r="M4681" s="7"/>
      <c r="N4681" s="7"/>
    </row>
    <row r="4682" spans="1:14" x14ac:dyDescent="0.25">
      <c r="A4682" s="6"/>
      <c r="K4682" s="7"/>
      <c r="L4682" s="7"/>
      <c r="M4682" s="7"/>
      <c r="N4682" s="7"/>
    </row>
    <row r="4683" spans="1:14" x14ac:dyDescent="0.25">
      <c r="A4683" s="6"/>
      <c r="K4683" s="7"/>
      <c r="L4683" s="7"/>
      <c r="M4683" s="7"/>
      <c r="N4683" s="7"/>
    </row>
    <row r="4684" spans="1:14" x14ac:dyDescent="0.25">
      <c r="A4684" s="6"/>
      <c r="K4684" s="7"/>
      <c r="L4684" s="7"/>
      <c r="M4684" s="7"/>
      <c r="N4684" s="7"/>
    </row>
    <row r="4685" spans="1:14" x14ac:dyDescent="0.25">
      <c r="A4685" s="6"/>
      <c r="K4685" s="7"/>
      <c r="L4685" s="7"/>
      <c r="M4685" s="7"/>
      <c r="N4685" s="7"/>
    </row>
    <row r="4686" spans="1:14" x14ac:dyDescent="0.25">
      <c r="A4686" s="6"/>
      <c r="K4686" s="7"/>
      <c r="L4686" s="7"/>
      <c r="M4686" s="7"/>
      <c r="N4686" s="7"/>
    </row>
    <row r="4687" spans="1:14" x14ac:dyDescent="0.25">
      <c r="A4687" s="6"/>
      <c r="K4687" s="7"/>
      <c r="L4687" s="7"/>
      <c r="M4687" s="7"/>
      <c r="N4687" s="7"/>
    </row>
    <row r="4688" spans="1:14" x14ac:dyDescent="0.25">
      <c r="A4688" s="6"/>
      <c r="K4688" s="7"/>
      <c r="L4688" s="7"/>
      <c r="M4688" s="7"/>
      <c r="N4688" s="7"/>
    </row>
    <row r="4689" spans="1:14" x14ac:dyDescent="0.25">
      <c r="A4689" s="6"/>
      <c r="K4689" s="7"/>
      <c r="L4689" s="7"/>
      <c r="M4689" s="7"/>
      <c r="N4689" s="7"/>
    </row>
    <row r="4690" spans="1:14" x14ac:dyDescent="0.25">
      <c r="A4690" s="6"/>
      <c r="K4690" s="7"/>
      <c r="L4690" s="7"/>
      <c r="M4690" s="7"/>
      <c r="N4690" s="7"/>
    </row>
    <row r="4691" spans="1:14" x14ac:dyDescent="0.25">
      <c r="A4691" s="6"/>
      <c r="K4691" s="7"/>
      <c r="L4691" s="7"/>
      <c r="M4691" s="7"/>
      <c r="N4691" s="7"/>
    </row>
    <row r="4692" spans="1:14" x14ac:dyDescent="0.25">
      <c r="A4692" s="6"/>
      <c r="K4692" s="7"/>
      <c r="L4692" s="7"/>
      <c r="M4692" s="7"/>
      <c r="N4692" s="7"/>
    </row>
    <row r="4693" spans="1:14" x14ac:dyDescent="0.25">
      <c r="A4693" s="6"/>
      <c r="K4693" s="7"/>
      <c r="L4693" s="7"/>
      <c r="M4693" s="7"/>
      <c r="N4693" s="7"/>
    </row>
    <row r="4694" spans="1:14" x14ac:dyDescent="0.25">
      <c r="A4694" s="6"/>
      <c r="K4694" s="7"/>
      <c r="L4694" s="7"/>
      <c r="M4694" s="7"/>
      <c r="N4694" s="7"/>
    </row>
    <row r="4695" spans="1:14" x14ac:dyDescent="0.25">
      <c r="A4695" s="6"/>
      <c r="K4695" s="7"/>
      <c r="L4695" s="7"/>
      <c r="M4695" s="7"/>
      <c r="N4695" s="7"/>
    </row>
    <row r="4696" spans="1:14" x14ac:dyDescent="0.25">
      <c r="A4696" s="6"/>
      <c r="K4696" s="7"/>
      <c r="L4696" s="7"/>
      <c r="M4696" s="7"/>
      <c r="N4696" s="7"/>
    </row>
    <row r="4697" spans="1:14" x14ac:dyDescent="0.25">
      <c r="A4697" s="6"/>
      <c r="K4697" s="7"/>
      <c r="L4697" s="7"/>
      <c r="M4697" s="7"/>
      <c r="N4697" s="7"/>
    </row>
    <row r="4698" spans="1:14" x14ac:dyDescent="0.25">
      <c r="A4698" s="6"/>
      <c r="K4698" s="7"/>
      <c r="L4698" s="7"/>
      <c r="M4698" s="7"/>
      <c r="N4698" s="7"/>
    </row>
    <row r="4699" spans="1:14" x14ac:dyDescent="0.25">
      <c r="A4699" s="6"/>
      <c r="K4699" s="7"/>
      <c r="L4699" s="7"/>
      <c r="M4699" s="7"/>
      <c r="N4699" s="7"/>
    </row>
    <row r="4700" spans="1:14" x14ac:dyDescent="0.25">
      <c r="A4700" s="6"/>
      <c r="K4700" s="7"/>
      <c r="L4700" s="7"/>
      <c r="M4700" s="7"/>
      <c r="N4700" s="7"/>
    </row>
    <row r="4701" spans="1:14" x14ac:dyDescent="0.25">
      <c r="A4701" s="6"/>
      <c r="K4701" s="7"/>
      <c r="L4701" s="7"/>
      <c r="M4701" s="7"/>
      <c r="N4701" s="7"/>
    </row>
    <row r="4702" spans="1:14" x14ac:dyDescent="0.25">
      <c r="A4702" s="6"/>
      <c r="K4702" s="7"/>
      <c r="L4702" s="7"/>
      <c r="M4702" s="7"/>
      <c r="N4702" s="7"/>
    </row>
    <row r="4703" spans="1:14" x14ac:dyDescent="0.25">
      <c r="A4703" s="6"/>
      <c r="K4703" s="7"/>
      <c r="L4703" s="7"/>
      <c r="M4703" s="7"/>
      <c r="N4703" s="7"/>
    </row>
    <row r="4704" spans="1:14" x14ac:dyDescent="0.25">
      <c r="A4704" s="6"/>
      <c r="K4704" s="7"/>
      <c r="L4704" s="7"/>
      <c r="M4704" s="7"/>
      <c r="N4704" s="7"/>
    </row>
    <row r="4705" spans="1:14" x14ac:dyDescent="0.25">
      <c r="A4705" s="6"/>
      <c r="K4705" s="7"/>
      <c r="L4705" s="7"/>
      <c r="M4705" s="7"/>
      <c r="N4705" s="7"/>
    </row>
    <row r="4706" spans="1:14" x14ac:dyDescent="0.25">
      <c r="A4706" s="6"/>
      <c r="K4706" s="7"/>
      <c r="L4706" s="7"/>
      <c r="M4706" s="7"/>
      <c r="N4706" s="7"/>
    </row>
    <row r="4707" spans="1:14" x14ac:dyDescent="0.25">
      <c r="A4707" s="6"/>
      <c r="K4707" s="7"/>
      <c r="L4707" s="7"/>
      <c r="M4707" s="7"/>
      <c r="N4707" s="7"/>
    </row>
    <row r="4708" spans="1:14" x14ac:dyDescent="0.25">
      <c r="A4708" s="6"/>
      <c r="K4708" s="7"/>
      <c r="L4708" s="7"/>
      <c r="M4708" s="7"/>
      <c r="N4708" s="7"/>
    </row>
    <row r="4709" spans="1:14" x14ac:dyDescent="0.25">
      <c r="A4709" s="6"/>
      <c r="K4709" s="7"/>
      <c r="L4709" s="7"/>
      <c r="M4709" s="7"/>
      <c r="N4709" s="7"/>
    </row>
    <row r="4710" spans="1:14" x14ac:dyDescent="0.25">
      <c r="A4710" s="6"/>
      <c r="K4710" s="7"/>
      <c r="L4710" s="7"/>
      <c r="M4710" s="7"/>
      <c r="N4710" s="7"/>
    </row>
    <row r="4711" spans="1:14" x14ac:dyDescent="0.25">
      <c r="A4711" s="6"/>
      <c r="K4711" s="7"/>
      <c r="L4711" s="7"/>
      <c r="M4711" s="7"/>
      <c r="N4711" s="7"/>
    </row>
    <row r="4712" spans="1:14" x14ac:dyDescent="0.25">
      <c r="A4712" s="6"/>
      <c r="K4712" s="7"/>
      <c r="L4712" s="7"/>
      <c r="M4712" s="7"/>
      <c r="N4712" s="7"/>
    </row>
    <row r="4713" spans="1:14" x14ac:dyDescent="0.25">
      <c r="A4713" s="6"/>
      <c r="K4713" s="7"/>
      <c r="L4713" s="7"/>
      <c r="M4713" s="7"/>
      <c r="N4713" s="7"/>
    </row>
    <row r="4714" spans="1:14" x14ac:dyDescent="0.25">
      <c r="A4714" s="6"/>
      <c r="K4714" s="7"/>
      <c r="L4714" s="7"/>
      <c r="M4714" s="7"/>
      <c r="N4714" s="7"/>
    </row>
    <row r="4715" spans="1:14" x14ac:dyDescent="0.25">
      <c r="A4715" s="6"/>
      <c r="K4715" s="7"/>
      <c r="L4715" s="7"/>
      <c r="M4715" s="7"/>
      <c r="N4715" s="7"/>
    </row>
    <row r="4716" spans="1:14" x14ac:dyDescent="0.25">
      <c r="A4716" s="6"/>
      <c r="K4716" s="7"/>
      <c r="L4716" s="7"/>
      <c r="M4716" s="7"/>
      <c r="N4716" s="7"/>
    </row>
    <row r="4717" spans="1:14" x14ac:dyDescent="0.25">
      <c r="A4717" s="6"/>
      <c r="K4717" s="7"/>
      <c r="L4717" s="7"/>
      <c r="M4717" s="7"/>
      <c r="N4717" s="7"/>
    </row>
    <row r="4718" spans="1:14" x14ac:dyDescent="0.25">
      <c r="A4718" s="6"/>
      <c r="K4718" s="7"/>
      <c r="L4718" s="7"/>
      <c r="M4718" s="7"/>
      <c r="N4718" s="7"/>
    </row>
    <row r="4719" spans="1:14" x14ac:dyDescent="0.25">
      <c r="A4719" s="6"/>
      <c r="K4719" s="7"/>
      <c r="L4719" s="7"/>
      <c r="M4719" s="7"/>
      <c r="N4719" s="7"/>
    </row>
    <row r="4720" spans="1:14" x14ac:dyDescent="0.25">
      <c r="A4720" s="6"/>
      <c r="K4720" s="7"/>
      <c r="L4720" s="7"/>
      <c r="M4720" s="7"/>
      <c r="N4720" s="7"/>
    </row>
    <row r="4721" spans="1:14" x14ac:dyDescent="0.25">
      <c r="A4721" s="6"/>
      <c r="K4721" s="7"/>
      <c r="L4721" s="7"/>
      <c r="M4721" s="7"/>
      <c r="N4721" s="7"/>
    </row>
    <row r="4722" spans="1:14" x14ac:dyDescent="0.25">
      <c r="A4722" s="6"/>
      <c r="K4722" s="7"/>
      <c r="L4722" s="7"/>
      <c r="M4722" s="7"/>
      <c r="N4722" s="7"/>
    </row>
    <row r="4723" spans="1:14" x14ac:dyDescent="0.25">
      <c r="A4723" s="6"/>
      <c r="K4723" s="7"/>
      <c r="L4723" s="7"/>
      <c r="M4723" s="7"/>
      <c r="N4723" s="7"/>
    </row>
    <row r="4724" spans="1:14" x14ac:dyDescent="0.25">
      <c r="A4724" s="6"/>
      <c r="K4724" s="7"/>
      <c r="L4724" s="7"/>
      <c r="M4724" s="7"/>
      <c r="N4724" s="7"/>
    </row>
    <row r="4725" spans="1:14" x14ac:dyDescent="0.25">
      <c r="A4725" s="6"/>
      <c r="K4725" s="7"/>
      <c r="L4725" s="7"/>
      <c r="M4725" s="7"/>
      <c r="N4725" s="7"/>
    </row>
    <row r="4726" spans="1:14" x14ac:dyDescent="0.25">
      <c r="A4726" s="6"/>
      <c r="K4726" s="7"/>
      <c r="L4726" s="7"/>
      <c r="M4726" s="7"/>
      <c r="N4726" s="7"/>
    </row>
    <row r="4727" spans="1:14" x14ac:dyDescent="0.25">
      <c r="A4727" s="6"/>
      <c r="K4727" s="7"/>
      <c r="L4727" s="7"/>
      <c r="M4727" s="7"/>
      <c r="N4727" s="7"/>
    </row>
    <row r="4728" spans="1:14" x14ac:dyDescent="0.25">
      <c r="A4728" s="6"/>
      <c r="K4728" s="7"/>
      <c r="L4728" s="7"/>
      <c r="M4728" s="7"/>
      <c r="N4728" s="7"/>
    </row>
    <row r="4729" spans="1:14" x14ac:dyDescent="0.25">
      <c r="A4729" s="6"/>
      <c r="K4729" s="7"/>
      <c r="L4729" s="7"/>
      <c r="M4729" s="7"/>
      <c r="N4729" s="7"/>
    </row>
    <row r="4730" spans="1:14" x14ac:dyDescent="0.25">
      <c r="A4730" s="6"/>
      <c r="K4730" s="7"/>
      <c r="L4730" s="7"/>
      <c r="M4730" s="7"/>
      <c r="N4730" s="7"/>
    </row>
    <row r="4731" spans="1:14" x14ac:dyDescent="0.25">
      <c r="A4731" s="6"/>
      <c r="K4731" s="7"/>
      <c r="L4731" s="7"/>
      <c r="M4731" s="7"/>
      <c r="N4731" s="7"/>
    </row>
    <row r="4732" spans="1:14" x14ac:dyDescent="0.25">
      <c r="A4732" s="6"/>
      <c r="K4732" s="7"/>
      <c r="L4732" s="7"/>
      <c r="M4732" s="7"/>
      <c r="N4732" s="7"/>
    </row>
    <row r="4733" spans="1:14" x14ac:dyDescent="0.25">
      <c r="A4733" s="6"/>
      <c r="K4733" s="7"/>
      <c r="L4733" s="7"/>
      <c r="M4733" s="7"/>
      <c r="N4733" s="7"/>
    </row>
    <row r="4734" spans="1:14" x14ac:dyDescent="0.25">
      <c r="A4734" s="6"/>
      <c r="K4734" s="7"/>
      <c r="L4734" s="7"/>
      <c r="M4734" s="7"/>
      <c r="N4734" s="7"/>
    </row>
    <row r="4735" spans="1:14" x14ac:dyDescent="0.25">
      <c r="A4735" s="6"/>
      <c r="K4735" s="7"/>
      <c r="L4735" s="7"/>
      <c r="M4735" s="7"/>
      <c r="N4735" s="7"/>
    </row>
    <row r="4736" spans="1:14" x14ac:dyDescent="0.25">
      <c r="A4736" s="6"/>
      <c r="K4736" s="7"/>
      <c r="L4736" s="7"/>
      <c r="M4736" s="7"/>
      <c r="N4736" s="7"/>
    </row>
    <row r="4737" spans="1:14" x14ac:dyDescent="0.25">
      <c r="A4737" s="6"/>
      <c r="K4737" s="7"/>
      <c r="L4737" s="7"/>
      <c r="M4737" s="7"/>
      <c r="N4737" s="7"/>
    </row>
    <row r="4738" spans="1:14" x14ac:dyDescent="0.25">
      <c r="A4738" s="6"/>
      <c r="K4738" s="7"/>
      <c r="L4738" s="7"/>
      <c r="M4738" s="7"/>
      <c r="N4738" s="7"/>
    </row>
    <row r="4739" spans="1:14" x14ac:dyDescent="0.25">
      <c r="A4739" s="6"/>
      <c r="K4739" s="7"/>
      <c r="L4739" s="7"/>
      <c r="M4739" s="7"/>
      <c r="N4739" s="7"/>
    </row>
    <row r="4740" spans="1:14" x14ac:dyDescent="0.25">
      <c r="A4740" s="6"/>
      <c r="K4740" s="7"/>
      <c r="L4740" s="7"/>
      <c r="M4740" s="7"/>
      <c r="N4740" s="7"/>
    </row>
    <row r="4741" spans="1:14" x14ac:dyDescent="0.25">
      <c r="A4741" s="6"/>
      <c r="K4741" s="7"/>
      <c r="L4741" s="7"/>
      <c r="M4741" s="7"/>
      <c r="N4741" s="7"/>
    </row>
    <row r="4742" spans="1:14" x14ac:dyDescent="0.25">
      <c r="A4742" s="6"/>
      <c r="K4742" s="7"/>
      <c r="L4742" s="7"/>
      <c r="M4742" s="7"/>
      <c r="N4742" s="7"/>
    </row>
    <row r="4743" spans="1:14" x14ac:dyDescent="0.25">
      <c r="A4743" s="6"/>
      <c r="K4743" s="7"/>
      <c r="L4743" s="7"/>
      <c r="M4743" s="7"/>
      <c r="N4743" s="7"/>
    </row>
    <row r="4744" spans="1:14" x14ac:dyDescent="0.25">
      <c r="A4744" s="6"/>
      <c r="K4744" s="7"/>
      <c r="L4744" s="7"/>
      <c r="M4744" s="7"/>
      <c r="N4744" s="7"/>
    </row>
    <row r="4745" spans="1:14" x14ac:dyDescent="0.25">
      <c r="A4745" s="6"/>
      <c r="K4745" s="7"/>
      <c r="L4745" s="7"/>
      <c r="M4745" s="7"/>
      <c r="N4745" s="7"/>
    </row>
    <row r="4746" spans="1:14" x14ac:dyDescent="0.25">
      <c r="A4746" s="6"/>
      <c r="K4746" s="7"/>
      <c r="L4746" s="7"/>
      <c r="M4746" s="7"/>
      <c r="N4746" s="7"/>
    </row>
    <row r="4747" spans="1:14" x14ac:dyDescent="0.25">
      <c r="A4747" s="6"/>
      <c r="K4747" s="7"/>
      <c r="L4747" s="7"/>
      <c r="M4747" s="7"/>
      <c r="N4747" s="7"/>
    </row>
    <row r="4748" spans="1:14" x14ac:dyDescent="0.25">
      <c r="A4748" s="6"/>
      <c r="K4748" s="7"/>
      <c r="L4748" s="7"/>
      <c r="M4748" s="7"/>
      <c r="N4748" s="7"/>
    </row>
    <row r="4749" spans="1:14" x14ac:dyDescent="0.25">
      <c r="A4749" s="6"/>
      <c r="K4749" s="7"/>
      <c r="L4749" s="7"/>
      <c r="M4749" s="7"/>
      <c r="N4749" s="7"/>
    </row>
    <row r="4750" spans="1:14" x14ac:dyDescent="0.25">
      <c r="A4750" s="6"/>
      <c r="K4750" s="7"/>
      <c r="L4750" s="7"/>
      <c r="M4750" s="7"/>
      <c r="N4750" s="7"/>
    </row>
    <row r="4751" spans="1:14" x14ac:dyDescent="0.25">
      <c r="A4751" s="6"/>
      <c r="K4751" s="7"/>
      <c r="L4751" s="7"/>
      <c r="M4751" s="7"/>
      <c r="N4751" s="7"/>
    </row>
    <row r="4752" spans="1:14" x14ac:dyDescent="0.25">
      <c r="A4752" s="6"/>
      <c r="K4752" s="7"/>
      <c r="L4752" s="7"/>
      <c r="M4752" s="7"/>
      <c r="N4752" s="7"/>
    </row>
    <row r="4753" spans="1:14" x14ac:dyDescent="0.25">
      <c r="A4753" s="6"/>
      <c r="K4753" s="7"/>
      <c r="L4753" s="7"/>
      <c r="M4753" s="7"/>
      <c r="N4753" s="7"/>
    </row>
    <row r="4754" spans="1:14" x14ac:dyDescent="0.25">
      <c r="A4754" s="6"/>
      <c r="K4754" s="7"/>
      <c r="L4754" s="7"/>
      <c r="M4754" s="7"/>
      <c r="N4754" s="7"/>
    </row>
    <row r="4755" spans="1:14" x14ac:dyDescent="0.25">
      <c r="A4755" s="6"/>
      <c r="K4755" s="7"/>
      <c r="L4755" s="7"/>
      <c r="M4755" s="7"/>
      <c r="N4755" s="7"/>
    </row>
    <row r="4756" spans="1:14" x14ac:dyDescent="0.25">
      <c r="A4756" s="6"/>
      <c r="K4756" s="7"/>
      <c r="L4756" s="7"/>
      <c r="M4756" s="7"/>
      <c r="N4756" s="7"/>
    </row>
    <row r="4757" spans="1:14" x14ac:dyDescent="0.25">
      <c r="A4757" s="6"/>
      <c r="K4757" s="7"/>
      <c r="L4757" s="7"/>
      <c r="M4757" s="7"/>
      <c r="N4757" s="7"/>
    </row>
    <row r="4758" spans="1:14" x14ac:dyDescent="0.25">
      <c r="A4758" s="6"/>
      <c r="K4758" s="7"/>
      <c r="L4758" s="7"/>
      <c r="M4758" s="7"/>
      <c r="N4758" s="7"/>
    </row>
    <row r="4759" spans="1:14" x14ac:dyDescent="0.25">
      <c r="A4759" s="6"/>
      <c r="K4759" s="7"/>
      <c r="L4759" s="7"/>
      <c r="M4759" s="7"/>
      <c r="N4759" s="7"/>
    </row>
    <row r="4760" spans="1:14" x14ac:dyDescent="0.25">
      <c r="A4760" s="6"/>
      <c r="K4760" s="7"/>
      <c r="L4760" s="7"/>
      <c r="M4760" s="7"/>
      <c r="N4760" s="7"/>
    </row>
    <row r="4761" spans="1:14" x14ac:dyDescent="0.25">
      <c r="A4761" s="6"/>
      <c r="K4761" s="7"/>
      <c r="L4761" s="7"/>
      <c r="M4761" s="7"/>
      <c r="N4761" s="7"/>
    </row>
    <row r="4762" spans="1:14" x14ac:dyDescent="0.25">
      <c r="A4762" s="6"/>
      <c r="K4762" s="7"/>
      <c r="L4762" s="7"/>
      <c r="M4762" s="7"/>
      <c r="N4762" s="7"/>
    </row>
    <row r="4763" spans="1:14" x14ac:dyDescent="0.25">
      <c r="A4763" s="6"/>
      <c r="K4763" s="7"/>
      <c r="L4763" s="7"/>
      <c r="M4763" s="7"/>
      <c r="N4763" s="7"/>
    </row>
    <row r="4764" spans="1:14" x14ac:dyDescent="0.25">
      <c r="A4764" s="6"/>
      <c r="K4764" s="7"/>
      <c r="L4764" s="7"/>
      <c r="M4764" s="7"/>
      <c r="N4764" s="7"/>
    </row>
    <row r="4765" spans="1:14" x14ac:dyDescent="0.25">
      <c r="A4765" s="6"/>
      <c r="K4765" s="7"/>
      <c r="L4765" s="7"/>
      <c r="M4765" s="7"/>
      <c r="N4765" s="7"/>
    </row>
    <row r="4766" spans="1:14" x14ac:dyDescent="0.25">
      <c r="A4766" s="6"/>
      <c r="K4766" s="7"/>
      <c r="L4766" s="7"/>
      <c r="M4766" s="7"/>
      <c r="N4766" s="7"/>
    </row>
    <row r="4767" spans="1:14" x14ac:dyDescent="0.25">
      <c r="A4767" s="6"/>
      <c r="K4767" s="7"/>
      <c r="L4767" s="7"/>
      <c r="M4767" s="7"/>
      <c r="N4767" s="7"/>
    </row>
    <row r="4768" spans="1:14" x14ac:dyDescent="0.25">
      <c r="A4768" s="6"/>
      <c r="K4768" s="7"/>
      <c r="L4768" s="7"/>
      <c r="M4768" s="7"/>
      <c r="N4768" s="7"/>
    </row>
    <row r="4769" spans="1:14" x14ac:dyDescent="0.25">
      <c r="A4769" s="6"/>
      <c r="K4769" s="7"/>
      <c r="L4769" s="7"/>
      <c r="M4769" s="7"/>
      <c r="N4769" s="7"/>
    </row>
    <row r="4770" spans="1:14" x14ac:dyDescent="0.25">
      <c r="A4770" s="6"/>
      <c r="K4770" s="7"/>
      <c r="L4770" s="7"/>
      <c r="M4770" s="7"/>
      <c r="N4770" s="7"/>
    </row>
    <row r="4771" spans="1:14" x14ac:dyDescent="0.25">
      <c r="A4771" s="6"/>
      <c r="K4771" s="7"/>
      <c r="L4771" s="7"/>
      <c r="M4771" s="7"/>
      <c r="N4771" s="7"/>
    </row>
    <row r="4772" spans="1:14" x14ac:dyDescent="0.25">
      <c r="A4772" s="6"/>
      <c r="K4772" s="7"/>
      <c r="L4772" s="7"/>
      <c r="M4772" s="7"/>
      <c r="N4772" s="7"/>
    </row>
    <row r="4773" spans="1:14" x14ac:dyDescent="0.25">
      <c r="A4773" s="6"/>
      <c r="K4773" s="7"/>
      <c r="L4773" s="7"/>
      <c r="M4773" s="7"/>
      <c r="N4773" s="7"/>
    </row>
    <row r="4774" spans="1:14" x14ac:dyDescent="0.25">
      <c r="A4774" s="6"/>
      <c r="K4774" s="7"/>
      <c r="L4774" s="7"/>
      <c r="M4774" s="7"/>
      <c r="N4774" s="7"/>
    </row>
    <row r="4775" spans="1:14" x14ac:dyDescent="0.25">
      <c r="A4775" s="6"/>
      <c r="K4775" s="7"/>
      <c r="L4775" s="7"/>
      <c r="M4775" s="7"/>
      <c r="N4775" s="7"/>
    </row>
    <row r="4776" spans="1:14" x14ac:dyDescent="0.25">
      <c r="A4776" s="6"/>
      <c r="K4776" s="7"/>
      <c r="L4776" s="7"/>
      <c r="M4776" s="7"/>
      <c r="N4776" s="7"/>
    </row>
    <row r="4777" spans="1:14" x14ac:dyDescent="0.25">
      <c r="A4777" s="6"/>
      <c r="K4777" s="7"/>
      <c r="L4777" s="7"/>
      <c r="M4777" s="7"/>
      <c r="N4777" s="7"/>
    </row>
    <row r="4778" spans="1:14" x14ac:dyDescent="0.25">
      <c r="A4778" s="6"/>
      <c r="K4778" s="7"/>
      <c r="L4778" s="7"/>
      <c r="M4778" s="7"/>
      <c r="N4778" s="7"/>
    </row>
    <row r="4779" spans="1:14" x14ac:dyDescent="0.25">
      <c r="A4779" s="6"/>
      <c r="K4779" s="7"/>
      <c r="L4779" s="7"/>
      <c r="M4779" s="7"/>
      <c r="N4779" s="7"/>
    </row>
    <row r="4780" spans="1:14" x14ac:dyDescent="0.25">
      <c r="A4780" s="6"/>
      <c r="K4780" s="7"/>
      <c r="L4780" s="7"/>
      <c r="M4780" s="7"/>
      <c r="N4780" s="7"/>
    </row>
    <row r="4781" spans="1:14" x14ac:dyDescent="0.25">
      <c r="A4781" s="6"/>
      <c r="K4781" s="7"/>
      <c r="L4781" s="7"/>
      <c r="M4781" s="7"/>
      <c r="N4781" s="7"/>
    </row>
    <row r="4782" spans="1:14" x14ac:dyDescent="0.25">
      <c r="A4782" s="6"/>
      <c r="K4782" s="7"/>
      <c r="L4782" s="7"/>
      <c r="M4782" s="7"/>
      <c r="N4782" s="7"/>
    </row>
    <row r="4783" spans="1:14" x14ac:dyDescent="0.25">
      <c r="A4783" s="6"/>
      <c r="K4783" s="7"/>
      <c r="L4783" s="7"/>
      <c r="M4783" s="7"/>
      <c r="N4783" s="7"/>
    </row>
    <row r="4784" spans="1:14" x14ac:dyDescent="0.25">
      <c r="A4784" s="6"/>
      <c r="K4784" s="7"/>
      <c r="L4784" s="7"/>
      <c r="M4784" s="7"/>
      <c r="N4784" s="7"/>
    </row>
    <row r="4785" spans="1:14" x14ac:dyDescent="0.25">
      <c r="A4785" s="6"/>
      <c r="K4785" s="7"/>
      <c r="L4785" s="7"/>
      <c r="M4785" s="7"/>
      <c r="N4785" s="7"/>
    </row>
    <row r="4786" spans="1:14" x14ac:dyDescent="0.25">
      <c r="A4786" s="6"/>
      <c r="K4786" s="7"/>
      <c r="L4786" s="7"/>
      <c r="M4786" s="7"/>
      <c r="N4786" s="7"/>
    </row>
    <row r="4787" spans="1:14" x14ac:dyDescent="0.25">
      <c r="A4787" s="6"/>
      <c r="K4787" s="7"/>
      <c r="L4787" s="7"/>
      <c r="M4787" s="7"/>
      <c r="N4787" s="7"/>
    </row>
    <row r="4788" spans="1:14" x14ac:dyDescent="0.25">
      <c r="A4788" s="6"/>
      <c r="K4788" s="7"/>
      <c r="L4788" s="7"/>
      <c r="M4788" s="7"/>
      <c r="N4788" s="7"/>
    </row>
    <row r="4789" spans="1:14" x14ac:dyDescent="0.25">
      <c r="A4789" s="6"/>
      <c r="K4789" s="7"/>
      <c r="L4789" s="7"/>
      <c r="M4789" s="7"/>
      <c r="N4789" s="7"/>
    </row>
    <row r="4790" spans="1:14" x14ac:dyDescent="0.25">
      <c r="A4790" s="6"/>
      <c r="K4790" s="7"/>
      <c r="L4790" s="7"/>
      <c r="M4790" s="7"/>
      <c r="N4790" s="7"/>
    </row>
    <row r="4791" spans="1:14" x14ac:dyDescent="0.25">
      <c r="A4791" s="6"/>
      <c r="K4791" s="7"/>
      <c r="L4791" s="7"/>
      <c r="M4791" s="7"/>
      <c r="N4791" s="7"/>
    </row>
    <row r="4792" spans="1:14" x14ac:dyDescent="0.25">
      <c r="A4792" s="6"/>
      <c r="K4792" s="7"/>
      <c r="L4792" s="7"/>
      <c r="M4792" s="7"/>
      <c r="N4792" s="7"/>
    </row>
    <row r="4793" spans="1:14" x14ac:dyDescent="0.25">
      <c r="A4793" s="6"/>
      <c r="K4793" s="7"/>
      <c r="L4793" s="7"/>
      <c r="M4793" s="7"/>
      <c r="N4793" s="7"/>
    </row>
    <row r="4794" spans="1:14" x14ac:dyDescent="0.25">
      <c r="A4794" s="6"/>
      <c r="K4794" s="7"/>
      <c r="L4794" s="7"/>
      <c r="M4794" s="7"/>
      <c r="N4794" s="7"/>
    </row>
    <row r="4795" spans="1:14" x14ac:dyDescent="0.25">
      <c r="A4795" s="6"/>
      <c r="K4795" s="7"/>
      <c r="L4795" s="7"/>
      <c r="M4795" s="7"/>
      <c r="N4795" s="7"/>
    </row>
    <row r="4796" spans="1:14" x14ac:dyDescent="0.25">
      <c r="A4796" s="6"/>
      <c r="K4796" s="7"/>
      <c r="L4796" s="7"/>
      <c r="M4796" s="7"/>
      <c r="N4796" s="7"/>
    </row>
    <row r="4797" spans="1:14" x14ac:dyDescent="0.25">
      <c r="A4797" s="6"/>
      <c r="K4797" s="7"/>
      <c r="L4797" s="7"/>
      <c r="M4797" s="7"/>
      <c r="N4797" s="7"/>
    </row>
    <row r="4798" spans="1:14" x14ac:dyDescent="0.25">
      <c r="A4798" s="6"/>
      <c r="K4798" s="7"/>
      <c r="L4798" s="7"/>
      <c r="M4798" s="7"/>
      <c r="N4798" s="7"/>
    </row>
    <row r="4799" spans="1:14" x14ac:dyDescent="0.25">
      <c r="A4799" s="6"/>
      <c r="K4799" s="7"/>
      <c r="L4799" s="7"/>
      <c r="M4799" s="7"/>
      <c r="N4799" s="7"/>
    </row>
    <row r="4800" spans="1:14" x14ac:dyDescent="0.25">
      <c r="A4800" s="6"/>
      <c r="K4800" s="7"/>
      <c r="L4800" s="7"/>
      <c r="M4800" s="7"/>
      <c r="N4800" s="7"/>
    </row>
    <row r="4801" spans="1:14" x14ac:dyDescent="0.25">
      <c r="A4801" s="6"/>
      <c r="K4801" s="7"/>
      <c r="L4801" s="7"/>
      <c r="M4801" s="7"/>
      <c r="N4801" s="7"/>
    </row>
    <row r="4802" spans="1:14" x14ac:dyDescent="0.25">
      <c r="A4802" s="6"/>
      <c r="K4802" s="7"/>
      <c r="L4802" s="7"/>
      <c r="M4802" s="7"/>
      <c r="N4802" s="7"/>
    </row>
    <row r="4803" spans="1:14" x14ac:dyDescent="0.25">
      <c r="A4803" s="6"/>
      <c r="K4803" s="7"/>
      <c r="L4803" s="7"/>
      <c r="M4803" s="7"/>
      <c r="N4803" s="7"/>
    </row>
    <row r="4804" spans="1:14" x14ac:dyDescent="0.25">
      <c r="A4804" s="6"/>
      <c r="K4804" s="7"/>
      <c r="L4804" s="7"/>
      <c r="M4804" s="7"/>
      <c r="N4804" s="7"/>
    </row>
    <row r="4805" spans="1:14" x14ac:dyDescent="0.25">
      <c r="A4805" s="6"/>
      <c r="K4805" s="7"/>
      <c r="L4805" s="7"/>
      <c r="M4805" s="7"/>
      <c r="N4805" s="7"/>
    </row>
    <row r="4806" spans="1:14" x14ac:dyDescent="0.25">
      <c r="A4806" s="6"/>
      <c r="K4806" s="7"/>
      <c r="L4806" s="7"/>
      <c r="M4806" s="7"/>
      <c r="N4806" s="7"/>
    </row>
    <row r="4807" spans="1:14" x14ac:dyDescent="0.25">
      <c r="A4807" s="6"/>
      <c r="K4807" s="7"/>
      <c r="L4807" s="7"/>
      <c r="M4807" s="7"/>
      <c r="N4807" s="7"/>
    </row>
    <row r="4808" spans="1:14" x14ac:dyDescent="0.25">
      <c r="A4808" s="6"/>
      <c r="K4808" s="7"/>
      <c r="L4808" s="7"/>
      <c r="M4808" s="7"/>
      <c r="N4808" s="7"/>
    </row>
    <row r="4809" spans="1:14" x14ac:dyDescent="0.25">
      <c r="A4809" s="6"/>
      <c r="K4809" s="7"/>
      <c r="L4809" s="7"/>
      <c r="M4809" s="7"/>
      <c r="N4809" s="7"/>
    </row>
    <row r="4810" spans="1:14" x14ac:dyDescent="0.25">
      <c r="A4810" s="6"/>
      <c r="K4810" s="7"/>
      <c r="L4810" s="7"/>
      <c r="M4810" s="7"/>
      <c r="N4810" s="7"/>
    </row>
    <row r="4811" spans="1:14" x14ac:dyDescent="0.25">
      <c r="A4811" s="6"/>
      <c r="K4811" s="7"/>
      <c r="L4811" s="7"/>
      <c r="M4811" s="7"/>
      <c r="N4811" s="7"/>
    </row>
    <row r="4812" spans="1:14" x14ac:dyDescent="0.25">
      <c r="A4812" s="6"/>
      <c r="K4812" s="7"/>
      <c r="L4812" s="7"/>
      <c r="M4812" s="7"/>
      <c r="N4812" s="7"/>
    </row>
    <row r="4813" spans="1:14" x14ac:dyDescent="0.25">
      <c r="A4813" s="6"/>
      <c r="K4813" s="7"/>
      <c r="L4813" s="7"/>
      <c r="M4813" s="7"/>
      <c r="N4813" s="7"/>
    </row>
    <row r="4814" spans="1:14" x14ac:dyDescent="0.25">
      <c r="A4814" s="6"/>
      <c r="K4814" s="7"/>
      <c r="L4814" s="7"/>
      <c r="M4814" s="7"/>
      <c r="N4814" s="7"/>
    </row>
    <row r="4815" spans="1:14" x14ac:dyDescent="0.25">
      <c r="A4815" s="6"/>
      <c r="K4815" s="7"/>
      <c r="L4815" s="7"/>
      <c r="M4815" s="7"/>
      <c r="N4815" s="7"/>
    </row>
    <row r="4816" spans="1:14" x14ac:dyDescent="0.25">
      <c r="A4816" s="6"/>
      <c r="K4816" s="7"/>
      <c r="L4816" s="7"/>
      <c r="M4816" s="7"/>
      <c r="N4816" s="7"/>
    </row>
    <row r="4817" spans="1:14" x14ac:dyDescent="0.25">
      <c r="A4817" s="6"/>
      <c r="K4817" s="7"/>
      <c r="L4817" s="7"/>
      <c r="M4817" s="7"/>
      <c r="N4817" s="7"/>
    </row>
    <row r="4818" spans="1:14" x14ac:dyDescent="0.25">
      <c r="A4818" s="6"/>
      <c r="K4818" s="7"/>
      <c r="L4818" s="7"/>
      <c r="M4818" s="7"/>
      <c r="N4818" s="7"/>
    </row>
    <row r="4819" spans="1:14" x14ac:dyDescent="0.25">
      <c r="A4819" s="6"/>
      <c r="K4819" s="7"/>
      <c r="L4819" s="7"/>
      <c r="M4819" s="7"/>
      <c r="N4819" s="7"/>
    </row>
    <row r="4820" spans="1:14" x14ac:dyDescent="0.25">
      <c r="A4820" s="6"/>
      <c r="K4820" s="7"/>
      <c r="L4820" s="7"/>
      <c r="M4820" s="7"/>
      <c r="N4820" s="7"/>
    </row>
    <row r="4821" spans="1:14" x14ac:dyDescent="0.25">
      <c r="A4821" s="6"/>
      <c r="K4821" s="7"/>
      <c r="L4821" s="7"/>
      <c r="M4821" s="7"/>
      <c r="N4821" s="7"/>
    </row>
    <row r="4822" spans="1:14" x14ac:dyDescent="0.25">
      <c r="A4822" s="6"/>
      <c r="K4822" s="7"/>
      <c r="L4822" s="7"/>
      <c r="M4822" s="7"/>
      <c r="N4822" s="7"/>
    </row>
    <row r="4823" spans="1:14" x14ac:dyDescent="0.25">
      <c r="A4823" s="6"/>
      <c r="K4823" s="7"/>
      <c r="L4823" s="7"/>
      <c r="M4823" s="7"/>
      <c r="N4823" s="7"/>
    </row>
    <row r="4824" spans="1:14" x14ac:dyDescent="0.25">
      <c r="A4824" s="6"/>
      <c r="K4824" s="7"/>
      <c r="L4824" s="7"/>
      <c r="M4824" s="7"/>
      <c r="N4824" s="7"/>
    </row>
    <row r="4825" spans="1:14" x14ac:dyDescent="0.25">
      <c r="A4825" s="6"/>
      <c r="K4825" s="7"/>
      <c r="L4825" s="7"/>
      <c r="M4825" s="7"/>
      <c r="N4825" s="7"/>
    </row>
    <row r="4826" spans="1:14" x14ac:dyDescent="0.25">
      <c r="A4826" s="6"/>
      <c r="K4826" s="7"/>
      <c r="L4826" s="7"/>
      <c r="M4826" s="7"/>
      <c r="N4826" s="7"/>
    </row>
    <row r="4827" spans="1:14" x14ac:dyDescent="0.25">
      <c r="A4827" s="6"/>
      <c r="K4827" s="7"/>
      <c r="L4827" s="7"/>
      <c r="M4827" s="7"/>
      <c r="N4827" s="7"/>
    </row>
    <row r="4828" spans="1:14" x14ac:dyDescent="0.25">
      <c r="A4828" s="6"/>
      <c r="K4828" s="7"/>
      <c r="L4828" s="7"/>
      <c r="M4828" s="7"/>
      <c r="N4828" s="7"/>
    </row>
    <row r="4829" spans="1:14" x14ac:dyDescent="0.25">
      <c r="A4829" s="6"/>
      <c r="K4829" s="7"/>
      <c r="L4829" s="7"/>
      <c r="M4829" s="7"/>
      <c r="N4829" s="7"/>
    </row>
    <row r="4830" spans="1:14" x14ac:dyDescent="0.25">
      <c r="A4830" s="6"/>
      <c r="K4830" s="7"/>
      <c r="L4830" s="7"/>
      <c r="M4830" s="7"/>
      <c r="N4830" s="7"/>
    </row>
    <row r="4831" spans="1:14" x14ac:dyDescent="0.25">
      <c r="A4831" s="6"/>
      <c r="K4831" s="7"/>
      <c r="L4831" s="7"/>
      <c r="M4831" s="7"/>
      <c r="N4831" s="7"/>
    </row>
    <row r="4832" spans="1:14" x14ac:dyDescent="0.25">
      <c r="A4832" s="6"/>
      <c r="K4832" s="7"/>
      <c r="L4832" s="7"/>
      <c r="M4832" s="7"/>
      <c r="N4832" s="7"/>
    </row>
    <row r="4833" spans="1:14" x14ac:dyDescent="0.25">
      <c r="A4833" s="6"/>
      <c r="K4833" s="7"/>
      <c r="L4833" s="7"/>
      <c r="M4833" s="7"/>
      <c r="N4833" s="7"/>
    </row>
    <row r="4834" spans="1:14" x14ac:dyDescent="0.25">
      <c r="A4834" s="6"/>
      <c r="K4834" s="7"/>
      <c r="L4834" s="7"/>
      <c r="M4834" s="7"/>
      <c r="N4834" s="7"/>
    </row>
    <row r="4835" spans="1:14" x14ac:dyDescent="0.25">
      <c r="A4835" s="6"/>
      <c r="K4835" s="7"/>
      <c r="L4835" s="7"/>
      <c r="M4835" s="7"/>
      <c r="N4835" s="7"/>
    </row>
    <row r="4836" spans="1:14" x14ac:dyDescent="0.25">
      <c r="A4836" s="6"/>
      <c r="K4836" s="7"/>
      <c r="L4836" s="7"/>
      <c r="M4836" s="7"/>
      <c r="N4836" s="7"/>
    </row>
    <row r="4837" spans="1:14" x14ac:dyDescent="0.25">
      <c r="A4837" s="6"/>
      <c r="K4837" s="7"/>
      <c r="L4837" s="7"/>
      <c r="M4837" s="7"/>
      <c r="N4837" s="7"/>
    </row>
    <row r="4838" spans="1:14" x14ac:dyDescent="0.25">
      <c r="A4838" s="6"/>
      <c r="K4838" s="7"/>
      <c r="L4838" s="7"/>
      <c r="M4838" s="7"/>
      <c r="N4838" s="7"/>
    </row>
    <row r="4839" spans="1:14" x14ac:dyDescent="0.25">
      <c r="A4839" s="6"/>
      <c r="K4839" s="7"/>
      <c r="L4839" s="7"/>
      <c r="M4839" s="7"/>
      <c r="N4839" s="7"/>
    </row>
    <row r="4840" spans="1:14" x14ac:dyDescent="0.25">
      <c r="A4840" s="6"/>
      <c r="K4840" s="7"/>
      <c r="L4840" s="7"/>
      <c r="M4840" s="7"/>
      <c r="N4840" s="7"/>
    </row>
    <row r="4841" spans="1:14" x14ac:dyDescent="0.25">
      <c r="A4841" s="6"/>
      <c r="K4841" s="7"/>
      <c r="L4841" s="7"/>
      <c r="M4841" s="7"/>
      <c r="N4841" s="7"/>
    </row>
    <row r="4842" spans="1:14" x14ac:dyDescent="0.25">
      <c r="A4842" s="6"/>
      <c r="K4842" s="7"/>
      <c r="L4842" s="7"/>
      <c r="M4842" s="7"/>
      <c r="N4842" s="7"/>
    </row>
    <row r="4843" spans="1:14" x14ac:dyDescent="0.25">
      <c r="A4843" s="6"/>
      <c r="K4843" s="7"/>
      <c r="L4843" s="7"/>
      <c r="M4843" s="7"/>
      <c r="N4843" s="7"/>
    </row>
    <row r="4844" spans="1:14" x14ac:dyDescent="0.25">
      <c r="A4844" s="6"/>
      <c r="K4844" s="7"/>
      <c r="L4844" s="7"/>
      <c r="M4844" s="7"/>
      <c r="N4844" s="7"/>
    </row>
    <row r="4845" spans="1:14" x14ac:dyDescent="0.25">
      <c r="A4845" s="6"/>
      <c r="K4845" s="7"/>
      <c r="L4845" s="7"/>
      <c r="M4845" s="7"/>
      <c r="N4845" s="7"/>
    </row>
    <row r="4846" spans="1:14" x14ac:dyDescent="0.25">
      <c r="A4846" s="6"/>
      <c r="K4846" s="7"/>
      <c r="L4846" s="7"/>
      <c r="M4846" s="7"/>
      <c r="N4846" s="7"/>
    </row>
    <row r="4847" spans="1:14" x14ac:dyDescent="0.25">
      <c r="A4847" s="6"/>
      <c r="K4847" s="7"/>
      <c r="L4847" s="7"/>
      <c r="M4847" s="7"/>
      <c r="N4847" s="7"/>
    </row>
    <row r="4848" spans="1:14" x14ac:dyDescent="0.25">
      <c r="A4848" s="6"/>
      <c r="K4848" s="7"/>
      <c r="L4848" s="7"/>
      <c r="M4848" s="7"/>
      <c r="N4848" s="7"/>
    </row>
    <row r="4849" spans="1:14" x14ac:dyDescent="0.25">
      <c r="A4849" s="6"/>
      <c r="K4849" s="7"/>
      <c r="L4849" s="7"/>
      <c r="M4849" s="7"/>
      <c r="N4849" s="7"/>
    </row>
    <row r="4850" spans="1:14" x14ac:dyDescent="0.25">
      <c r="A4850" s="6"/>
      <c r="K4850" s="7"/>
      <c r="L4850" s="7"/>
      <c r="M4850" s="7"/>
      <c r="N4850" s="7"/>
    </row>
    <row r="4851" spans="1:14" x14ac:dyDescent="0.25">
      <c r="A4851" s="6"/>
      <c r="K4851" s="7"/>
      <c r="L4851" s="7"/>
      <c r="M4851" s="7"/>
      <c r="N4851" s="7"/>
    </row>
    <row r="4852" spans="1:14" x14ac:dyDescent="0.25">
      <c r="A4852" s="6"/>
      <c r="K4852" s="7"/>
      <c r="L4852" s="7"/>
      <c r="M4852" s="7"/>
      <c r="N4852" s="7"/>
    </row>
    <row r="4853" spans="1:14" x14ac:dyDescent="0.25">
      <c r="A4853" s="6"/>
      <c r="K4853" s="7"/>
      <c r="L4853" s="7"/>
      <c r="M4853" s="7"/>
      <c r="N4853" s="7"/>
    </row>
    <row r="4854" spans="1:14" x14ac:dyDescent="0.25">
      <c r="A4854" s="6"/>
      <c r="K4854" s="7"/>
      <c r="L4854" s="7"/>
      <c r="M4854" s="7"/>
      <c r="N4854" s="7"/>
    </row>
    <row r="4855" spans="1:14" x14ac:dyDescent="0.25">
      <c r="A4855" s="6"/>
      <c r="K4855" s="7"/>
      <c r="L4855" s="7"/>
      <c r="M4855" s="7"/>
      <c r="N4855" s="7"/>
    </row>
    <row r="4856" spans="1:14" x14ac:dyDescent="0.25">
      <c r="A4856" s="6"/>
      <c r="K4856" s="7"/>
      <c r="L4856" s="7"/>
      <c r="M4856" s="7"/>
      <c r="N4856" s="7"/>
    </row>
    <row r="4857" spans="1:14" x14ac:dyDescent="0.25">
      <c r="A4857" s="6"/>
      <c r="K4857" s="7"/>
      <c r="L4857" s="7"/>
      <c r="M4857" s="7"/>
      <c r="N4857" s="7"/>
    </row>
    <row r="4858" spans="1:14" x14ac:dyDescent="0.25">
      <c r="A4858" s="6"/>
      <c r="K4858" s="7"/>
      <c r="L4858" s="7"/>
      <c r="M4858" s="7"/>
      <c r="N4858" s="7"/>
    </row>
    <row r="4859" spans="1:14" x14ac:dyDescent="0.25">
      <c r="A4859" s="6"/>
      <c r="K4859" s="7"/>
      <c r="L4859" s="7"/>
      <c r="M4859" s="7"/>
      <c r="N4859" s="7"/>
    </row>
    <row r="4860" spans="1:14" x14ac:dyDescent="0.25">
      <c r="A4860" s="6"/>
      <c r="K4860" s="7"/>
      <c r="L4860" s="7"/>
      <c r="M4860" s="7"/>
      <c r="N4860" s="7"/>
    </row>
    <row r="4861" spans="1:14" x14ac:dyDescent="0.25">
      <c r="A4861" s="6"/>
      <c r="K4861" s="7"/>
      <c r="L4861" s="7"/>
      <c r="M4861" s="7"/>
      <c r="N4861" s="7"/>
    </row>
    <row r="4862" spans="1:14" x14ac:dyDescent="0.25">
      <c r="A4862" s="6"/>
      <c r="K4862" s="7"/>
      <c r="L4862" s="7"/>
      <c r="M4862" s="7"/>
      <c r="N4862" s="7"/>
    </row>
    <row r="4863" spans="1:14" x14ac:dyDescent="0.25">
      <c r="A4863" s="6"/>
      <c r="K4863" s="7"/>
      <c r="L4863" s="7"/>
      <c r="M4863" s="7"/>
      <c r="N4863" s="7"/>
    </row>
    <row r="4864" spans="1:14" x14ac:dyDescent="0.25">
      <c r="A4864" s="6"/>
      <c r="K4864" s="7"/>
      <c r="L4864" s="7"/>
      <c r="M4864" s="7"/>
      <c r="N4864" s="7"/>
    </row>
    <row r="4865" spans="1:14" x14ac:dyDescent="0.25">
      <c r="A4865" s="6"/>
      <c r="K4865" s="7"/>
      <c r="L4865" s="7"/>
      <c r="M4865" s="7"/>
      <c r="N4865" s="7"/>
    </row>
    <row r="4866" spans="1:14" x14ac:dyDescent="0.25">
      <c r="A4866" s="6"/>
      <c r="K4866" s="7"/>
      <c r="L4866" s="7"/>
      <c r="M4866" s="7"/>
      <c r="N4866" s="7"/>
    </row>
    <row r="4867" spans="1:14" x14ac:dyDescent="0.25">
      <c r="A4867" s="6"/>
      <c r="K4867" s="7"/>
      <c r="L4867" s="7"/>
      <c r="M4867" s="7"/>
      <c r="N4867" s="7"/>
    </row>
    <row r="4868" spans="1:14" x14ac:dyDescent="0.25">
      <c r="A4868" s="6"/>
      <c r="K4868" s="7"/>
      <c r="L4868" s="7"/>
      <c r="M4868" s="7"/>
      <c r="N4868" s="7"/>
    </row>
    <row r="4869" spans="1:14" x14ac:dyDescent="0.25">
      <c r="A4869" s="6"/>
      <c r="K4869" s="7"/>
      <c r="L4869" s="7"/>
      <c r="M4869" s="7"/>
      <c r="N4869" s="7"/>
    </row>
    <row r="4870" spans="1:14" x14ac:dyDescent="0.25">
      <c r="A4870" s="6"/>
      <c r="K4870" s="7"/>
      <c r="L4870" s="7"/>
      <c r="M4870" s="7"/>
      <c r="N4870" s="7"/>
    </row>
    <row r="4871" spans="1:14" x14ac:dyDescent="0.25">
      <c r="A4871" s="6"/>
      <c r="K4871" s="7"/>
      <c r="L4871" s="7"/>
      <c r="M4871" s="7"/>
      <c r="N4871" s="7"/>
    </row>
    <row r="4872" spans="1:14" x14ac:dyDescent="0.25">
      <c r="A4872" s="6"/>
      <c r="K4872" s="7"/>
      <c r="L4872" s="7"/>
      <c r="M4872" s="7"/>
      <c r="N4872" s="7"/>
    </row>
    <row r="4873" spans="1:14" x14ac:dyDescent="0.25">
      <c r="A4873" s="6"/>
      <c r="K4873" s="7"/>
      <c r="L4873" s="7"/>
      <c r="M4873" s="7"/>
      <c r="N4873" s="7"/>
    </row>
    <row r="4874" spans="1:14" x14ac:dyDescent="0.25">
      <c r="A4874" s="6"/>
      <c r="K4874" s="7"/>
      <c r="L4874" s="7"/>
      <c r="M4874" s="7"/>
      <c r="N4874" s="7"/>
    </row>
    <row r="4875" spans="1:14" x14ac:dyDescent="0.25">
      <c r="A4875" s="6"/>
      <c r="K4875" s="7"/>
      <c r="L4875" s="7"/>
      <c r="M4875" s="7"/>
      <c r="N4875" s="7"/>
    </row>
    <row r="4876" spans="1:14" x14ac:dyDescent="0.25">
      <c r="A4876" s="6"/>
      <c r="K4876" s="7"/>
      <c r="L4876" s="7"/>
      <c r="M4876" s="7"/>
      <c r="N4876" s="7"/>
    </row>
    <row r="4877" spans="1:14" x14ac:dyDescent="0.25">
      <c r="A4877" s="6"/>
      <c r="K4877" s="7"/>
      <c r="L4877" s="7"/>
      <c r="M4877" s="7"/>
      <c r="N4877" s="7"/>
    </row>
    <row r="4878" spans="1:14" x14ac:dyDescent="0.25">
      <c r="A4878" s="6"/>
      <c r="K4878" s="7"/>
      <c r="L4878" s="7"/>
      <c r="M4878" s="7"/>
      <c r="N4878" s="7"/>
    </row>
    <row r="4879" spans="1:14" x14ac:dyDescent="0.25">
      <c r="A4879" s="6"/>
      <c r="K4879" s="7"/>
      <c r="L4879" s="7"/>
      <c r="M4879" s="7"/>
      <c r="N4879" s="7"/>
    </row>
    <row r="4880" spans="1:14" x14ac:dyDescent="0.25">
      <c r="A4880" s="6"/>
      <c r="K4880" s="7"/>
      <c r="L4880" s="7"/>
      <c r="M4880" s="7"/>
      <c r="N4880" s="7"/>
    </row>
    <row r="4881" spans="1:14" x14ac:dyDescent="0.25">
      <c r="A4881" s="6"/>
      <c r="K4881" s="7"/>
      <c r="L4881" s="7"/>
      <c r="M4881" s="7"/>
      <c r="N4881" s="7"/>
    </row>
    <row r="4882" spans="1:14" x14ac:dyDescent="0.25">
      <c r="A4882" s="6"/>
      <c r="K4882" s="7"/>
      <c r="L4882" s="7"/>
      <c r="M4882" s="7"/>
      <c r="N4882" s="7"/>
    </row>
    <row r="4883" spans="1:14" x14ac:dyDescent="0.25">
      <c r="A4883" s="6"/>
      <c r="K4883" s="7"/>
      <c r="L4883" s="7"/>
      <c r="M4883" s="7"/>
      <c r="N4883" s="7"/>
    </row>
    <row r="4884" spans="1:14" x14ac:dyDescent="0.25">
      <c r="A4884" s="6"/>
      <c r="K4884" s="7"/>
      <c r="L4884" s="7"/>
      <c r="M4884" s="7"/>
      <c r="N4884" s="7"/>
    </row>
    <row r="4885" spans="1:14" x14ac:dyDescent="0.25">
      <c r="A4885" s="6"/>
      <c r="K4885" s="7"/>
      <c r="L4885" s="7"/>
      <c r="M4885" s="7"/>
      <c r="N4885" s="7"/>
    </row>
    <row r="4886" spans="1:14" x14ac:dyDescent="0.25">
      <c r="A4886" s="6"/>
      <c r="K4886" s="7"/>
      <c r="L4886" s="7"/>
      <c r="M4886" s="7"/>
      <c r="N4886" s="7"/>
    </row>
    <row r="4887" spans="1:14" x14ac:dyDescent="0.25">
      <c r="A4887" s="6"/>
      <c r="K4887" s="7"/>
      <c r="L4887" s="7"/>
      <c r="M4887" s="7"/>
      <c r="N4887" s="7"/>
    </row>
    <row r="4888" spans="1:14" x14ac:dyDescent="0.25">
      <c r="A4888" s="6"/>
      <c r="K4888" s="7"/>
      <c r="L4888" s="7"/>
      <c r="M4888" s="7"/>
      <c r="N4888" s="7"/>
    </row>
    <row r="4889" spans="1:14" x14ac:dyDescent="0.25">
      <c r="A4889" s="6"/>
      <c r="K4889" s="7"/>
      <c r="L4889" s="7"/>
      <c r="M4889" s="7"/>
      <c r="N4889" s="7"/>
    </row>
    <row r="4890" spans="1:14" x14ac:dyDescent="0.25">
      <c r="A4890" s="6"/>
      <c r="K4890" s="7"/>
      <c r="L4890" s="7"/>
      <c r="M4890" s="7"/>
      <c r="N4890" s="7"/>
    </row>
    <row r="4891" spans="1:14" x14ac:dyDescent="0.25">
      <c r="A4891" s="6"/>
      <c r="K4891" s="7"/>
      <c r="L4891" s="7"/>
      <c r="M4891" s="7"/>
      <c r="N4891" s="7"/>
    </row>
    <row r="4892" spans="1:14" x14ac:dyDescent="0.25">
      <c r="A4892" s="6"/>
      <c r="K4892" s="7"/>
      <c r="L4892" s="7"/>
      <c r="M4892" s="7"/>
      <c r="N4892" s="7"/>
    </row>
    <row r="4893" spans="1:14" x14ac:dyDescent="0.25">
      <c r="A4893" s="6"/>
      <c r="K4893" s="7"/>
      <c r="L4893" s="7"/>
      <c r="M4893" s="7"/>
      <c r="N4893" s="7"/>
    </row>
    <row r="4894" spans="1:14" x14ac:dyDescent="0.25">
      <c r="A4894" s="6"/>
      <c r="K4894" s="7"/>
      <c r="L4894" s="7"/>
      <c r="M4894" s="7"/>
      <c r="N4894" s="7"/>
    </row>
    <row r="4895" spans="1:14" x14ac:dyDescent="0.25">
      <c r="A4895" s="6"/>
      <c r="K4895" s="7"/>
      <c r="L4895" s="7"/>
      <c r="M4895" s="7"/>
      <c r="N4895" s="7"/>
    </row>
    <row r="4896" spans="1:14" x14ac:dyDescent="0.25">
      <c r="A4896" s="6"/>
      <c r="K4896" s="7"/>
      <c r="L4896" s="7"/>
      <c r="M4896" s="7"/>
      <c r="N4896" s="7"/>
    </row>
    <row r="4897" spans="1:14" x14ac:dyDescent="0.25">
      <c r="A4897" s="6"/>
      <c r="K4897" s="7"/>
      <c r="L4897" s="7"/>
      <c r="M4897" s="7"/>
      <c r="N4897" s="7"/>
    </row>
    <row r="4898" spans="1:14" x14ac:dyDescent="0.25">
      <c r="A4898" s="6"/>
      <c r="K4898" s="7"/>
      <c r="L4898" s="7"/>
      <c r="M4898" s="7"/>
      <c r="N4898" s="7"/>
    </row>
    <row r="4899" spans="1:14" x14ac:dyDescent="0.25">
      <c r="A4899" s="6"/>
      <c r="K4899" s="7"/>
      <c r="L4899" s="7"/>
      <c r="M4899" s="7"/>
      <c r="N4899" s="7"/>
    </row>
    <row r="4900" spans="1:14" x14ac:dyDescent="0.25">
      <c r="A4900" s="6"/>
      <c r="K4900" s="7"/>
      <c r="L4900" s="7"/>
      <c r="M4900" s="7"/>
      <c r="N4900" s="7"/>
    </row>
    <row r="4901" spans="1:14" x14ac:dyDescent="0.25">
      <c r="A4901" s="6"/>
      <c r="K4901" s="7"/>
      <c r="L4901" s="7"/>
      <c r="M4901" s="7"/>
      <c r="N4901" s="7"/>
    </row>
    <row r="4902" spans="1:14" x14ac:dyDescent="0.25">
      <c r="A4902" s="6"/>
      <c r="K4902" s="7"/>
      <c r="L4902" s="7"/>
      <c r="M4902" s="7"/>
      <c r="N4902" s="7"/>
    </row>
    <row r="4903" spans="1:14" x14ac:dyDescent="0.25">
      <c r="A4903" s="6"/>
      <c r="K4903" s="7"/>
      <c r="L4903" s="7"/>
      <c r="M4903" s="7"/>
      <c r="N4903" s="7"/>
    </row>
    <row r="4904" spans="1:14" x14ac:dyDescent="0.25">
      <c r="A4904" s="6"/>
      <c r="K4904" s="7"/>
      <c r="L4904" s="7"/>
      <c r="M4904" s="7"/>
      <c r="N4904" s="7"/>
    </row>
    <row r="4905" spans="1:14" x14ac:dyDescent="0.25">
      <c r="A4905" s="6"/>
      <c r="K4905" s="7"/>
      <c r="L4905" s="7"/>
      <c r="M4905" s="7"/>
      <c r="N4905" s="7"/>
    </row>
    <row r="4906" spans="1:14" x14ac:dyDescent="0.25">
      <c r="A4906" s="6"/>
      <c r="K4906" s="7"/>
      <c r="L4906" s="7"/>
      <c r="M4906" s="7"/>
      <c r="N4906" s="7"/>
    </row>
    <row r="4907" spans="1:14" x14ac:dyDescent="0.25">
      <c r="A4907" s="6"/>
      <c r="K4907" s="7"/>
      <c r="L4907" s="7"/>
      <c r="M4907" s="7"/>
      <c r="N4907" s="7"/>
    </row>
    <row r="4908" spans="1:14" x14ac:dyDescent="0.25">
      <c r="A4908" s="6"/>
      <c r="K4908" s="7"/>
      <c r="L4908" s="7"/>
      <c r="M4908" s="7"/>
      <c r="N4908" s="7"/>
    </row>
    <row r="4909" spans="1:14" x14ac:dyDescent="0.25">
      <c r="A4909" s="6"/>
      <c r="K4909" s="7"/>
      <c r="L4909" s="7"/>
      <c r="M4909" s="7"/>
      <c r="N4909" s="7"/>
    </row>
    <row r="4910" spans="1:14" x14ac:dyDescent="0.25">
      <c r="A4910" s="6"/>
      <c r="K4910" s="7"/>
      <c r="L4910" s="7"/>
      <c r="M4910" s="7"/>
      <c r="N4910" s="7"/>
    </row>
    <row r="4911" spans="1:14" x14ac:dyDescent="0.25">
      <c r="A4911" s="6"/>
      <c r="K4911" s="7"/>
      <c r="L4911" s="7"/>
      <c r="M4911" s="7"/>
      <c r="N4911" s="7"/>
    </row>
    <row r="4912" spans="1:14" x14ac:dyDescent="0.25">
      <c r="A4912" s="6"/>
      <c r="K4912" s="7"/>
      <c r="L4912" s="7"/>
      <c r="M4912" s="7"/>
      <c r="N4912" s="7"/>
    </row>
    <row r="4913" spans="1:14" x14ac:dyDescent="0.25">
      <c r="A4913" s="6"/>
      <c r="K4913" s="7"/>
      <c r="L4913" s="7"/>
      <c r="M4913" s="7"/>
      <c r="N4913" s="7"/>
    </row>
    <row r="4914" spans="1:14" x14ac:dyDescent="0.25">
      <c r="A4914" s="6"/>
      <c r="K4914" s="7"/>
      <c r="L4914" s="7"/>
      <c r="M4914" s="7"/>
      <c r="N4914" s="7"/>
    </row>
    <row r="4915" spans="1:14" x14ac:dyDescent="0.25">
      <c r="A4915" s="6"/>
      <c r="K4915" s="7"/>
      <c r="L4915" s="7"/>
      <c r="M4915" s="7"/>
      <c r="N4915" s="7"/>
    </row>
    <row r="4916" spans="1:14" x14ac:dyDescent="0.25">
      <c r="A4916" s="6"/>
      <c r="K4916" s="7"/>
      <c r="L4916" s="7"/>
      <c r="M4916" s="7"/>
      <c r="N4916" s="7"/>
    </row>
    <row r="4917" spans="1:14" x14ac:dyDescent="0.25">
      <c r="A4917" s="6"/>
      <c r="K4917" s="7"/>
      <c r="L4917" s="7"/>
      <c r="M4917" s="7"/>
      <c r="N4917" s="7"/>
    </row>
    <row r="4918" spans="1:14" x14ac:dyDescent="0.25">
      <c r="A4918" s="6"/>
      <c r="K4918" s="7"/>
      <c r="L4918" s="7"/>
      <c r="M4918" s="7"/>
      <c r="N4918" s="7"/>
    </row>
    <row r="4919" spans="1:14" x14ac:dyDescent="0.25">
      <c r="A4919" s="6"/>
      <c r="K4919" s="7"/>
      <c r="L4919" s="7"/>
      <c r="M4919" s="7"/>
      <c r="N4919" s="7"/>
    </row>
    <row r="4920" spans="1:14" x14ac:dyDescent="0.25">
      <c r="A4920" s="6"/>
      <c r="K4920" s="7"/>
      <c r="L4920" s="7"/>
      <c r="M4920" s="7"/>
      <c r="N4920" s="7"/>
    </row>
    <row r="4921" spans="1:14" x14ac:dyDescent="0.25">
      <c r="A4921" s="6"/>
      <c r="K4921" s="7"/>
      <c r="L4921" s="7"/>
      <c r="M4921" s="7"/>
      <c r="N4921" s="7"/>
    </row>
    <row r="4922" spans="1:14" x14ac:dyDescent="0.25">
      <c r="A4922" s="6"/>
      <c r="K4922" s="7"/>
      <c r="L4922" s="7"/>
      <c r="M4922" s="7"/>
      <c r="N4922" s="7"/>
    </row>
    <row r="4923" spans="1:14" x14ac:dyDescent="0.25">
      <c r="A4923" s="6"/>
      <c r="K4923" s="7"/>
      <c r="L4923" s="7"/>
      <c r="M4923" s="7"/>
      <c r="N4923" s="7"/>
    </row>
    <row r="4924" spans="1:14" x14ac:dyDescent="0.25">
      <c r="A4924" s="6"/>
      <c r="K4924" s="7"/>
      <c r="L4924" s="7"/>
      <c r="M4924" s="7"/>
      <c r="N4924" s="7"/>
    </row>
    <row r="4925" spans="1:14" x14ac:dyDescent="0.25">
      <c r="A4925" s="6"/>
      <c r="K4925" s="7"/>
      <c r="L4925" s="7"/>
      <c r="M4925" s="7"/>
      <c r="N4925" s="7"/>
    </row>
    <row r="4926" spans="1:14" x14ac:dyDescent="0.25">
      <c r="A4926" s="6"/>
      <c r="K4926" s="7"/>
      <c r="L4926" s="7"/>
      <c r="M4926" s="7"/>
      <c r="N4926" s="7"/>
    </row>
    <row r="4927" spans="1:14" x14ac:dyDescent="0.25">
      <c r="A4927" s="6"/>
      <c r="K4927" s="7"/>
      <c r="L4927" s="7"/>
      <c r="M4927" s="7"/>
      <c r="N4927" s="7"/>
    </row>
    <row r="4928" spans="1:14" x14ac:dyDescent="0.25">
      <c r="A4928" s="6"/>
      <c r="K4928" s="7"/>
      <c r="L4928" s="7"/>
      <c r="M4928" s="7"/>
      <c r="N4928" s="7"/>
    </row>
    <row r="4929" spans="1:14" x14ac:dyDescent="0.25">
      <c r="A4929" s="6"/>
      <c r="K4929" s="7"/>
      <c r="L4929" s="7"/>
      <c r="M4929" s="7"/>
      <c r="N4929" s="7"/>
    </row>
    <row r="4930" spans="1:14" x14ac:dyDescent="0.25">
      <c r="A4930" s="6"/>
      <c r="K4930" s="7"/>
      <c r="L4930" s="7"/>
      <c r="M4930" s="7"/>
      <c r="N4930" s="7"/>
    </row>
    <row r="4931" spans="1:14" x14ac:dyDescent="0.25">
      <c r="A4931" s="6"/>
      <c r="K4931" s="7"/>
      <c r="L4931" s="7"/>
      <c r="M4931" s="7"/>
      <c r="N4931" s="7"/>
    </row>
    <row r="4932" spans="1:14" x14ac:dyDescent="0.25">
      <c r="A4932" s="6"/>
      <c r="K4932" s="7"/>
      <c r="L4932" s="7"/>
      <c r="M4932" s="7"/>
      <c r="N4932" s="7"/>
    </row>
    <row r="4933" spans="1:14" x14ac:dyDescent="0.25">
      <c r="A4933" s="6"/>
      <c r="K4933" s="7"/>
      <c r="L4933" s="7"/>
      <c r="M4933" s="7"/>
      <c r="N4933" s="7"/>
    </row>
    <row r="4934" spans="1:14" x14ac:dyDescent="0.25">
      <c r="A4934" s="6"/>
      <c r="K4934" s="7"/>
      <c r="L4934" s="7"/>
      <c r="M4934" s="7"/>
      <c r="N4934" s="7"/>
    </row>
    <row r="4935" spans="1:14" x14ac:dyDescent="0.25">
      <c r="A4935" s="6"/>
      <c r="K4935" s="7"/>
      <c r="L4935" s="7"/>
      <c r="M4935" s="7"/>
      <c r="N4935" s="7"/>
    </row>
    <row r="4936" spans="1:14" x14ac:dyDescent="0.25">
      <c r="A4936" s="6"/>
      <c r="K4936" s="7"/>
      <c r="L4936" s="7"/>
      <c r="M4936" s="7"/>
      <c r="N4936" s="7"/>
    </row>
    <row r="4937" spans="1:14" x14ac:dyDescent="0.25">
      <c r="A4937" s="6"/>
      <c r="K4937" s="7"/>
      <c r="L4937" s="7"/>
      <c r="M4937" s="7"/>
      <c r="N4937" s="7"/>
    </row>
    <row r="4938" spans="1:14" x14ac:dyDescent="0.25">
      <c r="A4938" s="6"/>
      <c r="K4938" s="7"/>
      <c r="L4938" s="7"/>
      <c r="M4938" s="7"/>
      <c r="N4938" s="7"/>
    </row>
    <row r="4939" spans="1:14" x14ac:dyDescent="0.25">
      <c r="A4939" s="6"/>
      <c r="K4939" s="7"/>
      <c r="L4939" s="7"/>
      <c r="M4939" s="7"/>
      <c r="N4939" s="7"/>
    </row>
    <row r="4940" spans="1:14" x14ac:dyDescent="0.25">
      <c r="A4940" s="6"/>
      <c r="K4940" s="7"/>
      <c r="L4940" s="7"/>
      <c r="M4940" s="7"/>
      <c r="N4940" s="7"/>
    </row>
    <row r="4941" spans="1:14" x14ac:dyDescent="0.25">
      <c r="A4941" s="6"/>
      <c r="K4941" s="7"/>
      <c r="L4941" s="7"/>
      <c r="M4941" s="7"/>
      <c r="N4941" s="7"/>
    </row>
    <row r="4942" spans="1:14" x14ac:dyDescent="0.25">
      <c r="A4942" s="6"/>
      <c r="K4942" s="7"/>
      <c r="L4942" s="7"/>
      <c r="M4942" s="7"/>
      <c r="N4942" s="7"/>
    </row>
    <row r="4943" spans="1:14" x14ac:dyDescent="0.25">
      <c r="A4943" s="6"/>
      <c r="K4943" s="7"/>
      <c r="L4943" s="7"/>
      <c r="M4943" s="7"/>
      <c r="N4943" s="7"/>
    </row>
    <row r="4944" spans="1:14" x14ac:dyDescent="0.25">
      <c r="A4944" s="6"/>
      <c r="K4944" s="7"/>
      <c r="L4944" s="7"/>
      <c r="M4944" s="7"/>
      <c r="N4944" s="7"/>
    </row>
    <row r="4945" spans="1:14" x14ac:dyDescent="0.25">
      <c r="A4945" s="6"/>
      <c r="K4945" s="7"/>
      <c r="L4945" s="7"/>
      <c r="M4945" s="7"/>
      <c r="N4945" s="7"/>
    </row>
    <row r="4946" spans="1:14" x14ac:dyDescent="0.25">
      <c r="A4946" s="6"/>
      <c r="K4946" s="7"/>
      <c r="L4946" s="7"/>
      <c r="M4946" s="7"/>
      <c r="N4946" s="7"/>
    </row>
    <row r="4947" spans="1:14" x14ac:dyDescent="0.25">
      <c r="A4947" s="6"/>
      <c r="K4947" s="7"/>
      <c r="L4947" s="7"/>
      <c r="M4947" s="7"/>
      <c r="N4947" s="7"/>
    </row>
    <row r="4948" spans="1:14" x14ac:dyDescent="0.25">
      <c r="A4948" s="6"/>
      <c r="K4948" s="7"/>
      <c r="L4948" s="7"/>
      <c r="M4948" s="7"/>
      <c r="N4948" s="7"/>
    </row>
    <row r="4949" spans="1:14" x14ac:dyDescent="0.25">
      <c r="A4949" s="6"/>
      <c r="K4949" s="7"/>
      <c r="L4949" s="7"/>
      <c r="M4949" s="7"/>
      <c r="N4949" s="7"/>
    </row>
    <row r="4950" spans="1:14" x14ac:dyDescent="0.25">
      <c r="A4950" s="6"/>
      <c r="K4950" s="7"/>
      <c r="L4950" s="7"/>
      <c r="M4950" s="7"/>
      <c r="N4950" s="7"/>
    </row>
    <row r="4951" spans="1:14" x14ac:dyDescent="0.25">
      <c r="A4951" s="6"/>
      <c r="K4951" s="7"/>
      <c r="L4951" s="7"/>
      <c r="M4951" s="7"/>
      <c r="N4951" s="7"/>
    </row>
    <row r="4952" spans="1:14" x14ac:dyDescent="0.25">
      <c r="A4952" s="6"/>
      <c r="K4952" s="7"/>
      <c r="L4952" s="7"/>
      <c r="M4952" s="7"/>
      <c r="N4952" s="7"/>
    </row>
    <row r="4953" spans="1:14" x14ac:dyDescent="0.25">
      <c r="A4953" s="6"/>
      <c r="K4953" s="7"/>
      <c r="L4953" s="7"/>
      <c r="M4953" s="7"/>
      <c r="N4953" s="7"/>
    </row>
    <row r="4954" spans="1:14" x14ac:dyDescent="0.25">
      <c r="A4954" s="6"/>
      <c r="K4954" s="7"/>
      <c r="L4954" s="7"/>
      <c r="M4954" s="7"/>
      <c r="N4954" s="7"/>
    </row>
    <row r="4955" spans="1:14" x14ac:dyDescent="0.25">
      <c r="A4955" s="6"/>
      <c r="K4955" s="7"/>
      <c r="L4955" s="7"/>
      <c r="M4955" s="7"/>
      <c r="N4955" s="7"/>
    </row>
    <row r="4956" spans="1:14" x14ac:dyDescent="0.25">
      <c r="A4956" s="6"/>
      <c r="K4956" s="7"/>
      <c r="L4956" s="7"/>
      <c r="M4956" s="7"/>
      <c r="N4956" s="7"/>
    </row>
    <row r="4957" spans="1:14" x14ac:dyDescent="0.25">
      <c r="A4957" s="6"/>
      <c r="K4957" s="7"/>
      <c r="L4957" s="7"/>
      <c r="M4957" s="7"/>
      <c r="N4957" s="7"/>
    </row>
    <row r="4958" spans="1:14" x14ac:dyDescent="0.25">
      <c r="A4958" s="6"/>
      <c r="K4958" s="7"/>
      <c r="L4958" s="7"/>
      <c r="M4958" s="7"/>
      <c r="N4958" s="7"/>
    </row>
    <row r="4959" spans="1:14" x14ac:dyDescent="0.25">
      <c r="A4959" s="6"/>
      <c r="K4959" s="7"/>
      <c r="L4959" s="7"/>
      <c r="M4959" s="7"/>
      <c r="N4959" s="7"/>
    </row>
    <row r="4960" spans="1:14" x14ac:dyDescent="0.25">
      <c r="A4960" s="6"/>
      <c r="K4960" s="7"/>
      <c r="L4960" s="7"/>
      <c r="M4960" s="7"/>
      <c r="N4960" s="7"/>
    </row>
    <row r="4961" spans="1:14" x14ac:dyDescent="0.25">
      <c r="A4961" s="6"/>
      <c r="K4961" s="7"/>
      <c r="L4961" s="7"/>
      <c r="M4961" s="7"/>
      <c r="N4961" s="7"/>
    </row>
    <row r="4962" spans="1:14" x14ac:dyDescent="0.25">
      <c r="A4962" s="6"/>
      <c r="K4962" s="7"/>
      <c r="L4962" s="7"/>
      <c r="M4962" s="7"/>
      <c r="N4962" s="7"/>
    </row>
    <row r="4963" spans="1:14" x14ac:dyDescent="0.25">
      <c r="A4963" s="6"/>
      <c r="K4963" s="7"/>
      <c r="L4963" s="7"/>
      <c r="M4963" s="7"/>
      <c r="N4963" s="7"/>
    </row>
    <row r="4964" spans="1:14" x14ac:dyDescent="0.25">
      <c r="A4964" s="6"/>
      <c r="K4964" s="7"/>
      <c r="L4964" s="7"/>
      <c r="M4964" s="7"/>
      <c r="N4964" s="7"/>
    </row>
    <row r="4965" spans="1:14" x14ac:dyDescent="0.25">
      <c r="A4965" s="6"/>
      <c r="K4965" s="7"/>
      <c r="L4965" s="7"/>
      <c r="M4965" s="7"/>
      <c r="N4965" s="7"/>
    </row>
    <row r="4966" spans="1:14" x14ac:dyDescent="0.25">
      <c r="A4966" s="6"/>
      <c r="K4966" s="7"/>
      <c r="L4966" s="7"/>
      <c r="M4966" s="7"/>
      <c r="N4966" s="7"/>
    </row>
    <row r="4967" spans="1:14" x14ac:dyDescent="0.25">
      <c r="A4967" s="6"/>
      <c r="K4967" s="7"/>
      <c r="L4967" s="7"/>
      <c r="M4967" s="7"/>
      <c r="N4967" s="7"/>
    </row>
    <row r="4968" spans="1:14" x14ac:dyDescent="0.25">
      <c r="A4968" s="6"/>
      <c r="K4968" s="7"/>
      <c r="L4968" s="7"/>
      <c r="M4968" s="7"/>
      <c r="N4968" s="7"/>
    </row>
    <row r="4969" spans="1:14" x14ac:dyDescent="0.25">
      <c r="A4969" s="6"/>
      <c r="K4969" s="7"/>
      <c r="L4969" s="7"/>
      <c r="M4969" s="7"/>
      <c r="N4969" s="7"/>
    </row>
    <row r="4970" spans="1:14" x14ac:dyDescent="0.25">
      <c r="A4970" s="6"/>
      <c r="K4970" s="7"/>
      <c r="L4970" s="7"/>
      <c r="M4970" s="7"/>
      <c r="N4970" s="7"/>
    </row>
    <row r="4971" spans="1:14" x14ac:dyDescent="0.25">
      <c r="A4971" s="6"/>
      <c r="K4971" s="7"/>
      <c r="L4971" s="7"/>
      <c r="M4971" s="7"/>
      <c r="N4971" s="7"/>
    </row>
    <row r="4972" spans="1:14" x14ac:dyDescent="0.25">
      <c r="A4972" s="6"/>
      <c r="K4972" s="7"/>
      <c r="L4972" s="7"/>
      <c r="M4972" s="7"/>
      <c r="N4972" s="7"/>
    </row>
    <row r="4973" spans="1:14" x14ac:dyDescent="0.25">
      <c r="A4973" s="6"/>
      <c r="K4973" s="7"/>
      <c r="L4973" s="7"/>
      <c r="M4973" s="7"/>
      <c r="N4973" s="7"/>
    </row>
    <row r="4974" spans="1:14" x14ac:dyDescent="0.25">
      <c r="A4974" s="6"/>
      <c r="K4974" s="7"/>
      <c r="L4974" s="7"/>
      <c r="M4974" s="7"/>
      <c r="N4974" s="7"/>
    </row>
    <row r="4975" spans="1:14" x14ac:dyDescent="0.25">
      <c r="A4975" s="6"/>
      <c r="K4975" s="7"/>
      <c r="L4975" s="7"/>
      <c r="M4975" s="7"/>
      <c r="N4975" s="7"/>
    </row>
    <row r="4976" spans="1:14" x14ac:dyDescent="0.25">
      <c r="A4976" s="6"/>
      <c r="K4976" s="7"/>
      <c r="L4976" s="7"/>
      <c r="M4976" s="7"/>
      <c r="N4976" s="7"/>
    </row>
    <row r="4977" spans="1:14" x14ac:dyDescent="0.25">
      <c r="A4977" s="6"/>
      <c r="K4977" s="7"/>
      <c r="L4977" s="7"/>
      <c r="M4977" s="7"/>
      <c r="N4977" s="7"/>
    </row>
    <row r="4978" spans="1:14" x14ac:dyDescent="0.25">
      <c r="A4978" s="6"/>
      <c r="K4978" s="7"/>
      <c r="L4978" s="7"/>
      <c r="M4978" s="7"/>
      <c r="N4978" s="7"/>
    </row>
    <row r="4979" spans="1:14" x14ac:dyDescent="0.25">
      <c r="A4979" s="6"/>
      <c r="K4979" s="7"/>
      <c r="L4979" s="7"/>
      <c r="M4979" s="7"/>
      <c r="N4979" s="7"/>
    </row>
    <row r="4980" spans="1:14" x14ac:dyDescent="0.25">
      <c r="A4980" s="6"/>
      <c r="K4980" s="7"/>
      <c r="L4980" s="7"/>
      <c r="M4980" s="7"/>
      <c r="N4980" s="7"/>
    </row>
    <row r="4981" spans="1:14" x14ac:dyDescent="0.25">
      <c r="A4981" s="6"/>
      <c r="K4981" s="7"/>
      <c r="L4981" s="7"/>
      <c r="M4981" s="7"/>
      <c r="N4981" s="7"/>
    </row>
    <row r="4982" spans="1:14" x14ac:dyDescent="0.25">
      <c r="A4982" s="6"/>
      <c r="K4982" s="7"/>
      <c r="L4982" s="7"/>
      <c r="M4982" s="7"/>
      <c r="N4982" s="7"/>
    </row>
    <row r="4983" spans="1:14" x14ac:dyDescent="0.25">
      <c r="A4983" s="6"/>
      <c r="K4983" s="7"/>
      <c r="L4983" s="7"/>
      <c r="M4983" s="7"/>
      <c r="N4983" s="7"/>
    </row>
    <row r="4984" spans="1:14" x14ac:dyDescent="0.25">
      <c r="A4984" s="6"/>
      <c r="K4984" s="7"/>
      <c r="L4984" s="7"/>
      <c r="M4984" s="7"/>
      <c r="N4984" s="7"/>
    </row>
    <row r="4985" spans="1:14" x14ac:dyDescent="0.25">
      <c r="A4985" s="6"/>
      <c r="K4985" s="7"/>
      <c r="L4985" s="7"/>
      <c r="M4985" s="7"/>
      <c r="N4985" s="7"/>
    </row>
    <row r="4986" spans="1:14" x14ac:dyDescent="0.25">
      <c r="A4986" s="6"/>
      <c r="K4986" s="7"/>
      <c r="L4986" s="7"/>
      <c r="M4986" s="7"/>
      <c r="N4986" s="7"/>
    </row>
    <row r="4987" spans="1:14" x14ac:dyDescent="0.25">
      <c r="A4987" s="6"/>
      <c r="K4987" s="7"/>
      <c r="L4987" s="7"/>
      <c r="M4987" s="7"/>
      <c r="N4987" s="7"/>
    </row>
    <row r="4988" spans="1:14" x14ac:dyDescent="0.25">
      <c r="A4988" s="6"/>
      <c r="K4988" s="7"/>
      <c r="L4988" s="7"/>
      <c r="M4988" s="7"/>
      <c r="N4988" s="7"/>
    </row>
    <row r="4989" spans="1:14" x14ac:dyDescent="0.25">
      <c r="A4989" s="6"/>
      <c r="K4989" s="7"/>
      <c r="L4989" s="7"/>
      <c r="M4989" s="7"/>
      <c r="N4989" s="7"/>
    </row>
    <row r="4990" spans="1:14" x14ac:dyDescent="0.25">
      <c r="A4990" s="6"/>
      <c r="K4990" s="7"/>
      <c r="L4990" s="7"/>
      <c r="M4990" s="7"/>
      <c r="N4990" s="7"/>
    </row>
    <row r="4991" spans="1:14" x14ac:dyDescent="0.25">
      <c r="A4991" s="6"/>
      <c r="K4991" s="7"/>
      <c r="L4991" s="7"/>
      <c r="M4991" s="7"/>
      <c r="N4991" s="7"/>
    </row>
    <row r="4992" spans="1:14" x14ac:dyDescent="0.25">
      <c r="A4992" s="6"/>
      <c r="K4992" s="7"/>
      <c r="L4992" s="7"/>
      <c r="M4992" s="7"/>
      <c r="N4992" s="7"/>
    </row>
    <row r="4993" spans="1:14" x14ac:dyDescent="0.25">
      <c r="A4993" s="6"/>
      <c r="K4993" s="7"/>
      <c r="L4993" s="7"/>
      <c r="M4993" s="7"/>
      <c r="N4993" s="7"/>
    </row>
    <row r="4994" spans="1:14" x14ac:dyDescent="0.25">
      <c r="A4994" s="6"/>
      <c r="K4994" s="7"/>
      <c r="L4994" s="7"/>
      <c r="M4994" s="7"/>
      <c r="N4994" s="7"/>
    </row>
    <row r="4995" spans="1:14" x14ac:dyDescent="0.25">
      <c r="A4995" s="6"/>
      <c r="K4995" s="7"/>
      <c r="L4995" s="7"/>
      <c r="M4995" s="7"/>
      <c r="N4995" s="7"/>
    </row>
    <row r="4996" spans="1:14" x14ac:dyDescent="0.25">
      <c r="A4996" s="6"/>
      <c r="K4996" s="7"/>
      <c r="L4996" s="7"/>
      <c r="M4996" s="7"/>
      <c r="N4996" s="7"/>
    </row>
    <row r="4997" spans="1:14" x14ac:dyDescent="0.25">
      <c r="A4997" s="6"/>
      <c r="K4997" s="7"/>
      <c r="L4997" s="7"/>
      <c r="M4997" s="7"/>
      <c r="N4997" s="7"/>
    </row>
    <row r="4998" spans="1:14" x14ac:dyDescent="0.25">
      <c r="A4998" s="6"/>
      <c r="K4998" s="7"/>
      <c r="L4998" s="7"/>
      <c r="M4998" s="7"/>
      <c r="N4998" s="7"/>
    </row>
    <row r="4999" spans="1:14" x14ac:dyDescent="0.25">
      <c r="A4999" s="6"/>
      <c r="K4999" s="7"/>
      <c r="L4999" s="7"/>
      <c r="M4999" s="7"/>
      <c r="N4999" s="7"/>
    </row>
    <row r="5000" spans="1:14" x14ac:dyDescent="0.25">
      <c r="A5000" s="6"/>
      <c r="K5000" s="7"/>
      <c r="L5000" s="7"/>
      <c r="M5000" s="7"/>
      <c r="N5000" s="7"/>
    </row>
    <row r="5001" spans="1:14" x14ac:dyDescent="0.25">
      <c r="A5001" s="6"/>
      <c r="K5001" s="7"/>
      <c r="L5001" s="7"/>
      <c r="M5001" s="7"/>
      <c r="N5001" s="7"/>
    </row>
    <row r="5002" spans="1:14" x14ac:dyDescent="0.25">
      <c r="A5002" s="6"/>
      <c r="K5002" s="7"/>
      <c r="L5002" s="7"/>
      <c r="M5002" s="7"/>
      <c r="N5002" s="7"/>
    </row>
    <row r="5003" spans="1:14" x14ac:dyDescent="0.25">
      <c r="A5003" s="6"/>
      <c r="K5003" s="7"/>
      <c r="L5003" s="7"/>
      <c r="M5003" s="7"/>
      <c r="N5003" s="7"/>
    </row>
    <row r="5004" spans="1:14" x14ac:dyDescent="0.25">
      <c r="A5004" s="6"/>
      <c r="K5004" s="7"/>
      <c r="L5004" s="7"/>
      <c r="M5004" s="7"/>
      <c r="N5004" s="7"/>
    </row>
    <row r="5005" spans="1:14" x14ac:dyDescent="0.25">
      <c r="A5005" s="6"/>
      <c r="K5005" s="7"/>
      <c r="L5005" s="7"/>
      <c r="M5005" s="7"/>
      <c r="N5005" s="7"/>
    </row>
    <row r="5006" spans="1:14" x14ac:dyDescent="0.25">
      <c r="A5006" s="6"/>
      <c r="K5006" s="7"/>
      <c r="L5006" s="7"/>
      <c r="M5006" s="7"/>
      <c r="N5006" s="7"/>
    </row>
    <row r="5007" spans="1:14" x14ac:dyDescent="0.25">
      <c r="A5007" s="6"/>
      <c r="K5007" s="7"/>
      <c r="L5007" s="7"/>
      <c r="M5007" s="7"/>
      <c r="N5007" s="7"/>
    </row>
    <row r="5008" spans="1:14" x14ac:dyDescent="0.25">
      <c r="A5008" s="6"/>
      <c r="K5008" s="7"/>
      <c r="L5008" s="7"/>
      <c r="M5008" s="7"/>
      <c r="N5008" s="7"/>
    </row>
    <row r="5009" spans="1:14" x14ac:dyDescent="0.25">
      <c r="A5009" s="6"/>
      <c r="K5009" s="7"/>
      <c r="L5009" s="7"/>
      <c r="M5009" s="7"/>
      <c r="N5009" s="7"/>
    </row>
    <row r="5010" spans="1:14" x14ac:dyDescent="0.25">
      <c r="A5010" s="6"/>
      <c r="K5010" s="7"/>
      <c r="L5010" s="7"/>
      <c r="M5010" s="7"/>
      <c r="N5010" s="7"/>
    </row>
    <row r="5011" spans="1:14" x14ac:dyDescent="0.25">
      <c r="A5011" s="6"/>
      <c r="K5011" s="7"/>
      <c r="L5011" s="7"/>
      <c r="M5011" s="7"/>
      <c r="N5011" s="7"/>
    </row>
    <row r="5012" spans="1:14" x14ac:dyDescent="0.25">
      <c r="A5012" s="6"/>
      <c r="K5012" s="7"/>
      <c r="L5012" s="7"/>
      <c r="M5012" s="7"/>
      <c r="N5012" s="7"/>
    </row>
    <row r="5013" spans="1:14" x14ac:dyDescent="0.25">
      <c r="A5013" s="6"/>
      <c r="K5013" s="7"/>
      <c r="L5013" s="7"/>
      <c r="M5013" s="7"/>
      <c r="N5013" s="7"/>
    </row>
    <row r="5014" spans="1:14" x14ac:dyDescent="0.25">
      <c r="A5014" s="6"/>
      <c r="K5014" s="7"/>
      <c r="L5014" s="7"/>
      <c r="M5014" s="7"/>
      <c r="N5014" s="7"/>
    </row>
    <row r="5015" spans="1:14" x14ac:dyDescent="0.25">
      <c r="A5015" s="6"/>
      <c r="K5015" s="7"/>
      <c r="L5015" s="7"/>
      <c r="M5015" s="7"/>
      <c r="N5015" s="7"/>
    </row>
    <row r="5016" spans="1:14" x14ac:dyDescent="0.25">
      <c r="A5016" s="6"/>
      <c r="K5016" s="7"/>
      <c r="L5016" s="7"/>
      <c r="M5016" s="7"/>
      <c r="N5016" s="7"/>
    </row>
    <row r="5017" spans="1:14" x14ac:dyDescent="0.25">
      <c r="A5017" s="6"/>
      <c r="K5017" s="7"/>
      <c r="L5017" s="7"/>
      <c r="M5017" s="7"/>
      <c r="N5017" s="7"/>
    </row>
    <row r="5018" spans="1:14" x14ac:dyDescent="0.25">
      <c r="A5018" s="6"/>
      <c r="K5018" s="7"/>
      <c r="L5018" s="7"/>
      <c r="M5018" s="7"/>
      <c r="N5018" s="7"/>
    </row>
    <row r="5019" spans="1:14" x14ac:dyDescent="0.25">
      <c r="A5019" s="6"/>
      <c r="K5019" s="7"/>
      <c r="L5019" s="7"/>
      <c r="M5019" s="7"/>
      <c r="N5019" s="7"/>
    </row>
    <row r="5020" spans="1:14" x14ac:dyDescent="0.25">
      <c r="A5020" s="6"/>
      <c r="K5020" s="7"/>
      <c r="L5020" s="7"/>
      <c r="M5020" s="7"/>
      <c r="N5020" s="7"/>
    </row>
    <row r="5021" spans="1:14" x14ac:dyDescent="0.25">
      <c r="A5021" s="6"/>
      <c r="K5021" s="7"/>
      <c r="L5021" s="7"/>
      <c r="M5021" s="7"/>
      <c r="N5021" s="7"/>
    </row>
    <row r="5022" spans="1:14" x14ac:dyDescent="0.25">
      <c r="A5022" s="6"/>
      <c r="K5022" s="7"/>
      <c r="L5022" s="7"/>
      <c r="M5022" s="7"/>
      <c r="N5022" s="7"/>
    </row>
    <row r="5023" spans="1:14" x14ac:dyDescent="0.25">
      <c r="A5023" s="6"/>
      <c r="K5023" s="7"/>
      <c r="L5023" s="7"/>
      <c r="M5023" s="7"/>
      <c r="N5023" s="7"/>
    </row>
    <row r="5024" spans="1:14" x14ac:dyDescent="0.25">
      <c r="A5024" s="6"/>
      <c r="K5024" s="7"/>
      <c r="L5024" s="7"/>
      <c r="M5024" s="7"/>
      <c r="N5024" s="7"/>
    </row>
    <row r="5025" spans="1:14" x14ac:dyDescent="0.25">
      <c r="A5025" s="6"/>
      <c r="K5025" s="7"/>
      <c r="L5025" s="7"/>
      <c r="M5025" s="7"/>
      <c r="N5025" s="7"/>
    </row>
    <row r="5026" spans="1:14" x14ac:dyDescent="0.25">
      <c r="A5026" s="6"/>
      <c r="K5026" s="7"/>
      <c r="L5026" s="7"/>
      <c r="M5026" s="7"/>
      <c r="N5026" s="7"/>
    </row>
    <row r="5027" spans="1:14" x14ac:dyDescent="0.25">
      <c r="A5027" s="6"/>
      <c r="K5027" s="7"/>
      <c r="L5027" s="7"/>
      <c r="M5027" s="7"/>
      <c r="N5027" s="7"/>
    </row>
    <row r="5028" spans="1:14" x14ac:dyDescent="0.25">
      <c r="A5028" s="6"/>
      <c r="K5028" s="7"/>
      <c r="L5028" s="7"/>
      <c r="M5028" s="7"/>
      <c r="N5028" s="7"/>
    </row>
    <row r="5029" spans="1:14" x14ac:dyDescent="0.25">
      <c r="A5029" s="6"/>
      <c r="K5029" s="7"/>
      <c r="L5029" s="7"/>
      <c r="M5029" s="7"/>
      <c r="N5029" s="7"/>
    </row>
    <row r="5030" spans="1:14" x14ac:dyDescent="0.25">
      <c r="A5030" s="6"/>
      <c r="K5030" s="7"/>
      <c r="L5030" s="7"/>
      <c r="M5030" s="7"/>
      <c r="N5030" s="7"/>
    </row>
    <row r="5031" spans="1:14" x14ac:dyDescent="0.25">
      <c r="A5031" s="6"/>
      <c r="K5031" s="7"/>
      <c r="L5031" s="7"/>
      <c r="M5031" s="7"/>
      <c r="N5031" s="7"/>
    </row>
    <row r="5032" spans="1:14" x14ac:dyDescent="0.25">
      <c r="A5032" s="6"/>
      <c r="K5032" s="7"/>
      <c r="L5032" s="7"/>
      <c r="M5032" s="7"/>
      <c r="N5032" s="7"/>
    </row>
    <row r="5033" spans="1:14" x14ac:dyDescent="0.25">
      <c r="A5033" s="6"/>
      <c r="K5033" s="7"/>
      <c r="L5033" s="7"/>
      <c r="M5033" s="7"/>
      <c r="N5033" s="7"/>
    </row>
    <row r="5034" spans="1:14" x14ac:dyDescent="0.25">
      <c r="A5034" s="6"/>
      <c r="K5034" s="7"/>
      <c r="L5034" s="7"/>
      <c r="M5034" s="7"/>
      <c r="N5034" s="7"/>
    </row>
    <row r="5035" spans="1:14" x14ac:dyDescent="0.25">
      <c r="A5035" s="6"/>
      <c r="K5035" s="7"/>
      <c r="L5035" s="7"/>
      <c r="M5035" s="7"/>
      <c r="N5035" s="7"/>
    </row>
    <row r="5036" spans="1:14" x14ac:dyDescent="0.25">
      <c r="A5036" s="6"/>
      <c r="K5036" s="7"/>
      <c r="L5036" s="7"/>
      <c r="M5036" s="7"/>
      <c r="N5036" s="7"/>
    </row>
    <row r="5037" spans="1:14" x14ac:dyDescent="0.25">
      <c r="A5037" s="6"/>
      <c r="K5037" s="7"/>
      <c r="L5037" s="7"/>
      <c r="M5037" s="7"/>
      <c r="N5037" s="7"/>
    </row>
    <row r="5038" spans="1:14" x14ac:dyDescent="0.25">
      <c r="A5038" s="6"/>
      <c r="K5038" s="7"/>
      <c r="L5038" s="7"/>
      <c r="M5038" s="7"/>
      <c r="N5038" s="7"/>
    </row>
    <row r="5039" spans="1:14" x14ac:dyDescent="0.25">
      <c r="A5039" s="6"/>
      <c r="K5039" s="7"/>
      <c r="L5039" s="7"/>
      <c r="M5039" s="7"/>
      <c r="N5039" s="7"/>
    </row>
    <row r="5040" spans="1:14" x14ac:dyDescent="0.25">
      <c r="A5040" s="6"/>
      <c r="K5040" s="7"/>
      <c r="L5040" s="7"/>
      <c r="M5040" s="7"/>
      <c r="N5040" s="7"/>
    </row>
    <row r="5041" spans="1:14" x14ac:dyDescent="0.25">
      <c r="A5041" s="6"/>
      <c r="K5041" s="7"/>
      <c r="L5041" s="7"/>
      <c r="M5041" s="7"/>
      <c r="N5041" s="7"/>
    </row>
    <row r="5042" spans="1:14" x14ac:dyDescent="0.25">
      <c r="A5042" s="6"/>
      <c r="K5042" s="7"/>
      <c r="L5042" s="7"/>
      <c r="M5042" s="7"/>
      <c r="N5042" s="7"/>
    </row>
    <row r="5043" spans="1:14" x14ac:dyDescent="0.25">
      <c r="A5043" s="6"/>
      <c r="K5043" s="7"/>
      <c r="L5043" s="7"/>
      <c r="M5043" s="7"/>
      <c r="N5043" s="7"/>
    </row>
    <row r="5044" spans="1:14" x14ac:dyDescent="0.25">
      <c r="A5044" s="6"/>
      <c r="K5044" s="7"/>
      <c r="L5044" s="7"/>
      <c r="M5044" s="7"/>
      <c r="N5044" s="7"/>
    </row>
    <row r="5045" spans="1:14" x14ac:dyDescent="0.25">
      <c r="A5045" s="6"/>
      <c r="K5045" s="7"/>
      <c r="L5045" s="7"/>
      <c r="M5045" s="7"/>
      <c r="N5045" s="7"/>
    </row>
    <row r="5046" spans="1:14" x14ac:dyDescent="0.25">
      <c r="A5046" s="6"/>
      <c r="K5046" s="7"/>
      <c r="L5046" s="7"/>
      <c r="M5046" s="7"/>
      <c r="N5046" s="7"/>
    </row>
    <row r="5047" spans="1:14" x14ac:dyDescent="0.25">
      <c r="A5047" s="6"/>
      <c r="K5047" s="7"/>
      <c r="L5047" s="7"/>
      <c r="M5047" s="7"/>
      <c r="N5047" s="7"/>
    </row>
    <row r="5048" spans="1:14" x14ac:dyDescent="0.25">
      <c r="A5048" s="6"/>
      <c r="K5048" s="7"/>
      <c r="L5048" s="7"/>
      <c r="M5048" s="7"/>
      <c r="N5048" s="7"/>
    </row>
    <row r="5049" spans="1:14" x14ac:dyDescent="0.25">
      <c r="A5049" s="6"/>
      <c r="K5049" s="7"/>
      <c r="L5049" s="7"/>
      <c r="M5049" s="7"/>
      <c r="N5049" s="7"/>
    </row>
    <row r="5050" spans="1:14" x14ac:dyDescent="0.25">
      <c r="A5050" s="6"/>
      <c r="K5050" s="7"/>
      <c r="L5050" s="7"/>
      <c r="M5050" s="7"/>
      <c r="N5050" s="7"/>
    </row>
    <row r="5051" spans="1:14" x14ac:dyDescent="0.25">
      <c r="A5051" s="6"/>
      <c r="K5051" s="7"/>
      <c r="L5051" s="7"/>
      <c r="M5051" s="7"/>
      <c r="N5051" s="7"/>
    </row>
    <row r="5052" spans="1:14" x14ac:dyDescent="0.25">
      <c r="A5052" s="6"/>
      <c r="K5052" s="7"/>
      <c r="L5052" s="7"/>
      <c r="M5052" s="7"/>
      <c r="N5052" s="7"/>
    </row>
    <row r="5053" spans="1:14" x14ac:dyDescent="0.25">
      <c r="A5053" s="6"/>
      <c r="K5053" s="7"/>
      <c r="L5053" s="7"/>
      <c r="M5053" s="7"/>
      <c r="N5053" s="7"/>
    </row>
    <row r="5054" spans="1:14" x14ac:dyDescent="0.25">
      <c r="A5054" s="6"/>
      <c r="K5054" s="7"/>
      <c r="L5054" s="7"/>
      <c r="M5054" s="7"/>
      <c r="N5054" s="7"/>
    </row>
    <row r="5055" spans="1:14" x14ac:dyDescent="0.25">
      <c r="A5055" s="6"/>
      <c r="K5055" s="7"/>
      <c r="L5055" s="7"/>
      <c r="M5055" s="7"/>
      <c r="N5055" s="7"/>
    </row>
    <row r="5056" spans="1:14" x14ac:dyDescent="0.25">
      <c r="A5056" s="6"/>
      <c r="K5056" s="7"/>
      <c r="L5056" s="7"/>
      <c r="M5056" s="7"/>
      <c r="N5056" s="7"/>
    </row>
    <row r="5057" spans="1:14" x14ac:dyDescent="0.25">
      <c r="A5057" s="6"/>
      <c r="K5057" s="7"/>
      <c r="L5057" s="7"/>
      <c r="M5057" s="7"/>
      <c r="N5057" s="7"/>
    </row>
    <row r="5058" spans="1:14" x14ac:dyDescent="0.25">
      <c r="A5058" s="6"/>
      <c r="K5058" s="7"/>
      <c r="L5058" s="7"/>
      <c r="M5058" s="7"/>
      <c r="N5058" s="7"/>
    </row>
    <row r="5059" spans="1:14" x14ac:dyDescent="0.25">
      <c r="A5059" s="6"/>
      <c r="K5059" s="7"/>
      <c r="L5059" s="7"/>
      <c r="M5059" s="7"/>
      <c r="N5059" s="7"/>
    </row>
    <row r="5060" spans="1:14" x14ac:dyDescent="0.25">
      <c r="A5060" s="6"/>
      <c r="K5060" s="7"/>
      <c r="L5060" s="7"/>
      <c r="M5060" s="7"/>
      <c r="N5060" s="7"/>
    </row>
    <row r="5061" spans="1:14" x14ac:dyDescent="0.25">
      <c r="A5061" s="6"/>
      <c r="K5061" s="7"/>
      <c r="L5061" s="7"/>
      <c r="M5061" s="7"/>
      <c r="N5061" s="7"/>
    </row>
    <row r="5062" spans="1:14" x14ac:dyDescent="0.25">
      <c r="A5062" s="6"/>
      <c r="K5062" s="7"/>
      <c r="L5062" s="7"/>
      <c r="M5062" s="7"/>
      <c r="N5062" s="7"/>
    </row>
    <row r="5063" spans="1:14" x14ac:dyDescent="0.25">
      <c r="A5063" s="6"/>
      <c r="K5063" s="7"/>
      <c r="L5063" s="7"/>
      <c r="M5063" s="7"/>
      <c r="N5063" s="7"/>
    </row>
    <row r="5064" spans="1:14" x14ac:dyDescent="0.25">
      <c r="A5064" s="6"/>
      <c r="K5064" s="7"/>
      <c r="L5064" s="7"/>
      <c r="M5064" s="7"/>
      <c r="N5064" s="7"/>
    </row>
    <row r="5065" spans="1:14" x14ac:dyDescent="0.25">
      <c r="A5065" s="6"/>
      <c r="K5065" s="7"/>
      <c r="L5065" s="7"/>
      <c r="M5065" s="7"/>
      <c r="N5065" s="7"/>
    </row>
    <row r="5066" spans="1:14" x14ac:dyDescent="0.25">
      <c r="A5066" s="6"/>
      <c r="K5066" s="7"/>
      <c r="L5066" s="7"/>
      <c r="M5066" s="7"/>
      <c r="N5066" s="7"/>
    </row>
    <row r="5067" spans="1:14" x14ac:dyDescent="0.25">
      <c r="A5067" s="6"/>
      <c r="K5067" s="7"/>
      <c r="L5067" s="7"/>
      <c r="M5067" s="7"/>
      <c r="N5067" s="7"/>
    </row>
    <row r="5068" spans="1:14" x14ac:dyDescent="0.25">
      <c r="A5068" s="6"/>
      <c r="K5068" s="7"/>
      <c r="L5068" s="7"/>
      <c r="M5068" s="7"/>
      <c r="N5068" s="7"/>
    </row>
    <row r="5069" spans="1:14" x14ac:dyDescent="0.25">
      <c r="A5069" s="6"/>
      <c r="K5069" s="7"/>
      <c r="L5069" s="7"/>
      <c r="M5069" s="7"/>
      <c r="N5069" s="7"/>
    </row>
    <row r="5070" spans="1:14" x14ac:dyDescent="0.25">
      <c r="A5070" s="6"/>
      <c r="K5070" s="7"/>
      <c r="L5070" s="7"/>
      <c r="M5070" s="7"/>
      <c r="N5070" s="7"/>
    </row>
    <row r="5071" spans="1:14" x14ac:dyDescent="0.25">
      <c r="A5071" s="6"/>
      <c r="K5071" s="7"/>
      <c r="L5071" s="7"/>
      <c r="M5071" s="7"/>
      <c r="N5071" s="7"/>
    </row>
    <row r="5072" spans="1:14" x14ac:dyDescent="0.25">
      <c r="A5072" s="6"/>
      <c r="K5072" s="7"/>
      <c r="L5072" s="7"/>
      <c r="M5072" s="7"/>
      <c r="N5072" s="7"/>
    </row>
    <row r="5073" spans="1:14" x14ac:dyDescent="0.25">
      <c r="A5073" s="6"/>
      <c r="K5073" s="7"/>
      <c r="L5073" s="7"/>
      <c r="M5073" s="7"/>
      <c r="N5073" s="7"/>
    </row>
    <row r="5074" spans="1:14" x14ac:dyDescent="0.25">
      <c r="A5074" s="6"/>
      <c r="K5074" s="7"/>
      <c r="L5074" s="7"/>
      <c r="M5074" s="7"/>
      <c r="N5074" s="7"/>
    </row>
    <row r="5075" spans="1:14" x14ac:dyDescent="0.25">
      <c r="A5075" s="6"/>
      <c r="K5075" s="7"/>
      <c r="L5075" s="7"/>
      <c r="M5075" s="7"/>
      <c r="N5075" s="7"/>
    </row>
    <row r="5076" spans="1:14" x14ac:dyDescent="0.25">
      <c r="A5076" s="6"/>
      <c r="K5076" s="7"/>
      <c r="L5076" s="7"/>
      <c r="M5076" s="7"/>
      <c r="N5076" s="7"/>
    </row>
    <row r="5077" spans="1:14" x14ac:dyDescent="0.25">
      <c r="A5077" s="6"/>
      <c r="K5077" s="7"/>
      <c r="L5077" s="7"/>
      <c r="M5077" s="7"/>
      <c r="N5077" s="7"/>
    </row>
    <row r="5078" spans="1:14" x14ac:dyDescent="0.25">
      <c r="A5078" s="6"/>
      <c r="K5078" s="7"/>
      <c r="L5078" s="7"/>
      <c r="M5078" s="7"/>
      <c r="N5078" s="7"/>
    </row>
    <row r="5079" spans="1:14" x14ac:dyDescent="0.25">
      <c r="A5079" s="6"/>
      <c r="K5079" s="7"/>
      <c r="L5079" s="7"/>
      <c r="M5079" s="7"/>
      <c r="N5079" s="7"/>
    </row>
    <row r="5080" spans="1:14" x14ac:dyDescent="0.25">
      <c r="A5080" s="6"/>
      <c r="K5080" s="7"/>
      <c r="L5080" s="7"/>
      <c r="M5080" s="7"/>
      <c r="N5080" s="7"/>
    </row>
    <row r="5081" spans="1:14" x14ac:dyDescent="0.25">
      <c r="A5081" s="6"/>
      <c r="K5081" s="7"/>
      <c r="L5081" s="7"/>
      <c r="M5081" s="7"/>
      <c r="N5081" s="7"/>
    </row>
    <row r="5082" spans="1:14" x14ac:dyDescent="0.25">
      <c r="A5082" s="6"/>
      <c r="K5082" s="7"/>
      <c r="L5082" s="7"/>
      <c r="M5082" s="7"/>
      <c r="N5082" s="7"/>
    </row>
    <row r="5083" spans="1:14" x14ac:dyDescent="0.25">
      <c r="A5083" s="6"/>
      <c r="K5083" s="7"/>
      <c r="L5083" s="7"/>
      <c r="M5083" s="7"/>
      <c r="N5083" s="7"/>
    </row>
    <row r="5084" spans="1:14" x14ac:dyDescent="0.25">
      <c r="A5084" s="6"/>
      <c r="K5084" s="7"/>
      <c r="L5084" s="7"/>
      <c r="M5084" s="7"/>
      <c r="N5084" s="7"/>
    </row>
    <row r="5085" spans="1:14" x14ac:dyDescent="0.25">
      <c r="A5085" s="6"/>
      <c r="K5085" s="7"/>
      <c r="L5085" s="7"/>
      <c r="M5085" s="7"/>
      <c r="N5085" s="7"/>
    </row>
    <row r="5086" spans="1:14" x14ac:dyDescent="0.25">
      <c r="A5086" s="6"/>
      <c r="K5086" s="7"/>
      <c r="L5086" s="7"/>
      <c r="M5086" s="7"/>
      <c r="N5086" s="7"/>
    </row>
    <row r="5087" spans="1:14" x14ac:dyDescent="0.25">
      <c r="A5087" s="6"/>
      <c r="K5087" s="7"/>
      <c r="L5087" s="7"/>
      <c r="M5087" s="7"/>
      <c r="N5087" s="7"/>
    </row>
    <row r="5088" spans="1:14" x14ac:dyDescent="0.25">
      <c r="A5088" s="6"/>
      <c r="K5088" s="7"/>
      <c r="L5088" s="7"/>
      <c r="M5088" s="7"/>
      <c r="N5088" s="7"/>
    </row>
    <row r="5089" spans="1:14" x14ac:dyDescent="0.25">
      <c r="A5089" s="6"/>
      <c r="K5089" s="7"/>
      <c r="L5089" s="7"/>
      <c r="M5089" s="7"/>
      <c r="N5089" s="7"/>
    </row>
    <row r="5090" spans="1:14" x14ac:dyDescent="0.25">
      <c r="A5090" s="6"/>
      <c r="K5090" s="7"/>
      <c r="L5090" s="7"/>
      <c r="M5090" s="7"/>
      <c r="N5090" s="7"/>
    </row>
    <row r="5091" spans="1:14" x14ac:dyDescent="0.25">
      <c r="A5091" s="6"/>
      <c r="K5091" s="7"/>
      <c r="L5091" s="7"/>
      <c r="M5091" s="7"/>
      <c r="N5091" s="7"/>
    </row>
    <row r="5092" spans="1:14" x14ac:dyDescent="0.25">
      <c r="A5092" s="6"/>
      <c r="K5092" s="7"/>
      <c r="L5092" s="7"/>
      <c r="M5092" s="7"/>
      <c r="N5092" s="7"/>
    </row>
    <row r="5093" spans="1:14" x14ac:dyDescent="0.25">
      <c r="A5093" s="6"/>
      <c r="K5093" s="7"/>
      <c r="L5093" s="7"/>
      <c r="M5093" s="7"/>
      <c r="N5093" s="7"/>
    </row>
    <row r="5094" spans="1:14" x14ac:dyDescent="0.25">
      <c r="A5094" s="6"/>
      <c r="K5094" s="7"/>
      <c r="L5094" s="7"/>
      <c r="M5094" s="7"/>
      <c r="N5094" s="7"/>
    </row>
    <row r="5095" spans="1:14" x14ac:dyDescent="0.25">
      <c r="A5095" s="6"/>
      <c r="K5095" s="7"/>
      <c r="L5095" s="7"/>
      <c r="M5095" s="7"/>
      <c r="N5095" s="7"/>
    </row>
    <row r="5096" spans="1:14" x14ac:dyDescent="0.25">
      <c r="A5096" s="6"/>
      <c r="K5096" s="7"/>
      <c r="L5096" s="7"/>
      <c r="M5096" s="7"/>
      <c r="N5096" s="7"/>
    </row>
    <row r="5097" spans="1:14" x14ac:dyDescent="0.25">
      <c r="A5097" s="6"/>
      <c r="K5097" s="7"/>
      <c r="L5097" s="7"/>
      <c r="M5097" s="7"/>
      <c r="N5097" s="7"/>
    </row>
    <row r="5098" spans="1:14" x14ac:dyDescent="0.25">
      <c r="A5098" s="6"/>
      <c r="K5098" s="7"/>
      <c r="L5098" s="7"/>
      <c r="M5098" s="7"/>
      <c r="N5098" s="7"/>
    </row>
    <row r="5099" spans="1:14" x14ac:dyDescent="0.25">
      <c r="A5099" s="6"/>
      <c r="K5099" s="7"/>
      <c r="L5099" s="7"/>
      <c r="M5099" s="7"/>
      <c r="N5099" s="7"/>
    </row>
    <row r="5100" spans="1:14" x14ac:dyDescent="0.25">
      <c r="A5100" s="6"/>
      <c r="K5100" s="7"/>
      <c r="L5100" s="7"/>
      <c r="M5100" s="7"/>
      <c r="N5100" s="7"/>
    </row>
    <row r="5101" spans="1:14" x14ac:dyDescent="0.25">
      <c r="A5101" s="6"/>
      <c r="K5101" s="7"/>
      <c r="L5101" s="7"/>
      <c r="M5101" s="7"/>
      <c r="N5101" s="7"/>
    </row>
    <row r="5102" spans="1:14" x14ac:dyDescent="0.25">
      <c r="A5102" s="6"/>
      <c r="K5102" s="7"/>
      <c r="L5102" s="7"/>
      <c r="M5102" s="7"/>
      <c r="N5102" s="7"/>
    </row>
    <row r="5103" spans="1:14" x14ac:dyDescent="0.25">
      <c r="A5103" s="6"/>
      <c r="K5103" s="7"/>
      <c r="L5103" s="7"/>
      <c r="M5103" s="7"/>
      <c r="N5103" s="7"/>
    </row>
    <row r="5104" spans="1:14" x14ac:dyDescent="0.25">
      <c r="A5104" s="6"/>
      <c r="K5104" s="7"/>
      <c r="L5104" s="7"/>
      <c r="M5104" s="7"/>
      <c r="N5104" s="7"/>
    </row>
    <row r="5105" spans="1:14" x14ac:dyDescent="0.25">
      <c r="A5105" s="6"/>
      <c r="K5105" s="7"/>
      <c r="L5105" s="7"/>
      <c r="M5105" s="7"/>
      <c r="N5105" s="7"/>
    </row>
    <row r="5106" spans="1:14" x14ac:dyDescent="0.25">
      <c r="A5106" s="6"/>
      <c r="K5106" s="7"/>
      <c r="L5106" s="7"/>
      <c r="M5106" s="7"/>
      <c r="N5106" s="7"/>
    </row>
    <row r="5107" spans="1:14" x14ac:dyDescent="0.25">
      <c r="A5107" s="6"/>
      <c r="K5107" s="7"/>
      <c r="L5107" s="7"/>
      <c r="M5107" s="7"/>
      <c r="N5107" s="7"/>
    </row>
    <row r="5108" spans="1:14" x14ac:dyDescent="0.25">
      <c r="A5108" s="6"/>
      <c r="K5108" s="7"/>
      <c r="L5108" s="7"/>
      <c r="M5108" s="7"/>
      <c r="N5108" s="7"/>
    </row>
    <row r="5109" spans="1:14" x14ac:dyDescent="0.25">
      <c r="A5109" s="6"/>
      <c r="K5109" s="7"/>
      <c r="L5109" s="7"/>
      <c r="M5109" s="7"/>
      <c r="N5109" s="7"/>
    </row>
    <row r="5110" spans="1:14" x14ac:dyDescent="0.25">
      <c r="A5110" s="6"/>
      <c r="K5110" s="7"/>
      <c r="L5110" s="7"/>
      <c r="M5110" s="7"/>
      <c r="N5110" s="7"/>
    </row>
    <row r="5111" spans="1:14" x14ac:dyDescent="0.25">
      <c r="A5111" s="6"/>
      <c r="K5111" s="7"/>
      <c r="L5111" s="7"/>
      <c r="M5111" s="7"/>
      <c r="N5111" s="7"/>
    </row>
    <row r="5112" spans="1:14" x14ac:dyDescent="0.25">
      <c r="A5112" s="6"/>
      <c r="K5112" s="7"/>
      <c r="L5112" s="7"/>
      <c r="M5112" s="7"/>
      <c r="N5112" s="7"/>
    </row>
    <row r="5113" spans="1:14" x14ac:dyDescent="0.25">
      <c r="A5113" s="6"/>
      <c r="K5113" s="7"/>
      <c r="L5113" s="7"/>
      <c r="M5113" s="7"/>
      <c r="N5113" s="7"/>
    </row>
    <row r="5114" spans="1:14" x14ac:dyDescent="0.25">
      <c r="A5114" s="6"/>
      <c r="K5114" s="7"/>
      <c r="L5114" s="7"/>
      <c r="M5114" s="7"/>
      <c r="N5114" s="7"/>
    </row>
    <row r="5115" spans="1:14" x14ac:dyDescent="0.25">
      <c r="A5115" s="6"/>
      <c r="K5115" s="7"/>
      <c r="L5115" s="7"/>
      <c r="M5115" s="7"/>
      <c r="N5115" s="7"/>
    </row>
    <row r="5116" spans="1:14" x14ac:dyDescent="0.25">
      <c r="A5116" s="6"/>
      <c r="K5116" s="7"/>
      <c r="L5116" s="7"/>
      <c r="M5116" s="7"/>
      <c r="N5116" s="7"/>
    </row>
    <row r="5117" spans="1:14" x14ac:dyDescent="0.25">
      <c r="A5117" s="6"/>
      <c r="K5117" s="7"/>
      <c r="L5117" s="7"/>
      <c r="M5117" s="7"/>
      <c r="N5117" s="7"/>
    </row>
    <row r="5118" spans="1:14" x14ac:dyDescent="0.25">
      <c r="A5118" s="6"/>
      <c r="K5118" s="7"/>
      <c r="L5118" s="7"/>
      <c r="M5118" s="7"/>
      <c r="N5118" s="7"/>
    </row>
    <row r="5119" spans="1:14" x14ac:dyDescent="0.25">
      <c r="A5119" s="6"/>
      <c r="K5119" s="7"/>
      <c r="L5119" s="7"/>
      <c r="M5119" s="7"/>
      <c r="N5119" s="7"/>
    </row>
    <row r="5120" spans="1:14" x14ac:dyDescent="0.25">
      <c r="A5120" s="6"/>
      <c r="K5120" s="7"/>
      <c r="L5120" s="7"/>
      <c r="M5120" s="7"/>
      <c r="N5120" s="7"/>
    </row>
    <row r="5121" spans="1:14" x14ac:dyDescent="0.25">
      <c r="A5121" s="6"/>
      <c r="K5121" s="7"/>
      <c r="L5121" s="7"/>
      <c r="M5121" s="7"/>
      <c r="N5121" s="7"/>
    </row>
    <row r="5122" spans="1:14" x14ac:dyDescent="0.25">
      <c r="A5122" s="6"/>
      <c r="K5122" s="7"/>
      <c r="L5122" s="7"/>
      <c r="M5122" s="7"/>
      <c r="N5122" s="7"/>
    </row>
    <row r="5123" spans="1:14" x14ac:dyDescent="0.25">
      <c r="A5123" s="6"/>
      <c r="K5123" s="7"/>
      <c r="L5123" s="7"/>
      <c r="M5123" s="7"/>
      <c r="N5123" s="7"/>
    </row>
    <row r="5124" spans="1:14" x14ac:dyDescent="0.25">
      <c r="A5124" s="6"/>
      <c r="K5124" s="7"/>
      <c r="L5124" s="7"/>
      <c r="M5124" s="7"/>
      <c r="N5124" s="7"/>
    </row>
    <row r="5125" spans="1:14" x14ac:dyDescent="0.25">
      <c r="A5125" s="6"/>
      <c r="K5125" s="7"/>
      <c r="L5125" s="7"/>
      <c r="M5125" s="7"/>
      <c r="N5125" s="7"/>
    </row>
    <row r="5126" spans="1:14" x14ac:dyDescent="0.25">
      <c r="A5126" s="6"/>
      <c r="K5126" s="7"/>
      <c r="L5126" s="7"/>
      <c r="M5126" s="7"/>
      <c r="N5126" s="7"/>
    </row>
    <row r="5127" spans="1:14" x14ac:dyDescent="0.25">
      <c r="A5127" s="6"/>
      <c r="K5127" s="7"/>
      <c r="L5127" s="7"/>
      <c r="M5127" s="7"/>
      <c r="N5127" s="7"/>
    </row>
    <row r="5128" spans="1:14" x14ac:dyDescent="0.25">
      <c r="A5128" s="6"/>
      <c r="K5128" s="7"/>
      <c r="L5128" s="7"/>
      <c r="M5128" s="7"/>
      <c r="N5128" s="7"/>
    </row>
    <row r="5129" spans="1:14" x14ac:dyDescent="0.25">
      <c r="A5129" s="6"/>
      <c r="K5129" s="7"/>
      <c r="L5129" s="7"/>
      <c r="M5129" s="7"/>
      <c r="N5129" s="7"/>
    </row>
    <row r="5130" spans="1:14" x14ac:dyDescent="0.25">
      <c r="A5130" s="6"/>
      <c r="K5130" s="7"/>
      <c r="L5130" s="7"/>
      <c r="M5130" s="7"/>
      <c r="N5130" s="7"/>
    </row>
    <row r="5131" spans="1:14" x14ac:dyDescent="0.25">
      <c r="A5131" s="6"/>
      <c r="K5131" s="7"/>
      <c r="L5131" s="7"/>
      <c r="M5131" s="7"/>
      <c r="N5131" s="7"/>
    </row>
    <row r="5132" spans="1:14" x14ac:dyDescent="0.25">
      <c r="A5132" s="6"/>
      <c r="K5132" s="7"/>
      <c r="L5132" s="7"/>
      <c r="M5132" s="7"/>
      <c r="N5132" s="7"/>
    </row>
    <row r="5133" spans="1:14" x14ac:dyDescent="0.25">
      <c r="A5133" s="6"/>
      <c r="K5133" s="7"/>
      <c r="L5133" s="7"/>
      <c r="M5133" s="7"/>
      <c r="N5133" s="7"/>
    </row>
    <row r="5134" spans="1:14" x14ac:dyDescent="0.25">
      <c r="A5134" s="6"/>
      <c r="K5134" s="7"/>
      <c r="L5134" s="7"/>
      <c r="M5134" s="7"/>
      <c r="N5134" s="7"/>
    </row>
    <row r="5135" spans="1:14" x14ac:dyDescent="0.25">
      <c r="A5135" s="6"/>
      <c r="K5135" s="7"/>
      <c r="L5135" s="7"/>
      <c r="M5135" s="7"/>
      <c r="N5135" s="7"/>
    </row>
    <row r="5136" spans="1:14" x14ac:dyDescent="0.25">
      <c r="A5136" s="6"/>
      <c r="K5136" s="7"/>
      <c r="L5136" s="7"/>
      <c r="M5136" s="7"/>
      <c r="N5136" s="7"/>
    </row>
    <row r="5137" spans="1:14" x14ac:dyDescent="0.25">
      <c r="A5137" s="6"/>
      <c r="K5137" s="7"/>
      <c r="L5137" s="7"/>
      <c r="M5137" s="7"/>
      <c r="N5137" s="7"/>
    </row>
    <row r="5138" spans="1:14" x14ac:dyDescent="0.25">
      <c r="A5138" s="6"/>
      <c r="K5138" s="7"/>
      <c r="L5138" s="7"/>
      <c r="M5138" s="7"/>
      <c r="N5138" s="7"/>
    </row>
    <row r="5139" spans="1:14" x14ac:dyDescent="0.25">
      <c r="A5139" s="6"/>
      <c r="K5139" s="7"/>
      <c r="L5139" s="7"/>
      <c r="M5139" s="7"/>
      <c r="N5139" s="7"/>
    </row>
    <row r="5140" spans="1:14" x14ac:dyDescent="0.25">
      <c r="A5140" s="6"/>
      <c r="K5140" s="7"/>
      <c r="L5140" s="7"/>
      <c r="M5140" s="7"/>
      <c r="N5140" s="7"/>
    </row>
    <row r="5141" spans="1:14" x14ac:dyDescent="0.25">
      <c r="A5141" s="6"/>
      <c r="K5141" s="7"/>
      <c r="L5141" s="7"/>
      <c r="M5141" s="7"/>
      <c r="N5141" s="7"/>
    </row>
    <row r="5142" spans="1:14" x14ac:dyDescent="0.25">
      <c r="A5142" s="6"/>
      <c r="K5142" s="7"/>
      <c r="L5142" s="7"/>
      <c r="M5142" s="7"/>
      <c r="N5142" s="7"/>
    </row>
    <row r="5143" spans="1:14" x14ac:dyDescent="0.25">
      <c r="A5143" s="6"/>
      <c r="K5143" s="7"/>
      <c r="L5143" s="7"/>
      <c r="M5143" s="7"/>
      <c r="N5143" s="7"/>
    </row>
    <row r="5144" spans="1:14" x14ac:dyDescent="0.25">
      <c r="A5144" s="6"/>
      <c r="K5144" s="7"/>
      <c r="L5144" s="7"/>
      <c r="M5144" s="7"/>
      <c r="N5144" s="7"/>
    </row>
    <row r="5145" spans="1:14" x14ac:dyDescent="0.25">
      <c r="A5145" s="6"/>
      <c r="K5145" s="7"/>
      <c r="L5145" s="7"/>
      <c r="M5145" s="7"/>
      <c r="N5145" s="7"/>
    </row>
    <row r="5146" spans="1:14" x14ac:dyDescent="0.25">
      <c r="A5146" s="6"/>
      <c r="K5146" s="7"/>
      <c r="L5146" s="7"/>
      <c r="M5146" s="7"/>
      <c r="N5146" s="7"/>
    </row>
    <row r="5147" spans="1:14" x14ac:dyDescent="0.25">
      <c r="A5147" s="6"/>
      <c r="K5147" s="7"/>
      <c r="L5147" s="7"/>
      <c r="M5147" s="7"/>
      <c r="N5147" s="7"/>
    </row>
    <row r="5148" spans="1:14" x14ac:dyDescent="0.25">
      <c r="A5148" s="6"/>
      <c r="K5148" s="7"/>
      <c r="L5148" s="7"/>
      <c r="M5148" s="7"/>
      <c r="N5148" s="7"/>
    </row>
    <row r="5149" spans="1:14" x14ac:dyDescent="0.25">
      <c r="A5149" s="6"/>
      <c r="K5149" s="7"/>
      <c r="L5149" s="7"/>
      <c r="M5149" s="7"/>
      <c r="N5149" s="7"/>
    </row>
    <row r="5150" spans="1:14" x14ac:dyDescent="0.25">
      <c r="A5150" s="6"/>
      <c r="K5150" s="7"/>
      <c r="L5150" s="7"/>
      <c r="M5150" s="7"/>
      <c r="N5150" s="7"/>
    </row>
    <row r="5151" spans="1:14" x14ac:dyDescent="0.25">
      <c r="A5151" s="6"/>
      <c r="K5151" s="7"/>
      <c r="L5151" s="7"/>
      <c r="M5151" s="7"/>
      <c r="N5151" s="7"/>
    </row>
    <row r="5152" spans="1:14" x14ac:dyDescent="0.25">
      <c r="A5152" s="6"/>
      <c r="K5152" s="7"/>
      <c r="L5152" s="7"/>
      <c r="M5152" s="7"/>
      <c r="N5152" s="7"/>
    </row>
    <row r="5153" spans="1:14" x14ac:dyDescent="0.25">
      <c r="A5153" s="6"/>
      <c r="K5153" s="7"/>
      <c r="L5153" s="7"/>
      <c r="M5153" s="7"/>
      <c r="N5153" s="7"/>
    </row>
    <row r="5154" spans="1:14" x14ac:dyDescent="0.25">
      <c r="A5154" s="6"/>
      <c r="K5154" s="7"/>
      <c r="L5154" s="7"/>
      <c r="M5154" s="7"/>
      <c r="N5154" s="7"/>
    </row>
    <row r="5155" spans="1:14" x14ac:dyDescent="0.25">
      <c r="A5155" s="6"/>
      <c r="K5155" s="7"/>
      <c r="L5155" s="7"/>
      <c r="M5155" s="7"/>
      <c r="N5155" s="7"/>
    </row>
    <row r="5156" spans="1:14" x14ac:dyDescent="0.25">
      <c r="A5156" s="6"/>
      <c r="K5156" s="7"/>
      <c r="L5156" s="7"/>
      <c r="M5156" s="7"/>
      <c r="N5156" s="7"/>
    </row>
    <row r="5157" spans="1:14" x14ac:dyDescent="0.25">
      <c r="A5157" s="6"/>
      <c r="K5157" s="7"/>
      <c r="L5157" s="7"/>
      <c r="M5157" s="7"/>
      <c r="N5157" s="7"/>
    </row>
    <row r="5158" spans="1:14" x14ac:dyDescent="0.25">
      <c r="A5158" s="6"/>
      <c r="K5158" s="7"/>
      <c r="L5158" s="7"/>
      <c r="M5158" s="7"/>
      <c r="N5158" s="7"/>
    </row>
    <row r="5159" spans="1:14" x14ac:dyDescent="0.25">
      <c r="A5159" s="6"/>
      <c r="K5159" s="7"/>
      <c r="L5159" s="7"/>
      <c r="M5159" s="7"/>
      <c r="N5159" s="7"/>
    </row>
    <row r="5160" spans="1:14" x14ac:dyDescent="0.25">
      <c r="A5160" s="6"/>
      <c r="K5160" s="7"/>
      <c r="L5160" s="7"/>
      <c r="M5160" s="7"/>
      <c r="N5160" s="7"/>
    </row>
    <row r="5161" spans="1:14" x14ac:dyDescent="0.25">
      <c r="A5161" s="6"/>
      <c r="K5161" s="7"/>
      <c r="L5161" s="7"/>
      <c r="M5161" s="7"/>
      <c r="N5161" s="7"/>
    </row>
    <row r="5162" spans="1:14" x14ac:dyDescent="0.25">
      <c r="A5162" s="6"/>
      <c r="K5162" s="7"/>
      <c r="L5162" s="7"/>
      <c r="M5162" s="7"/>
      <c r="N5162" s="7"/>
    </row>
    <row r="5163" spans="1:14" x14ac:dyDescent="0.25">
      <c r="A5163" s="6"/>
      <c r="K5163" s="7"/>
      <c r="L5163" s="7"/>
      <c r="M5163" s="7"/>
      <c r="N5163" s="7"/>
    </row>
    <row r="5164" spans="1:14" x14ac:dyDescent="0.25">
      <c r="A5164" s="6"/>
      <c r="K5164" s="7"/>
      <c r="L5164" s="7"/>
      <c r="M5164" s="7"/>
      <c r="N5164" s="7"/>
    </row>
    <row r="5165" spans="1:14" x14ac:dyDescent="0.25">
      <c r="A5165" s="6"/>
      <c r="K5165" s="7"/>
      <c r="L5165" s="7"/>
      <c r="M5165" s="7"/>
      <c r="N5165" s="7"/>
    </row>
    <row r="5166" spans="1:14" x14ac:dyDescent="0.25">
      <c r="A5166" s="6"/>
      <c r="K5166" s="7"/>
      <c r="L5166" s="7"/>
      <c r="M5166" s="7"/>
      <c r="N5166" s="7"/>
    </row>
    <row r="5167" spans="1:14" x14ac:dyDescent="0.25">
      <c r="A5167" s="6"/>
      <c r="K5167" s="7"/>
      <c r="L5167" s="7"/>
      <c r="M5167" s="7"/>
      <c r="N5167" s="7"/>
    </row>
    <row r="5168" spans="1:14" x14ac:dyDescent="0.25">
      <c r="A5168" s="6"/>
      <c r="K5168" s="7"/>
      <c r="L5168" s="7"/>
      <c r="M5168" s="7"/>
      <c r="N5168" s="7"/>
    </row>
    <row r="5169" spans="1:14" x14ac:dyDescent="0.25">
      <c r="A5169" s="6"/>
      <c r="K5169" s="7"/>
      <c r="L5169" s="7"/>
      <c r="M5169" s="7"/>
      <c r="N5169" s="7"/>
    </row>
    <row r="5170" spans="1:14" x14ac:dyDescent="0.25">
      <c r="A5170" s="6"/>
      <c r="K5170" s="7"/>
      <c r="L5170" s="7"/>
      <c r="M5170" s="7"/>
      <c r="N5170" s="7"/>
    </row>
    <row r="5171" spans="1:14" x14ac:dyDescent="0.25">
      <c r="A5171" s="6"/>
      <c r="K5171" s="7"/>
      <c r="L5171" s="7"/>
      <c r="M5171" s="7"/>
      <c r="N5171" s="7"/>
    </row>
    <row r="5172" spans="1:14" x14ac:dyDescent="0.25">
      <c r="A5172" s="6"/>
      <c r="K5172" s="7"/>
      <c r="L5172" s="7"/>
      <c r="M5172" s="7"/>
      <c r="N5172" s="7"/>
    </row>
    <row r="5173" spans="1:14" x14ac:dyDescent="0.25">
      <c r="A5173" s="6"/>
      <c r="K5173" s="7"/>
      <c r="L5173" s="7"/>
      <c r="M5173" s="7"/>
      <c r="N5173" s="7"/>
    </row>
    <row r="5174" spans="1:14" x14ac:dyDescent="0.25">
      <c r="A5174" s="6"/>
      <c r="K5174" s="7"/>
      <c r="L5174" s="7"/>
      <c r="M5174" s="7"/>
      <c r="N5174" s="7"/>
    </row>
    <row r="5175" spans="1:14" x14ac:dyDescent="0.25">
      <c r="A5175" s="6"/>
      <c r="K5175" s="7"/>
      <c r="L5175" s="7"/>
      <c r="M5175" s="7"/>
      <c r="N5175" s="7"/>
    </row>
    <row r="5176" spans="1:14" x14ac:dyDescent="0.25">
      <c r="A5176" s="6"/>
      <c r="K5176" s="7"/>
      <c r="L5176" s="7"/>
      <c r="M5176" s="7"/>
      <c r="N5176" s="7"/>
    </row>
    <row r="5177" spans="1:14" x14ac:dyDescent="0.25">
      <c r="A5177" s="6"/>
      <c r="K5177" s="7"/>
      <c r="L5177" s="7"/>
      <c r="M5177" s="7"/>
      <c r="N5177" s="7"/>
    </row>
    <row r="5178" spans="1:14" x14ac:dyDescent="0.25">
      <c r="A5178" s="6"/>
      <c r="K5178" s="7"/>
      <c r="L5178" s="7"/>
      <c r="M5178" s="7"/>
      <c r="N5178" s="7"/>
    </row>
    <row r="5179" spans="1:14" x14ac:dyDescent="0.25">
      <c r="A5179" s="6"/>
      <c r="K5179" s="7"/>
      <c r="L5179" s="7"/>
      <c r="M5179" s="7"/>
      <c r="N5179" s="7"/>
    </row>
    <row r="5180" spans="1:14" x14ac:dyDescent="0.25">
      <c r="A5180" s="6"/>
      <c r="K5180" s="7"/>
      <c r="L5180" s="7"/>
      <c r="M5180" s="7"/>
      <c r="N5180" s="7"/>
    </row>
    <row r="5181" spans="1:14" x14ac:dyDescent="0.25">
      <c r="A5181" s="6"/>
      <c r="K5181" s="7"/>
      <c r="L5181" s="7"/>
      <c r="M5181" s="7"/>
      <c r="N5181" s="7"/>
    </row>
    <row r="5182" spans="1:14" x14ac:dyDescent="0.25">
      <c r="A5182" s="6"/>
      <c r="K5182" s="7"/>
      <c r="L5182" s="7"/>
      <c r="M5182" s="7"/>
      <c r="N5182" s="7"/>
    </row>
    <row r="5183" spans="1:14" x14ac:dyDescent="0.25">
      <c r="A5183" s="6"/>
      <c r="K5183" s="7"/>
      <c r="L5183" s="7"/>
      <c r="M5183" s="7"/>
      <c r="N5183" s="7"/>
    </row>
    <row r="5184" spans="1:14" x14ac:dyDescent="0.25">
      <c r="A5184" s="6"/>
      <c r="K5184" s="7"/>
      <c r="L5184" s="7"/>
      <c r="M5184" s="7"/>
      <c r="N5184" s="7"/>
    </row>
    <row r="5185" spans="1:14" x14ac:dyDescent="0.25">
      <c r="A5185" s="6"/>
      <c r="K5185" s="7"/>
      <c r="L5185" s="7"/>
      <c r="M5185" s="7"/>
      <c r="N5185" s="7"/>
    </row>
    <row r="5186" spans="1:14" x14ac:dyDescent="0.25">
      <c r="A5186" s="6"/>
      <c r="K5186" s="7"/>
      <c r="L5186" s="7"/>
      <c r="M5186" s="7"/>
      <c r="N5186" s="7"/>
    </row>
    <row r="5187" spans="1:14" x14ac:dyDescent="0.25">
      <c r="A5187" s="6"/>
      <c r="K5187" s="7"/>
      <c r="L5187" s="7"/>
      <c r="M5187" s="7"/>
      <c r="N5187" s="7"/>
    </row>
    <row r="5188" spans="1:14" x14ac:dyDescent="0.25">
      <c r="A5188" s="6"/>
      <c r="K5188" s="7"/>
      <c r="L5188" s="7"/>
      <c r="M5188" s="7"/>
      <c r="N5188" s="7"/>
    </row>
    <row r="5189" spans="1:14" x14ac:dyDescent="0.25">
      <c r="A5189" s="6"/>
      <c r="K5189" s="7"/>
      <c r="L5189" s="7"/>
      <c r="M5189" s="7"/>
      <c r="N5189" s="7"/>
    </row>
    <row r="5190" spans="1:14" x14ac:dyDescent="0.25">
      <c r="A5190" s="6"/>
      <c r="K5190" s="7"/>
      <c r="L5190" s="7"/>
      <c r="M5190" s="7"/>
      <c r="N5190" s="7"/>
    </row>
    <row r="5191" spans="1:14" x14ac:dyDescent="0.25">
      <c r="A5191" s="6"/>
      <c r="K5191" s="7"/>
      <c r="L5191" s="7"/>
      <c r="M5191" s="7"/>
      <c r="N5191" s="7"/>
    </row>
    <row r="5192" spans="1:14" x14ac:dyDescent="0.25">
      <c r="A5192" s="6"/>
      <c r="K5192" s="7"/>
      <c r="L5192" s="7"/>
      <c r="M5192" s="7"/>
      <c r="N5192" s="7"/>
    </row>
    <row r="5193" spans="1:14" x14ac:dyDescent="0.25">
      <c r="A5193" s="6"/>
      <c r="K5193" s="7"/>
      <c r="L5193" s="7"/>
      <c r="M5193" s="7"/>
      <c r="N5193" s="7"/>
    </row>
    <row r="5194" spans="1:14" x14ac:dyDescent="0.25">
      <c r="A5194" s="6"/>
      <c r="K5194" s="7"/>
      <c r="L5194" s="7"/>
      <c r="M5194" s="7"/>
      <c r="N5194" s="7"/>
    </row>
    <row r="5195" spans="1:14" x14ac:dyDescent="0.25">
      <c r="A5195" s="6"/>
      <c r="K5195" s="7"/>
      <c r="L5195" s="7"/>
      <c r="M5195" s="7"/>
      <c r="N5195" s="7"/>
    </row>
    <row r="5196" spans="1:14" x14ac:dyDescent="0.25">
      <c r="A5196" s="6"/>
      <c r="K5196" s="7"/>
      <c r="L5196" s="7"/>
      <c r="M5196" s="7"/>
      <c r="N5196" s="7"/>
    </row>
    <row r="5197" spans="1:14" x14ac:dyDescent="0.25">
      <c r="A5197" s="6"/>
      <c r="K5197" s="7"/>
      <c r="L5197" s="7"/>
      <c r="M5197" s="7"/>
      <c r="N5197" s="7"/>
    </row>
    <row r="5198" spans="1:14" x14ac:dyDescent="0.25">
      <c r="A5198" s="6"/>
      <c r="K5198" s="7"/>
      <c r="L5198" s="7"/>
      <c r="M5198" s="7"/>
      <c r="N5198" s="7"/>
    </row>
    <row r="5199" spans="1:14" x14ac:dyDescent="0.25">
      <c r="A5199" s="6"/>
      <c r="K5199" s="7"/>
      <c r="L5199" s="7"/>
      <c r="M5199" s="7"/>
      <c r="N5199" s="7"/>
    </row>
    <row r="5200" spans="1:14" x14ac:dyDescent="0.25">
      <c r="A5200" s="6"/>
      <c r="K5200" s="7"/>
      <c r="L5200" s="7"/>
      <c r="M5200" s="7"/>
      <c r="N5200" s="7"/>
    </row>
    <row r="5201" spans="1:14" x14ac:dyDescent="0.25">
      <c r="A5201" s="6"/>
      <c r="K5201" s="7"/>
      <c r="L5201" s="7"/>
      <c r="M5201" s="7"/>
      <c r="N5201" s="7"/>
    </row>
    <row r="5202" spans="1:14" x14ac:dyDescent="0.25">
      <c r="A5202" s="6"/>
      <c r="K5202" s="7"/>
      <c r="L5202" s="7"/>
      <c r="M5202" s="7"/>
      <c r="N5202" s="7"/>
    </row>
    <row r="5203" spans="1:14" x14ac:dyDescent="0.25">
      <c r="A5203" s="6"/>
      <c r="K5203" s="7"/>
      <c r="L5203" s="7"/>
      <c r="M5203" s="7"/>
      <c r="N5203" s="7"/>
    </row>
    <row r="5204" spans="1:14" x14ac:dyDescent="0.25">
      <c r="A5204" s="6"/>
      <c r="K5204" s="7"/>
      <c r="L5204" s="7"/>
      <c r="M5204" s="7"/>
      <c r="N5204" s="7"/>
    </row>
    <row r="5205" spans="1:14" x14ac:dyDescent="0.25">
      <c r="A5205" s="6"/>
      <c r="K5205" s="7"/>
      <c r="L5205" s="7"/>
      <c r="M5205" s="7"/>
      <c r="N5205" s="7"/>
    </row>
    <row r="5206" spans="1:14" x14ac:dyDescent="0.25">
      <c r="A5206" s="6"/>
      <c r="K5206" s="7"/>
      <c r="L5206" s="7"/>
      <c r="M5206" s="7"/>
      <c r="N5206" s="7"/>
    </row>
    <row r="5207" spans="1:14" x14ac:dyDescent="0.25">
      <c r="A5207" s="6"/>
      <c r="K5207" s="7"/>
      <c r="L5207" s="7"/>
      <c r="M5207" s="7"/>
      <c r="N5207" s="7"/>
    </row>
    <row r="5208" spans="1:14" x14ac:dyDescent="0.25">
      <c r="A5208" s="6"/>
      <c r="K5208" s="7"/>
      <c r="L5208" s="7"/>
      <c r="M5208" s="7"/>
      <c r="N5208" s="7"/>
    </row>
    <row r="5209" spans="1:14" x14ac:dyDescent="0.25">
      <c r="A5209" s="6"/>
      <c r="K5209" s="7"/>
      <c r="L5209" s="7"/>
      <c r="M5209" s="7"/>
      <c r="N5209" s="7"/>
    </row>
    <row r="5210" spans="1:14" x14ac:dyDescent="0.25">
      <c r="A5210" s="6"/>
      <c r="K5210" s="7"/>
      <c r="L5210" s="7"/>
      <c r="M5210" s="7"/>
      <c r="N5210" s="7"/>
    </row>
    <row r="5211" spans="1:14" x14ac:dyDescent="0.25">
      <c r="A5211" s="6"/>
      <c r="K5211" s="7"/>
      <c r="L5211" s="7"/>
      <c r="M5211" s="7"/>
      <c r="N5211" s="7"/>
    </row>
    <row r="5212" spans="1:14" x14ac:dyDescent="0.25">
      <c r="A5212" s="6"/>
      <c r="K5212" s="7"/>
      <c r="L5212" s="7"/>
      <c r="M5212" s="7"/>
      <c r="N5212" s="7"/>
    </row>
    <row r="5213" spans="1:14" x14ac:dyDescent="0.25">
      <c r="A5213" s="6"/>
      <c r="K5213" s="7"/>
      <c r="L5213" s="7"/>
      <c r="M5213" s="7"/>
      <c r="N5213" s="7"/>
    </row>
    <row r="5214" spans="1:14" x14ac:dyDescent="0.25">
      <c r="A5214" s="6"/>
      <c r="K5214" s="7"/>
      <c r="L5214" s="7"/>
      <c r="M5214" s="7"/>
      <c r="N5214" s="7"/>
    </row>
    <row r="5215" spans="1:14" x14ac:dyDescent="0.25">
      <c r="A5215" s="6"/>
      <c r="K5215" s="7"/>
      <c r="L5215" s="7"/>
      <c r="M5215" s="7"/>
      <c r="N5215" s="7"/>
    </row>
    <row r="5216" spans="1:14" x14ac:dyDescent="0.25">
      <c r="A5216" s="6"/>
      <c r="K5216" s="7"/>
      <c r="L5216" s="7"/>
      <c r="M5216" s="7"/>
      <c r="N5216" s="7"/>
    </row>
    <row r="5217" spans="1:14" x14ac:dyDescent="0.25">
      <c r="A5217" s="6"/>
      <c r="K5217" s="7"/>
      <c r="L5217" s="7"/>
      <c r="M5217" s="7"/>
      <c r="N5217" s="7"/>
    </row>
    <row r="5218" spans="1:14" x14ac:dyDescent="0.25">
      <c r="A5218" s="6"/>
      <c r="K5218" s="7"/>
      <c r="L5218" s="7"/>
      <c r="M5218" s="7"/>
      <c r="N5218" s="7"/>
    </row>
    <row r="5219" spans="1:14" x14ac:dyDescent="0.25">
      <c r="A5219" s="6"/>
      <c r="K5219" s="7"/>
      <c r="L5219" s="7"/>
      <c r="M5219" s="7"/>
      <c r="N5219" s="7"/>
    </row>
    <row r="5220" spans="1:14" x14ac:dyDescent="0.25">
      <c r="A5220" s="6"/>
      <c r="K5220" s="7"/>
      <c r="L5220" s="7"/>
      <c r="M5220" s="7"/>
      <c r="N5220" s="7"/>
    </row>
    <row r="5221" spans="1:14" x14ac:dyDescent="0.25">
      <c r="A5221" s="6"/>
      <c r="K5221" s="7"/>
      <c r="L5221" s="7"/>
      <c r="M5221" s="7"/>
      <c r="N5221" s="7"/>
    </row>
    <row r="5222" spans="1:14" x14ac:dyDescent="0.25">
      <c r="A5222" s="6"/>
      <c r="K5222" s="7"/>
      <c r="L5222" s="7"/>
      <c r="M5222" s="7"/>
      <c r="N5222" s="7"/>
    </row>
    <row r="5223" spans="1:14" x14ac:dyDescent="0.25">
      <c r="A5223" s="6"/>
      <c r="K5223" s="7"/>
      <c r="L5223" s="7"/>
      <c r="M5223" s="7"/>
      <c r="N5223" s="7"/>
    </row>
    <row r="5224" spans="1:14" x14ac:dyDescent="0.25">
      <c r="A5224" s="6"/>
      <c r="K5224" s="7"/>
      <c r="L5224" s="7"/>
      <c r="M5224" s="7"/>
      <c r="N5224" s="7"/>
    </row>
    <row r="5225" spans="1:14" x14ac:dyDescent="0.25">
      <c r="A5225" s="6"/>
      <c r="K5225" s="7"/>
      <c r="L5225" s="7"/>
      <c r="M5225" s="7"/>
      <c r="N5225" s="7"/>
    </row>
    <row r="5226" spans="1:14" x14ac:dyDescent="0.25">
      <c r="A5226" s="6"/>
      <c r="K5226" s="7"/>
      <c r="L5226" s="7"/>
      <c r="M5226" s="7"/>
      <c r="N5226" s="7"/>
    </row>
    <row r="5227" spans="1:14" x14ac:dyDescent="0.25">
      <c r="A5227" s="6"/>
      <c r="K5227" s="7"/>
      <c r="L5227" s="7"/>
      <c r="M5227" s="7"/>
      <c r="N5227" s="7"/>
    </row>
    <row r="5228" spans="1:14" x14ac:dyDescent="0.25">
      <c r="A5228" s="6"/>
      <c r="K5228" s="7"/>
      <c r="L5228" s="7"/>
      <c r="M5228" s="7"/>
      <c r="N5228" s="7"/>
    </row>
    <row r="5229" spans="1:14" x14ac:dyDescent="0.25">
      <c r="A5229" s="6"/>
      <c r="K5229" s="7"/>
      <c r="L5229" s="7"/>
      <c r="M5229" s="7"/>
      <c r="N5229" s="7"/>
    </row>
    <row r="5230" spans="1:14" x14ac:dyDescent="0.25">
      <c r="A5230" s="6"/>
      <c r="K5230" s="7"/>
      <c r="L5230" s="7"/>
      <c r="M5230" s="7"/>
      <c r="N5230" s="7"/>
    </row>
    <row r="5231" spans="1:14" x14ac:dyDescent="0.25">
      <c r="A5231" s="6"/>
      <c r="K5231" s="7"/>
      <c r="L5231" s="7"/>
      <c r="M5231" s="7"/>
      <c r="N5231" s="7"/>
    </row>
    <row r="5232" spans="1:14" x14ac:dyDescent="0.25">
      <c r="A5232" s="6"/>
      <c r="K5232" s="7"/>
      <c r="L5232" s="7"/>
      <c r="M5232" s="7"/>
      <c r="N5232" s="7"/>
    </row>
    <row r="5233" spans="1:14" x14ac:dyDescent="0.25">
      <c r="A5233" s="6"/>
      <c r="K5233" s="7"/>
      <c r="L5233" s="7"/>
      <c r="M5233" s="7"/>
      <c r="N5233" s="7"/>
    </row>
    <row r="5234" spans="1:14" x14ac:dyDescent="0.25">
      <c r="A5234" s="6"/>
      <c r="K5234" s="7"/>
      <c r="L5234" s="7"/>
      <c r="M5234" s="7"/>
      <c r="N5234" s="7"/>
    </row>
    <row r="5235" spans="1:14" x14ac:dyDescent="0.25">
      <c r="A5235" s="6"/>
      <c r="K5235" s="7"/>
      <c r="L5235" s="7"/>
      <c r="M5235" s="7"/>
      <c r="N5235" s="7"/>
    </row>
    <row r="5236" spans="1:14" x14ac:dyDescent="0.25">
      <c r="A5236" s="6"/>
      <c r="K5236" s="7"/>
      <c r="L5236" s="7"/>
      <c r="M5236" s="7"/>
      <c r="N5236" s="7"/>
    </row>
    <row r="5237" spans="1:14" x14ac:dyDescent="0.25">
      <c r="A5237" s="6"/>
      <c r="K5237" s="7"/>
      <c r="L5237" s="7"/>
      <c r="M5237" s="7"/>
      <c r="N5237" s="7"/>
    </row>
    <row r="5238" spans="1:14" x14ac:dyDescent="0.25">
      <c r="A5238" s="6"/>
      <c r="K5238" s="7"/>
      <c r="L5238" s="7"/>
      <c r="M5238" s="7"/>
      <c r="N5238" s="7"/>
    </row>
    <row r="5239" spans="1:14" x14ac:dyDescent="0.25">
      <c r="A5239" s="6"/>
      <c r="K5239" s="7"/>
      <c r="L5239" s="7"/>
      <c r="M5239" s="7"/>
      <c r="N5239" s="7"/>
    </row>
    <row r="5240" spans="1:14" x14ac:dyDescent="0.25">
      <c r="A5240" s="6"/>
      <c r="K5240" s="7"/>
      <c r="L5240" s="7"/>
      <c r="M5240" s="7"/>
      <c r="N5240" s="7"/>
    </row>
    <row r="5241" spans="1:14" x14ac:dyDescent="0.25">
      <c r="A5241" s="6"/>
      <c r="K5241" s="7"/>
      <c r="L5241" s="7"/>
      <c r="M5241" s="7"/>
      <c r="N5241" s="7"/>
    </row>
    <row r="5242" spans="1:14" x14ac:dyDescent="0.25">
      <c r="A5242" s="6"/>
      <c r="K5242" s="7"/>
      <c r="L5242" s="7"/>
      <c r="M5242" s="7"/>
      <c r="N5242" s="7"/>
    </row>
    <row r="5243" spans="1:14" x14ac:dyDescent="0.25">
      <c r="A5243" s="6"/>
      <c r="K5243" s="7"/>
      <c r="L5243" s="7"/>
      <c r="M5243" s="7"/>
      <c r="N5243" s="7"/>
    </row>
    <row r="5244" spans="1:14" x14ac:dyDescent="0.25">
      <c r="A5244" s="6"/>
      <c r="K5244" s="7"/>
      <c r="L5244" s="7"/>
      <c r="M5244" s="7"/>
      <c r="N5244" s="7"/>
    </row>
    <row r="5245" spans="1:14" x14ac:dyDescent="0.25">
      <c r="A5245" s="6"/>
      <c r="K5245" s="7"/>
      <c r="L5245" s="7"/>
      <c r="M5245" s="7"/>
      <c r="N5245" s="7"/>
    </row>
    <row r="5246" spans="1:14" x14ac:dyDescent="0.25">
      <c r="A5246" s="6"/>
      <c r="K5246" s="7"/>
      <c r="L5246" s="7"/>
      <c r="M5246" s="7"/>
      <c r="N5246" s="7"/>
    </row>
    <row r="5247" spans="1:14" x14ac:dyDescent="0.25">
      <c r="A5247" s="6"/>
      <c r="K5247" s="7"/>
      <c r="L5247" s="7"/>
      <c r="M5247" s="7"/>
      <c r="N5247" s="7"/>
    </row>
    <row r="5248" spans="1:14" x14ac:dyDescent="0.25">
      <c r="A5248" s="6"/>
      <c r="K5248" s="7"/>
      <c r="L5248" s="7"/>
      <c r="M5248" s="7"/>
      <c r="N5248" s="7"/>
    </row>
    <row r="5249" spans="1:14" x14ac:dyDescent="0.25">
      <c r="A5249" s="6"/>
      <c r="K5249" s="7"/>
      <c r="L5249" s="7"/>
      <c r="M5249" s="7"/>
      <c r="N5249" s="7"/>
    </row>
    <row r="5250" spans="1:14" x14ac:dyDescent="0.25">
      <c r="A5250" s="6"/>
      <c r="K5250" s="7"/>
      <c r="L5250" s="7"/>
      <c r="M5250" s="7"/>
      <c r="N5250" s="7"/>
    </row>
    <row r="5251" spans="1:14" x14ac:dyDescent="0.25">
      <c r="A5251" s="6"/>
      <c r="K5251" s="7"/>
      <c r="L5251" s="7"/>
      <c r="M5251" s="7"/>
      <c r="N5251" s="7"/>
    </row>
    <row r="5252" spans="1:14" x14ac:dyDescent="0.25">
      <c r="A5252" s="6"/>
      <c r="K5252" s="7"/>
      <c r="L5252" s="7"/>
      <c r="M5252" s="7"/>
      <c r="N5252" s="7"/>
    </row>
    <row r="5253" spans="1:14" x14ac:dyDescent="0.25">
      <c r="A5253" s="6"/>
      <c r="K5253" s="7"/>
      <c r="L5253" s="7"/>
      <c r="M5253" s="7"/>
      <c r="N5253" s="7"/>
    </row>
    <row r="5254" spans="1:14" x14ac:dyDescent="0.25">
      <c r="A5254" s="6"/>
      <c r="K5254" s="7"/>
      <c r="L5254" s="7"/>
      <c r="M5254" s="7"/>
      <c r="N5254" s="7"/>
    </row>
    <row r="5255" spans="1:14" x14ac:dyDescent="0.25">
      <c r="A5255" s="6"/>
      <c r="K5255" s="7"/>
      <c r="L5255" s="7"/>
      <c r="M5255" s="7"/>
      <c r="N5255" s="7"/>
    </row>
    <row r="5256" spans="1:14" x14ac:dyDescent="0.25">
      <c r="A5256" s="6"/>
      <c r="K5256" s="7"/>
      <c r="L5256" s="7"/>
      <c r="M5256" s="7"/>
      <c r="N5256" s="7"/>
    </row>
    <row r="5257" spans="1:14" x14ac:dyDescent="0.25">
      <c r="A5257" s="6"/>
      <c r="K5257" s="7"/>
      <c r="L5257" s="7"/>
      <c r="M5257" s="7"/>
      <c r="N5257" s="7"/>
    </row>
    <row r="5258" spans="1:14" x14ac:dyDescent="0.25">
      <c r="A5258" s="6"/>
      <c r="K5258" s="7"/>
      <c r="L5258" s="7"/>
      <c r="M5258" s="7"/>
      <c r="N5258" s="7"/>
    </row>
    <row r="5259" spans="1:14" x14ac:dyDescent="0.25">
      <c r="A5259" s="6"/>
      <c r="K5259" s="7"/>
      <c r="L5259" s="7"/>
      <c r="M5259" s="7"/>
      <c r="N5259" s="7"/>
    </row>
    <row r="5260" spans="1:14" x14ac:dyDescent="0.25">
      <c r="A5260" s="6"/>
      <c r="K5260" s="7"/>
      <c r="L5260" s="7"/>
      <c r="M5260" s="7"/>
      <c r="N5260" s="7"/>
    </row>
    <row r="5261" spans="1:14" x14ac:dyDescent="0.25">
      <c r="A5261" s="6"/>
      <c r="K5261" s="7"/>
      <c r="L5261" s="7"/>
      <c r="M5261" s="7"/>
      <c r="N5261" s="7"/>
    </row>
    <row r="5262" spans="1:14" x14ac:dyDescent="0.25">
      <c r="A5262" s="6"/>
      <c r="K5262" s="7"/>
      <c r="L5262" s="7"/>
      <c r="M5262" s="7"/>
      <c r="N5262" s="7"/>
    </row>
    <row r="5263" spans="1:14" x14ac:dyDescent="0.25">
      <c r="A5263" s="6"/>
      <c r="K5263" s="7"/>
      <c r="L5263" s="7"/>
      <c r="M5263" s="7"/>
      <c r="N5263" s="7"/>
    </row>
    <row r="5264" spans="1:14" x14ac:dyDescent="0.25">
      <c r="A5264" s="6"/>
      <c r="K5264" s="7"/>
      <c r="L5264" s="7"/>
      <c r="M5264" s="7"/>
      <c r="N5264" s="7"/>
    </row>
    <row r="5265" spans="1:14" x14ac:dyDescent="0.25">
      <c r="A5265" s="6"/>
      <c r="K5265" s="7"/>
      <c r="L5265" s="7"/>
      <c r="M5265" s="7"/>
      <c r="N5265" s="7"/>
    </row>
    <row r="5266" spans="1:14" x14ac:dyDescent="0.25">
      <c r="A5266" s="6"/>
      <c r="K5266" s="7"/>
      <c r="L5266" s="7"/>
      <c r="M5266" s="7"/>
      <c r="N5266" s="7"/>
    </row>
    <row r="5267" spans="1:14" x14ac:dyDescent="0.25">
      <c r="A5267" s="6"/>
      <c r="K5267" s="7"/>
      <c r="L5267" s="7"/>
      <c r="M5267" s="7"/>
      <c r="N5267" s="7"/>
    </row>
    <row r="5268" spans="1:14" x14ac:dyDescent="0.25">
      <c r="A5268" s="6"/>
      <c r="K5268" s="7"/>
      <c r="L5268" s="7"/>
      <c r="M5268" s="7"/>
      <c r="N5268" s="7"/>
    </row>
    <row r="5269" spans="1:14" x14ac:dyDescent="0.25">
      <c r="A5269" s="6"/>
      <c r="K5269" s="7"/>
      <c r="L5269" s="7"/>
      <c r="M5269" s="7"/>
      <c r="N5269" s="7"/>
    </row>
    <row r="5270" spans="1:14" x14ac:dyDescent="0.25">
      <c r="A5270" s="6"/>
      <c r="K5270" s="7"/>
      <c r="L5270" s="7"/>
      <c r="M5270" s="7"/>
      <c r="N5270" s="7"/>
    </row>
    <row r="5271" spans="1:14" x14ac:dyDescent="0.25">
      <c r="A5271" s="6"/>
      <c r="K5271" s="7"/>
      <c r="L5271" s="7"/>
      <c r="M5271" s="7"/>
      <c r="N5271" s="7"/>
    </row>
    <row r="5272" spans="1:14" x14ac:dyDescent="0.25">
      <c r="A5272" s="6"/>
      <c r="K5272" s="7"/>
      <c r="L5272" s="7"/>
      <c r="M5272" s="7"/>
      <c r="N5272" s="7"/>
    </row>
    <row r="5273" spans="1:14" x14ac:dyDescent="0.25">
      <c r="A5273" s="6"/>
      <c r="K5273" s="7"/>
      <c r="L5273" s="7"/>
      <c r="M5273" s="7"/>
      <c r="N5273" s="7"/>
    </row>
    <row r="5274" spans="1:14" x14ac:dyDescent="0.25">
      <c r="A5274" s="6"/>
      <c r="K5274" s="7"/>
      <c r="L5274" s="7"/>
      <c r="M5274" s="7"/>
      <c r="N5274" s="7"/>
    </row>
    <row r="5275" spans="1:14" x14ac:dyDescent="0.25">
      <c r="A5275" s="6"/>
      <c r="K5275" s="7"/>
      <c r="L5275" s="7"/>
      <c r="M5275" s="7"/>
      <c r="N5275" s="7"/>
    </row>
    <row r="5276" spans="1:14" x14ac:dyDescent="0.25">
      <c r="A5276" s="6"/>
      <c r="K5276" s="7"/>
      <c r="L5276" s="7"/>
      <c r="M5276" s="7"/>
      <c r="N5276" s="7"/>
    </row>
    <row r="5277" spans="1:14" x14ac:dyDescent="0.25">
      <c r="A5277" s="6"/>
      <c r="K5277" s="7"/>
      <c r="L5277" s="7"/>
      <c r="M5277" s="7"/>
      <c r="N5277" s="7"/>
    </row>
    <row r="5278" spans="1:14" x14ac:dyDescent="0.25">
      <c r="A5278" s="6"/>
      <c r="K5278" s="7"/>
      <c r="L5278" s="7"/>
      <c r="M5278" s="7"/>
      <c r="N5278" s="7"/>
    </row>
    <row r="5279" spans="1:14" x14ac:dyDescent="0.25">
      <c r="A5279" s="6"/>
      <c r="K5279" s="7"/>
      <c r="L5279" s="7"/>
      <c r="M5279" s="7"/>
      <c r="N5279" s="7"/>
    </row>
    <row r="5280" spans="1:14" x14ac:dyDescent="0.25">
      <c r="A5280" s="6"/>
      <c r="K5280" s="7"/>
      <c r="L5280" s="7"/>
      <c r="M5280" s="7"/>
      <c r="N5280" s="7"/>
    </row>
    <row r="5281" spans="1:14" x14ac:dyDescent="0.25">
      <c r="A5281" s="6"/>
      <c r="K5281" s="7"/>
      <c r="L5281" s="7"/>
      <c r="M5281" s="7"/>
      <c r="N5281" s="7"/>
    </row>
    <row r="5282" spans="1:14" x14ac:dyDescent="0.25">
      <c r="A5282" s="6"/>
      <c r="K5282" s="7"/>
      <c r="L5282" s="7"/>
      <c r="M5282" s="7"/>
      <c r="N5282" s="7"/>
    </row>
    <row r="5283" spans="1:14" x14ac:dyDescent="0.25">
      <c r="A5283" s="6"/>
      <c r="K5283" s="7"/>
      <c r="L5283" s="7"/>
      <c r="M5283" s="7"/>
      <c r="N5283" s="7"/>
    </row>
    <row r="5284" spans="1:14" x14ac:dyDescent="0.25">
      <c r="A5284" s="6"/>
      <c r="K5284" s="7"/>
      <c r="L5284" s="7"/>
      <c r="M5284" s="7"/>
      <c r="N5284" s="7"/>
    </row>
    <row r="5285" spans="1:14" x14ac:dyDescent="0.25">
      <c r="A5285" s="6"/>
      <c r="K5285" s="7"/>
      <c r="L5285" s="7"/>
      <c r="M5285" s="7"/>
      <c r="N5285" s="7"/>
    </row>
    <row r="5286" spans="1:14" x14ac:dyDescent="0.25">
      <c r="A5286" s="6"/>
      <c r="K5286" s="7"/>
      <c r="L5286" s="7"/>
      <c r="M5286" s="7"/>
      <c r="N5286" s="7"/>
    </row>
    <row r="5287" spans="1:14" x14ac:dyDescent="0.25">
      <c r="A5287" s="6"/>
      <c r="K5287" s="7"/>
      <c r="L5287" s="7"/>
      <c r="M5287" s="7"/>
      <c r="N5287" s="7"/>
    </row>
    <row r="5288" spans="1:14" x14ac:dyDescent="0.25">
      <c r="A5288" s="6"/>
      <c r="K5288" s="7"/>
      <c r="L5288" s="7"/>
      <c r="M5288" s="7"/>
      <c r="N5288" s="7"/>
    </row>
    <row r="5289" spans="1:14" x14ac:dyDescent="0.25">
      <c r="A5289" s="6"/>
      <c r="K5289" s="7"/>
      <c r="L5289" s="7"/>
      <c r="M5289" s="7"/>
      <c r="N5289" s="7"/>
    </row>
    <row r="5290" spans="1:14" x14ac:dyDescent="0.25">
      <c r="A5290" s="6"/>
      <c r="K5290" s="7"/>
      <c r="L5290" s="7"/>
      <c r="M5290" s="7"/>
      <c r="N5290" s="7"/>
    </row>
    <row r="5291" spans="1:14" x14ac:dyDescent="0.25">
      <c r="A5291" s="6"/>
      <c r="K5291" s="7"/>
      <c r="L5291" s="7"/>
      <c r="M5291" s="7"/>
      <c r="N5291" s="7"/>
    </row>
    <row r="5292" spans="1:14" x14ac:dyDescent="0.25">
      <c r="A5292" s="6"/>
      <c r="K5292" s="7"/>
      <c r="L5292" s="7"/>
      <c r="M5292" s="7"/>
      <c r="N5292" s="7"/>
    </row>
    <row r="5293" spans="1:14" x14ac:dyDescent="0.25">
      <c r="A5293" s="6"/>
      <c r="K5293" s="7"/>
      <c r="L5293" s="7"/>
      <c r="M5293" s="7"/>
      <c r="N5293" s="7"/>
    </row>
    <row r="5294" spans="1:14" x14ac:dyDescent="0.25">
      <c r="A5294" s="6"/>
      <c r="K5294" s="7"/>
      <c r="L5294" s="7"/>
      <c r="M5294" s="7"/>
      <c r="N5294" s="7"/>
    </row>
    <row r="5295" spans="1:14" x14ac:dyDescent="0.25">
      <c r="A5295" s="6"/>
      <c r="K5295" s="7"/>
      <c r="L5295" s="7"/>
      <c r="M5295" s="7"/>
      <c r="N5295" s="7"/>
    </row>
    <row r="5296" spans="1:14" x14ac:dyDescent="0.25">
      <c r="A5296" s="6"/>
      <c r="K5296" s="7"/>
      <c r="L5296" s="7"/>
      <c r="M5296" s="7"/>
      <c r="N5296" s="7"/>
    </row>
    <row r="5297" spans="1:14" x14ac:dyDescent="0.25">
      <c r="A5297" s="6"/>
      <c r="K5297" s="7"/>
      <c r="L5297" s="7"/>
      <c r="M5297" s="7"/>
      <c r="N5297" s="7"/>
    </row>
    <row r="5298" spans="1:14" x14ac:dyDescent="0.25">
      <c r="A5298" s="6"/>
      <c r="K5298" s="7"/>
      <c r="L5298" s="7"/>
      <c r="M5298" s="7"/>
      <c r="N5298" s="7"/>
    </row>
    <row r="5299" spans="1:14" x14ac:dyDescent="0.25">
      <c r="A5299" s="6"/>
      <c r="K5299" s="7"/>
      <c r="L5299" s="7"/>
      <c r="M5299" s="7"/>
      <c r="N5299" s="7"/>
    </row>
    <row r="5300" spans="1:14" x14ac:dyDescent="0.25">
      <c r="A5300" s="6"/>
      <c r="K5300" s="7"/>
      <c r="L5300" s="7"/>
      <c r="M5300" s="7"/>
      <c r="N5300" s="7"/>
    </row>
    <row r="5301" spans="1:14" x14ac:dyDescent="0.25">
      <c r="A5301" s="6"/>
      <c r="K5301" s="7"/>
      <c r="L5301" s="7"/>
      <c r="M5301" s="7"/>
      <c r="N5301" s="7"/>
    </row>
    <row r="5302" spans="1:14" x14ac:dyDescent="0.25">
      <c r="A5302" s="6"/>
      <c r="K5302" s="7"/>
      <c r="L5302" s="7"/>
      <c r="M5302" s="7"/>
      <c r="N5302" s="7"/>
    </row>
    <row r="5303" spans="1:14" x14ac:dyDescent="0.25">
      <c r="A5303" s="6"/>
      <c r="K5303" s="7"/>
      <c r="L5303" s="7"/>
      <c r="M5303" s="7"/>
      <c r="N5303" s="7"/>
    </row>
    <row r="5304" spans="1:14" x14ac:dyDescent="0.25">
      <c r="A5304" s="6"/>
      <c r="K5304" s="7"/>
      <c r="L5304" s="7"/>
      <c r="M5304" s="7"/>
      <c r="N5304" s="7"/>
    </row>
    <row r="5305" spans="1:14" x14ac:dyDescent="0.25">
      <c r="A5305" s="6"/>
      <c r="K5305" s="7"/>
      <c r="L5305" s="7"/>
      <c r="M5305" s="7"/>
      <c r="N5305" s="7"/>
    </row>
    <row r="5306" spans="1:14" x14ac:dyDescent="0.25">
      <c r="A5306" s="6"/>
      <c r="K5306" s="7"/>
      <c r="L5306" s="7"/>
      <c r="M5306" s="7"/>
      <c r="N5306" s="7"/>
    </row>
    <row r="5307" spans="1:14" x14ac:dyDescent="0.25">
      <c r="A5307" s="6"/>
      <c r="K5307" s="7"/>
      <c r="L5307" s="7"/>
      <c r="M5307" s="7"/>
      <c r="N5307" s="7"/>
    </row>
    <row r="5308" spans="1:14" x14ac:dyDescent="0.25">
      <c r="A5308" s="6"/>
      <c r="K5308" s="7"/>
      <c r="L5308" s="7"/>
      <c r="M5308" s="7"/>
      <c r="N5308" s="7"/>
    </row>
    <row r="5309" spans="1:14" x14ac:dyDescent="0.25">
      <c r="A5309" s="6"/>
      <c r="K5309" s="7"/>
      <c r="L5309" s="7"/>
      <c r="M5309" s="7"/>
      <c r="N5309" s="7"/>
    </row>
    <row r="5310" spans="1:14" x14ac:dyDescent="0.25">
      <c r="A5310" s="6"/>
      <c r="K5310" s="7"/>
      <c r="L5310" s="7"/>
      <c r="M5310" s="7"/>
      <c r="N5310" s="7"/>
    </row>
    <row r="5311" spans="1:14" x14ac:dyDescent="0.25">
      <c r="A5311" s="6"/>
      <c r="K5311" s="7"/>
      <c r="L5311" s="7"/>
      <c r="M5311" s="7"/>
      <c r="N5311" s="7"/>
    </row>
    <row r="5312" spans="1:14" x14ac:dyDescent="0.25">
      <c r="A5312" s="6"/>
      <c r="K5312" s="7"/>
      <c r="L5312" s="7"/>
      <c r="M5312" s="7"/>
      <c r="N5312" s="7"/>
    </row>
    <row r="5313" spans="1:14" x14ac:dyDescent="0.25">
      <c r="A5313" s="6"/>
      <c r="K5313" s="7"/>
      <c r="L5313" s="7"/>
      <c r="M5313" s="7"/>
      <c r="N5313" s="7"/>
    </row>
    <row r="5314" spans="1:14" x14ac:dyDescent="0.25">
      <c r="A5314" s="6"/>
      <c r="K5314" s="7"/>
      <c r="L5314" s="7"/>
      <c r="M5314" s="7"/>
      <c r="N5314" s="7"/>
    </row>
    <row r="5315" spans="1:14" x14ac:dyDescent="0.25">
      <c r="A5315" s="6"/>
      <c r="K5315" s="7"/>
      <c r="L5315" s="7"/>
      <c r="M5315" s="7"/>
      <c r="N5315" s="7"/>
    </row>
    <row r="5316" spans="1:14" x14ac:dyDescent="0.25">
      <c r="A5316" s="6"/>
      <c r="K5316" s="7"/>
      <c r="L5316" s="7"/>
      <c r="M5316" s="7"/>
      <c r="N5316" s="7"/>
    </row>
    <row r="5317" spans="1:14" x14ac:dyDescent="0.25">
      <c r="A5317" s="6"/>
      <c r="K5317" s="7"/>
      <c r="L5317" s="7"/>
      <c r="M5317" s="7"/>
      <c r="N5317" s="7"/>
    </row>
    <row r="5318" spans="1:14" x14ac:dyDescent="0.25">
      <c r="A5318" s="6"/>
      <c r="K5318" s="7"/>
      <c r="L5318" s="7"/>
      <c r="M5318" s="7"/>
      <c r="N5318" s="7"/>
    </row>
    <row r="5319" spans="1:14" x14ac:dyDescent="0.25">
      <c r="A5319" s="6"/>
      <c r="K5319" s="7"/>
      <c r="L5319" s="7"/>
      <c r="M5319" s="7"/>
      <c r="N5319" s="7"/>
    </row>
    <row r="5320" spans="1:14" x14ac:dyDescent="0.25">
      <c r="A5320" s="6"/>
      <c r="K5320" s="7"/>
      <c r="L5320" s="7"/>
      <c r="M5320" s="7"/>
      <c r="N5320" s="7"/>
    </row>
    <row r="5321" spans="1:14" x14ac:dyDescent="0.25">
      <c r="A5321" s="6"/>
      <c r="K5321" s="7"/>
      <c r="L5321" s="7"/>
      <c r="M5321" s="7"/>
      <c r="N5321" s="7"/>
    </row>
    <row r="5322" spans="1:14" x14ac:dyDescent="0.25">
      <c r="A5322" s="6"/>
      <c r="K5322" s="7"/>
      <c r="L5322" s="7"/>
      <c r="M5322" s="7"/>
      <c r="N5322" s="7"/>
    </row>
    <row r="5323" spans="1:14" x14ac:dyDescent="0.25">
      <c r="A5323" s="6"/>
      <c r="K5323" s="7"/>
      <c r="L5323" s="7"/>
      <c r="M5323" s="7"/>
      <c r="N5323" s="7"/>
    </row>
    <row r="5324" spans="1:14" x14ac:dyDescent="0.25">
      <c r="A5324" s="6"/>
      <c r="K5324" s="7"/>
      <c r="L5324" s="7"/>
      <c r="M5324" s="7"/>
      <c r="N5324" s="7"/>
    </row>
    <row r="5325" spans="1:14" x14ac:dyDescent="0.25">
      <c r="A5325" s="6"/>
      <c r="K5325" s="7"/>
      <c r="L5325" s="7"/>
      <c r="M5325" s="7"/>
      <c r="N5325" s="7"/>
    </row>
    <row r="5326" spans="1:14" x14ac:dyDescent="0.25">
      <c r="A5326" s="6"/>
      <c r="K5326" s="7"/>
      <c r="L5326" s="7"/>
      <c r="M5326" s="7"/>
      <c r="N5326" s="7"/>
    </row>
    <row r="5327" spans="1:14" x14ac:dyDescent="0.25">
      <c r="A5327" s="6"/>
      <c r="K5327" s="7"/>
      <c r="L5327" s="7"/>
      <c r="M5327" s="7"/>
      <c r="N5327" s="7"/>
    </row>
    <row r="5328" spans="1:14" x14ac:dyDescent="0.25">
      <c r="A5328" s="6"/>
      <c r="K5328" s="7"/>
      <c r="L5328" s="7"/>
      <c r="M5328" s="7"/>
      <c r="N5328" s="7"/>
    </row>
    <row r="5329" spans="1:14" x14ac:dyDescent="0.25">
      <c r="A5329" s="6"/>
      <c r="K5329" s="7"/>
      <c r="L5329" s="7"/>
      <c r="M5329" s="7"/>
      <c r="N5329" s="7"/>
    </row>
    <row r="5330" spans="1:14" x14ac:dyDescent="0.25">
      <c r="A5330" s="6"/>
      <c r="K5330" s="7"/>
      <c r="L5330" s="7"/>
      <c r="M5330" s="7"/>
      <c r="N5330" s="7"/>
    </row>
    <row r="5331" spans="1:14" x14ac:dyDescent="0.25">
      <c r="A5331" s="6"/>
      <c r="K5331" s="7"/>
      <c r="L5331" s="7"/>
      <c r="M5331" s="7"/>
      <c r="N5331" s="7"/>
    </row>
    <row r="5332" spans="1:14" x14ac:dyDescent="0.25">
      <c r="A5332" s="6"/>
      <c r="K5332" s="7"/>
      <c r="L5332" s="7"/>
      <c r="M5332" s="7"/>
      <c r="N5332" s="7"/>
    </row>
    <row r="5333" spans="1:14" x14ac:dyDescent="0.25">
      <c r="A5333" s="6"/>
      <c r="K5333" s="7"/>
      <c r="L5333" s="7"/>
      <c r="M5333" s="7"/>
      <c r="N5333" s="7"/>
    </row>
    <row r="5334" spans="1:14" x14ac:dyDescent="0.25">
      <c r="A5334" s="6"/>
      <c r="K5334" s="7"/>
      <c r="L5334" s="7"/>
      <c r="M5334" s="7"/>
      <c r="N5334" s="7"/>
    </row>
    <row r="5335" spans="1:14" x14ac:dyDescent="0.25">
      <c r="A5335" s="6"/>
      <c r="K5335" s="7"/>
      <c r="L5335" s="7"/>
      <c r="M5335" s="7"/>
      <c r="N5335" s="7"/>
    </row>
    <row r="5336" spans="1:14" x14ac:dyDescent="0.25">
      <c r="A5336" s="6"/>
      <c r="K5336" s="7"/>
      <c r="L5336" s="7"/>
      <c r="M5336" s="7"/>
      <c r="N5336" s="7"/>
    </row>
    <row r="5337" spans="1:14" x14ac:dyDescent="0.25">
      <c r="A5337" s="6"/>
      <c r="K5337" s="7"/>
      <c r="L5337" s="7"/>
      <c r="M5337" s="7"/>
      <c r="N5337" s="7"/>
    </row>
    <row r="5338" spans="1:14" x14ac:dyDescent="0.25">
      <c r="A5338" s="6"/>
      <c r="K5338" s="7"/>
      <c r="L5338" s="7"/>
      <c r="M5338" s="7"/>
      <c r="N5338" s="7"/>
    </row>
    <row r="5339" spans="1:14" x14ac:dyDescent="0.25">
      <c r="A5339" s="6"/>
      <c r="K5339" s="7"/>
      <c r="L5339" s="7"/>
      <c r="M5339" s="7"/>
      <c r="N5339" s="7"/>
    </row>
    <row r="5340" spans="1:14" x14ac:dyDescent="0.25">
      <c r="A5340" s="6"/>
      <c r="K5340" s="7"/>
      <c r="L5340" s="7"/>
      <c r="M5340" s="7"/>
      <c r="N5340" s="7"/>
    </row>
    <row r="5341" spans="1:14" x14ac:dyDescent="0.25">
      <c r="A5341" s="6"/>
      <c r="K5341" s="7"/>
      <c r="L5341" s="7"/>
      <c r="M5341" s="7"/>
      <c r="N5341" s="7"/>
    </row>
    <row r="5342" spans="1:14" x14ac:dyDescent="0.25">
      <c r="A5342" s="6"/>
      <c r="K5342" s="7"/>
      <c r="L5342" s="7"/>
      <c r="M5342" s="7"/>
      <c r="N5342" s="7"/>
    </row>
    <row r="5343" spans="1:14" x14ac:dyDescent="0.25">
      <c r="A5343" s="6"/>
      <c r="K5343" s="7"/>
      <c r="L5343" s="7"/>
      <c r="M5343" s="7"/>
      <c r="N5343" s="7"/>
    </row>
    <row r="5344" spans="1:14" x14ac:dyDescent="0.25">
      <c r="A5344" s="6"/>
      <c r="K5344" s="7"/>
      <c r="L5344" s="7"/>
      <c r="M5344" s="7"/>
      <c r="N5344" s="7"/>
    </row>
    <row r="5345" spans="1:14" x14ac:dyDescent="0.25">
      <c r="A5345" s="6"/>
      <c r="K5345" s="7"/>
      <c r="L5345" s="7"/>
      <c r="M5345" s="7"/>
      <c r="N5345" s="7"/>
    </row>
    <row r="5346" spans="1:14" x14ac:dyDescent="0.25">
      <c r="A5346" s="6"/>
      <c r="K5346" s="7"/>
      <c r="L5346" s="7"/>
      <c r="M5346" s="7"/>
      <c r="N5346" s="7"/>
    </row>
    <row r="5347" spans="1:14" x14ac:dyDescent="0.25">
      <c r="A5347" s="6"/>
      <c r="K5347" s="7"/>
      <c r="L5347" s="7"/>
      <c r="M5347" s="7"/>
      <c r="N5347" s="7"/>
    </row>
    <row r="5348" spans="1:14" x14ac:dyDescent="0.25">
      <c r="A5348" s="6"/>
      <c r="K5348" s="7"/>
      <c r="L5348" s="7"/>
      <c r="M5348" s="7"/>
      <c r="N5348" s="7"/>
    </row>
    <row r="5349" spans="1:14" x14ac:dyDescent="0.25">
      <c r="A5349" s="6"/>
      <c r="K5349" s="7"/>
      <c r="L5349" s="7"/>
      <c r="M5349" s="7"/>
      <c r="N5349" s="7"/>
    </row>
    <row r="5350" spans="1:14" x14ac:dyDescent="0.25">
      <c r="A5350" s="6"/>
      <c r="K5350" s="7"/>
      <c r="L5350" s="7"/>
      <c r="M5350" s="7"/>
      <c r="N5350" s="7"/>
    </row>
    <row r="5351" spans="1:14" x14ac:dyDescent="0.25">
      <c r="A5351" s="6"/>
      <c r="K5351" s="7"/>
      <c r="L5351" s="7"/>
      <c r="M5351" s="7"/>
      <c r="N5351" s="7"/>
    </row>
    <row r="5352" spans="1:14" x14ac:dyDescent="0.25">
      <c r="A5352" s="6"/>
      <c r="K5352" s="7"/>
      <c r="L5352" s="7"/>
      <c r="M5352" s="7"/>
      <c r="N5352" s="7"/>
    </row>
    <row r="5353" spans="1:14" x14ac:dyDescent="0.25">
      <c r="A5353" s="6"/>
      <c r="K5353" s="7"/>
      <c r="L5353" s="7"/>
      <c r="M5353" s="7"/>
      <c r="N5353" s="7"/>
    </row>
    <row r="5354" spans="1:14" x14ac:dyDescent="0.25">
      <c r="A5354" s="6"/>
      <c r="K5354" s="7"/>
      <c r="L5354" s="7"/>
      <c r="M5354" s="7"/>
      <c r="N5354" s="7"/>
    </row>
    <row r="5355" spans="1:14" x14ac:dyDescent="0.25">
      <c r="A5355" s="6"/>
      <c r="K5355" s="7"/>
      <c r="L5355" s="7"/>
      <c r="M5355" s="7"/>
      <c r="N5355" s="7"/>
    </row>
    <row r="5356" spans="1:14" x14ac:dyDescent="0.25">
      <c r="A5356" s="6"/>
      <c r="K5356" s="7"/>
      <c r="L5356" s="7"/>
      <c r="M5356" s="7"/>
      <c r="N5356" s="7"/>
    </row>
    <row r="5357" spans="1:14" x14ac:dyDescent="0.25">
      <c r="A5357" s="6"/>
      <c r="K5357" s="7"/>
      <c r="L5357" s="7"/>
      <c r="M5357" s="7"/>
      <c r="N5357" s="7"/>
    </row>
    <row r="5358" spans="1:14" x14ac:dyDescent="0.25">
      <c r="A5358" s="6"/>
      <c r="K5358" s="7"/>
      <c r="L5358" s="7"/>
      <c r="M5358" s="7"/>
      <c r="N5358" s="7"/>
    </row>
    <row r="5359" spans="1:14" x14ac:dyDescent="0.25">
      <c r="A5359" s="6"/>
      <c r="K5359" s="7"/>
      <c r="L5359" s="7"/>
      <c r="M5359" s="7"/>
      <c r="N5359" s="7"/>
    </row>
    <row r="5360" spans="1:14" x14ac:dyDescent="0.25">
      <c r="A5360" s="6"/>
      <c r="K5360" s="7"/>
      <c r="L5360" s="7"/>
      <c r="M5360" s="7"/>
      <c r="N5360" s="7"/>
    </row>
    <row r="5361" spans="1:14" x14ac:dyDescent="0.25">
      <c r="A5361" s="6"/>
      <c r="K5361" s="7"/>
      <c r="L5361" s="7"/>
      <c r="M5361" s="7"/>
      <c r="N5361" s="7"/>
    </row>
    <row r="5362" spans="1:14" x14ac:dyDescent="0.25">
      <c r="A5362" s="6"/>
      <c r="K5362" s="7"/>
      <c r="L5362" s="7"/>
      <c r="M5362" s="7"/>
      <c r="N5362" s="7"/>
    </row>
    <row r="5363" spans="1:14" x14ac:dyDescent="0.25">
      <c r="A5363" s="6"/>
      <c r="K5363" s="7"/>
      <c r="L5363" s="7"/>
      <c r="M5363" s="7"/>
      <c r="N5363" s="7"/>
    </row>
    <row r="5364" spans="1:14" x14ac:dyDescent="0.25">
      <c r="A5364" s="6"/>
      <c r="K5364" s="7"/>
      <c r="L5364" s="7"/>
      <c r="M5364" s="7"/>
      <c r="N5364" s="7"/>
    </row>
    <row r="5365" spans="1:14" x14ac:dyDescent="0.25">
      <c r="A5365" s="6"/>
      <c r="K5365" s="7"/>
      <c r="L5365" s="7"/>
      <c r="M5365" s="7"/>
      <c r="N5365" s="7"/>
    </row>
    <row r="5366" spans="1:14" x14ac:dyDescent="0.25">
      <c r="A5366" s="6"/>
      <c r="K5366" s="7"/>
      <c r="L5366" s="7"/>
      <c r="M5366" s="7"/>
      <c r="N5366" s="7"/>
    </row>
    <row r="5367" spans="1:14" x14ac:dyDescent="0.25">
      <c r="A5367" s="6"/>
      <c r="K5367" s="7"/>
      <c r="L5367" s="7"/>
      <c r="M5367" s="7"/>
      <c r="N5367" s="7"/>
    </row>
    <row r="5368" spans="1:14" x14ac:dyDescent="0.25">
      <c r="A5368" s="6"/>
      <c r="K5368" s="7"/>
      <c r="L5368" s="7"/>
      <c r="M5368" s="7"/>
      <c r="N5368" s="7"/>
    </row>
    <row r="5369" spans="1:14" x14ac:dyDescent="0.25">
      <c r="A5369" s="6"/>
      <c r="K5369" s="7"/>
      <c r="L5369" s="7"/>
      <c r="M5369" s="7"/>
      <c r="N5369" s="7"/>
    </row>
    <row r="5370" spans="1:14" x14ac:dyDescent="0.25">
      <c r="A5370" s="6"/>
      <c r="K5370" s="7"/>
      <c r="L5370" s="7"/>
      <c r="M5370" s="7"/>
      <c r="N5370" s="7"/>
    </row>
    <row r="5371" spans="1:14" x14ac:dyDescent="0.25">
      <c r="A5371" s="6"/>
      <c r="K5371" s="7"/>
      <c r="L5371" s="7"/>
      <c r="M5371" s="7"/>
      <c r="N5371" s="7"/>
    </row>
    <row r="5372" spans="1:14" x14ac:dyDescent="0.25">
      <c r="A5372" s="6"/>
      <c r="K5372" s="7"/>
      <c r="L5372" s="7"/>
      <c r="M5372" s="7"/>
      <c r="N5372" s="7"/>
    </row>
    <row r="5373" spans="1:14" x14ac:dyDescent="0.25">
      <c r="A5373" s="6"/>
      <c r="K5373" s="7"/>
      <c r="L5373" s="7"/>
      <c r="M5373" s="7"/>
      <c r="N5373" s="7"/>
    </row>
    <row r="5374" spans="1:14" x14ac:dyDescent="0.25">
      <c r="A5374" s="6"/>
      <c r="K5374" s="7"/>
      <c r="L5374" s="7"/>
      <c r="M5374" s="7"/>
      <c r="N5374" s="7"/>
    </row>
    <row r="5375" spans="1:14" x14ac:dyDescent="0.25">
      <c r="A5375" s="6"/>
      <c r="K5375" s="7"/>
      <c r="L5375" s="7"/>
      <c r="M5375" s="7"/>
      <c r="N5375" s="7"/>
    </row>
    <row r="5376" spans="1:14" x14ac:dyDescent="0.25">
      <c r="A5376" s="6"/>
      <c r="K5376" s="7"/>
      <c r="L5376" s="7"/>
      <c r="M5376" s="7"/>
      <c r="N5376" s="7"/>
    </row>
    <row r="5377" spans="1:14" x14ac:dyDescent="0.25">
      <c r="A5377" s="6"/>
      <c r="K5377" s="7"/>
      <c r="L5377" s="7"/>
      <c r="M5377" s="7"/>
      <c r="N5377" s="7"/>
    </row>
    <row r="5378" spans="1:14" x14ac:dyDescent="0.25">
      <c r="A5378" s="6"/>
      <c r="K5378" s="7"/>
      <c r="L5378" s="7"/>
      <c r="M5378" s="7"/>
      <c r="N5378" s="7"/>
    </row>
    <row r="5379" spans="1:14" x14ac:dyDescent="0.25">
      <c r="A5379" s="6"/>
      <c r="K5379" s="7"/>
      <c r="L5379" s="7"/>
      <c r="M5379" s="7"/>
      <c r="N5379" s="7"/>
    </row>
    <row r="5380" spans="1:14" x14ac:dyDescent="0.25">
      <c r="A5380" s="6"/>
      <c r="K5380" s="7"/>
      <c r="L5380" s="7"/>
      <c r="M5380" s="7"/>
      <c r="N5380" s="7"/>
    </row>
    <row r="5381" spans="1:14" x14ac:dyDescent="0.25">
      <c r="A5381" s="6"/>
      <c r="K5381" s="7"/>
      <c r="L5381" s="7"/>
      <c r="M5381" s="7"/>
      <c r="N5381" s="7"/>
    </row>
    <row r="5382" spans="1:14" x14ac:dyDescent="0.25">
      <c r="A5382" s="6"/>
      <c r="K5382" s="7"/>
      <c r="L5382" s="7"/>
      <c r="M5382" s="7"/>
      <c r="N5382" s="7"/>
    </row>
    <row r="5383" spans="1:14" x14ac:dyDescent="0.25">
      <c r="A5383" s="6"/>
      <c r="K5383" s="7"/>
      <c r="L5383" s="7"/>
      <c r="M5383" s="7"/>
      <c r="N5383" s="7"/>
    </row>
    <row r="5384" spans="1:14" x14ac:dyDescent="0.25">
      <c r="A5384" s="6"/>
      <c r="K5384" s="7"/>
      <c r="L5384" s="7"/>
      <c r="M5384" s="7"/>
      <c r="N5384" s="7"/>
    </row>
    <row r="5385" spans="1:14" x14ac:dyDescent="0.25">
      <c r="A5385" s="6"/>
      <c r="K5385" s="7"/>
      <c r="L5385" s="7"/>
      <c r="M5385" s="7"/>
      <c r="N5385" s="7"/>
    </row>
    <row r="5386" spans="1:14" x14ac:dyDescent="0.25">
      <c r="A5386" s="6"/>
      <c r="K5386" s="7"/>
      <c r="L5386" s="7"/>
      <c r="M5386" s="7"/>
      <c r="N5386" s="7"/>
    </row>
    <row r="5387" spans="1:14" x14ac:dyDescent="0.25">
      <c r="A5387" s="6"/>
      <c r="K5387" s="7"/>
      <c r="L5387" s="7"/>
      <c r="M5387" s="7"/>
      <c r="N5387" s="7"/>
    </row>
    <row r="5388" spans="1:14" x14ac:dyDescent="0.25">
      <c r="A5388" s="6"/>
      <c r="K5388" s="7"/>
      <c r="L5388" s="7"/>
      <c r="M5388" s="7"/>
      <c r="N5388" s="7"/>
    </row>
    <row r="5389" spans="1:14" x14ac:dyDescent="0.25">
      <c r="A5389" s="6"/>
      <c r="K5389" s="7"/>
      <c r="L5389" s="7"/>
      <c r="M5389" s="7"/>
      <c r="N5389" s="7"/>
    </row>
    <row r="5390" spans="1:14" x14ac:dyDescent="0.25">
      <c r="A5390" s="6"/>
      <c r="K5390" s="7"/>
      <c r="L5390" s="7"/>
      <c r="M5390" s="7"/>
      <c r="N5390" s="7"/>
    </row>
    <row r="5391" spans="1:14" x14ac:dyDescent="0.25">
      <c r="A5391" s="6"/>
      <c r="K5391" s="7"/>
      <c r="L5391" s="7"/>
      <c r="M5391" s="7"/>
      <c r="N5391" s="7"/>
    </row>
    <row r="5392" spans="1:14" x14ac:dyDescent="0.25">
      <c r="A5392" s="6"/>
      <c r="K5392" s="7"/>
      <c r="L5392" s="7"/>
      <c r="M5392" s="7"/>
      <c r="N5392" s="7"/>
    </row>
    <row r="5393" spans="1:14" x14ac:dyDescent="0.25">
      <c r="A5393" s="6"/>
      <c r="K5393" s="7"/>
      <c r="L5393" s="7"/>
      <c r="M5393" s="7"/>
      <c r="N5393" s="7"/>
    </row>
    <row r="5394" spans="1:14" x14ac:dyDescent="0.25">
      <c r="A5394" s="6"/>
      <c r="K5394" s="7"/>
      <c r="L5394" s="7"/>
      <c r="M5394" s="7"/>
      <c r="N5394" s="7"/>
    </row>
    <row r="5395" spans="1:14" x14ac:dyDescent="0.25">
      <c r="A5395" s="6"/>
      <c r="K5395" s="7"/>
      <c r="L5395" s="7"/>
      <c r="M5395" s="7"/>
      <c r="N5395" s="7"/>
    </row>
    <row r="5396" spans="1:14" x14ac:dyDescent="0.25">
      <c r="A5396" s="6"/>
      <c r="K5396" s="7"/>
      <c r="L5396" s="7"/>
      <c r="M5396" s="7"/>
      <c r="N5396" s="7"/>
    </row>
    <row r="5397" spans="1:14" x14ac:dyDescent="0.25">
      <c r="A5397" s="6"/>
      <c r="K5397" s="7"/>
      <c r="L5397" s="7"/>
      <c r="M5397" s="7"/>
      <c r="N5397" s="7"/>
    </row>
    <row r="5398" spans="1:14" x14ac:dyDescent="0.25">
      <c r="A5398" s="6"/>
      <c r="K5398" s="7"/>
      <c r="L5398" s="7"/>
      <c r="M5398" s="7"/>
      <c r="N5398" s="7"/>
    </row>
    <row r="5399" spans="1:14" x14ac:dyDescent="0.25">
      <c r="A5399" s="6"/>
      <c r="K5399" s="7"/>
      <c r="L5399" s="7"/>
      <c r="M5399" s="7"/>
      <c r="N5399" s="7"/>
    </row>
    <row r="5400" spans="1:14" x14ac:dyDescent="0.25">
      <c r="A5400" s="6"/>
      <c r="K5400" s="7"/>
      <c r="L5400" s="7"/>
      <c r="M5400" s="7"/>
      <c r="N5400" s="7"/>
    </row>
    <row r="5401" spans="1:14" x14ac:dyDescent="0.25">
      <c r="A5401" s="6"/>
      <c r="K5401" s="7"/>
      <c r="L5401" s="7"/>
      <c r="M5401" s="7"/>
      <c r="N5401" s="7"/>
    </row>
    <row r="5402" spans="1:14" x14ac:dyDescent="0.25">
      <c r="A5402" s="6"/>
      <c r="K5402" s="7"/>
      <c r="L5402" s="7"/>
      <c r="M5402" s="7"/>
      <c r="N5402" s="7"/>
    </row>
    <row r="5403" spans="1:14" x14ac:dyDescent="0.25">
      <c r="A5403" s="6"/>
      <c r="K5403" s="7"/>
      <c r="L5403" s="7"/>
      <c r="M5403" s="7"/>
      <c r="N5403" s="7"/>
    </row>
    <row r="5404" spans="1:14" x14ac:dyDescent="0.25">
      <c r="A5404" s="6"/>
      <c r="K5404" s="7"/>
      <c r="L5404" s="7"/>
      <c r="M5404" s="7"/>
      <c r="N5404" s="7"/>
    </row>
    <row r="5405" spans="1:14" x14ac:dyDescent="0.25">
      <c r="A5405" s="6"/>
      <c r="K5405" s="7"/>
      <c r="L5405" s="7"/>
      <c r="M5405" s="7"/>
      <c r="N5405" s="7"/>
    </row>
    <row r="5406" spans="1:14" x14ac:dyDescent="0.25">
      <c r="A5406" s="6"/>
      <c r="K5406" s="7"/>
      <c r="L5406" s="7"/>
      <c r="M5406" s="7"/>
      <c r="N5406" s="7"/>
    </row>
    <row r="5407" spans="1:14" x14ac:dyDescent="0.25">
      <c r="A5407" s="6"/>
      <c r="K5407" s="7"/>
      <c r="L5407" s="7"/>
      <c r="M5407" s="7"/>
      <c r="N5407" s="7"/>
    </row>
    <row r="5408" spans="1:14" x14ac:dyDescent="0.25">
      <c r="A5408" s="6"/>
      <c r="K5408" s="7"/>
      <c r="L5408" s="7"/>
      <c r="M5408" s="7"/>
      <c r="N5408" s="7"/>
    </row>
    <row r="5409" spans="1:14" x14ac:dyDescent="0.25">
      <c r="A5409" s="6"/>
      <c r="K5409" s="7"/>
      <c r="L5409" s="7"/>
      <c r="M5409" s="7"/>
      <c r="N5409" s="7"/>
    </row>
    <row r="5410" spans="1:14" x14ac:dyDescent="0.25">
      <c r="A5410" s="6"/>
      <c r="K5410" s="7"/>
      <c r="L5410" s="7"/>
      <c r="M5410" s="7"/>
      <c r="N5410" s="7"/>
    </row>
    <row r="5411" spans="1:14" x14ac:dyDescent="0.25">
      <c r="A5411" s="6"/>
      <c r="K5411" s="7"/>
      <c r="L5411" s="7"/>
      <c r="M5411" s="7"/>
      <c r="N5411" s="7"/>
    </row>
    <row r="5412" spans="1:14" x14ac:dyDescent="0.25">
      <c r="A5412" s="6"/>
      <c r="K5412" s="7"/>
      <c r="L5412" s="7"/>
      <c r="M5412" s="7"/>
      <c r="N5412" s="7"/>
    </row>
    <row r="5413" spans="1:14" x14ac:dyDescent="0.25">
      <c r="A5413" s="6"/>
      <c r="K5413" s="7"/>
      <c r="L5413" s="7"/>
      <c r="M5413" s="7"/>
      <c r="N5413" s="7"/>
    </row>
    <row r="5414" spans="1:14" x14ac:dyDescent="0.25">
      <c r="A5414" s="6"/>
      <c r="K5414" s="7"/>
      <c r="L5414" s="7"/>
      <c r="M5414" s="7"/>
      <c r="N5414" s="7"/>
    </row>
    <row r="5415" spans="1:14" x14ac:dyDescent="0.25">
      <c r="A5415" s="6"/>
      <c r="K5415" s="7"/>
      <c r="L5415" s="7"/>
      <c r="M5415" s="7"/>
      <c r="N5415" s="7"/>
    </row>
    <row r="5416" spans="1:14" x14ac:dyDescent="0.25">
      <c r="A5416" s="6"/>
      <c r="K5416" s="7"/>
      <c r="L5416" s="7"/>
      <c r="M5416" s="7"/>
      <c r="N5416" s="7"/>
    </row>
    <row r="5417" spans="1:14" x14ac:dyDescent="0.25">
      <c r="A5417" s="6"/>
      <c r="K5417" s="7"/>
      <c r="L5417" s="7"/>
      <c r="M5417" s="7"/>
      <c r="N5417" s="7"/>
    </row>
    <row r="5418" spans="1:14" x14ac:dyDescent="0.25">
      <c r="A5418" s="6"/>
      <c r="K5418" s="7"/>
      <c r="L5418" s="7"/>
      <c r="M5418" s="7"/>
      <c r="N5418" s="7"/>
    </row>
    <row r="5419" spans="1:14" x14ac:dyDescent="0.25">
      <c r="A5419" s="6"/>
      <c r="K5419" s="7"/>
      <c r="L5419" s="7"/>
      <c r="M5419" s="7"/>
      <c r="N5419" s="7"/>
    </row>
    <row r="5420" spans="1:14" x14ac:dyDescent="0.25">
      <c r="A5420" s="6"/>
      <c r="K5420" s="7"/>
      <c r="L5420" s="7"/>
      <c r="M5420" s="7"/>
      <c r="N5420" s="7"/>
    </row>
    <row r="5421" spans="1:14" x14ac:dyDescent="0.25">
      <c r="A5421" s="6"/>
      <c r="K5421" s="7"/>
      <c r="L5421" s="7"/>
      <c r="M5421" s="7"/>
      <c r="N5421" s="7"/>
    </row>
    <row r="5422" spans="1:14" x14ac:dyDescent="0.25">
      <c r="A5422" s="6"/>
      <c r="K5422" s="7"/>
      <c r="L5422" s="7"/>
      <c r="M5422" s="7"/>
      <c r="N5422" s="7"/>
    </row>
    <row r="5423" spans="1:14" x14ac:dyDescent="0.25">
      <c r="A5423" s="6"/>
      <c r="K5423" s="7"/>
      <c r="L5423" s="7"/>
      <c r="M5423" s="7"/>
      <c r="N5423" s="7"/>
    </row>
    <row r="5424" spans="1:14" x14ac:dyDescent="0.25">
      <c r="A5424" s="6"/>
      <c r="K5424" s="7"/>
      <c r="L5424" s="7"/>
      <c r="M5424" s="7"/>
      <c r="N5424" s="7"/>
    </row>
    <row r="5425" spans="1:14" x14ac:dyDescent="0.25">
      <c r="A5425" s="6"/>
      <c r="K5425" s="7"/>
      <c r="L5425" s="7"/>
      <c r="M5425" s="7"/>
      <c r="N5425" s="7"/>
    </row>
    <row r="5426" spans="1:14" x14ac:dyDescent="0.25">
      <c r="A5426" s="6"/>
      <c r="K5426" s="7"/>
      <c r="L5426" s="7"/>
      <c r="M5426" s="7"/>
      <c r="N5426" s="7"/>
    </row>
    <row r="5427" spans="1:14" x14ac:dyDescent="0.25">
      <c r="A5427" s="6"/>
      <c r="K5427" s="7"/>
      <c r="L5427" s="7"/>
      <c r="M5427" s="7"/>
      <c r="N5427" s="7"/>
    </row>
    <row r="5428" spans="1:14" x14ac:dyDescent="0.25">
      <c r="A5428" s="6"/>
      <c r="K5428" s="7"/>
      <c r="L5428" s="7"/>
      <c r="M5428" s="7"/>
      <c r="N5428" s="7"/>
    </row>
    <row r="5429" spans="1:14" x14ac:dyDescent="0.25">
      <c r="A5429" s="6"/>
      <c r="K5429" s="7"/>
      <c r="L5429" s="7"/>
      <c r="M5429" s="7"/>
      <c r="N5429" s="7"/>
    </row>
    <row r="5430" spans="1:14" x14ac:dyDescent="0.25">
      <c r="A5430" s="6"/>
      <c r="K5430" s="7"/>
      <c r="L5430" s="7"/>
      <c r="M5430" s="7"/>
      <c r="N5430" s="7"/>
    </row>
    <row r="5431" spans="1:14" x14ac:dyDescent="0.25">
      <c r="A5431" s="6"/>
      <c r="K5431" s="7"/>
      <c r="L5431" s="7"/>
      <c r="M5431" s="7"/>
      <c r="N5431" s="7"/>
    </row>
    <row r="5432" spans="1:14" x14ac:dyDescent="0.25">
      <c r="A5432" s="6"/>
      <c r="K5432" s="7"/>
      <c r="L5432" s="7"/>
      <c r="M5432" s="7"/>
      <c r="N5432" s="7"/>
    </row>
    <row r="5433" spans="1:14" x14ac:dyDescent="0.25">
      <c r="A5433" s="6"/>
      <c r="K5433" s="7"/>
      <c r="L5433" s="7"/>
      <c r="M5433" s="7"/>
      <c r="N5433" s="7"/>
    </row>
    <row r="5434" spans="1:14" x14ac:dyDescent="0.25">
      <c r="A5434" s="6"/>
      <c r="K5434" s="7"/>
      <c r="L5434" s="7"/>
      <c r="M5434" s="7"/>
      <c r="N5434" s="7"/>
    </row>
    <row r="5435" spans="1:14" x14ac:dyDescent="0.25">
      <c r="A5435" s="6"/>
      <c r="K5435" s="7"/>
      <c r="L5435" s="7"/>
      <c r="M5435" s="7"/>
      <c r="N5435" s="7"/>
    </row>
    <row r="5436" spans="1:14" x14ac:dyDescent="0.25">
      <c r="A5436" s="6"/>
      <c r="K5436" s="7"/>
      <c r="L5436" s="7"/>
      <c r="M5436" s="7"/>
      <c r="N5436" s="7"/>
    </row>
    <row r="5437" spans="1:14" x14ac:dyDescent="0.25">
      <c r="A5437" s="6"/>
      <c r="K5437" s="7"/>
      <c r="L5437" s="7"/>
      <c r="M5437" s="7"/>
      <c r="N5437" s="7"/>
    </row>
    <row r="5438" spans="1:14" x14ac:dyDescent="0.25">
      <c r="A5438" s="6"/>
      <c r="K5438" s="7"/>
      <c r="L5438" s="7"/>
      <c r="M5438" s="7"/>
      <c r="N5438" s="7"/>
    </row>
    <row r="5439" spans="1:14" x14ac:dyDescent="0.25">
      <c r="A5439" s="6"/>
      <c r="K5439" s="7"/>
      <c r="L5439" s="7"/>
      <c r="M5439" s="7"/>
      <c r="N5439" s="7"/>
    </row>
    <row r="5440" spans="1:14" x14ac:dyDescent="0.25">
      <c r="A5440" s="6"/>
      <c r="K5440" s="7"/>
      <c r="L5440" s="7"/>
      <c r="M5440" s="7"/>
      <c r="N5440" s="7"/>
    </row>
    <row r="5441" spans="1:14" x14ac:dyDescent="0.25">
      <c r="A5441" s="6"/>
      <c r="K5441" s="7"/>
      <c r="L5441" s="7"/>
      <c r="M5441" s="7"/>
      <c r="N5441" s="7"/>
    </row>
    <row r="5442" spans="1:14" x14ac:dyDescent="0.25">
      <c r="A5442" s="6"/>
      <c r="K5442" s="7"/>
      <c r="L5442" s="7"/>
      <c r="M5442" s="7"/>
      <c r="N5442" s="7"/>
    </row>
    <row r="5443" spans="1:14" x14ac:dyDescent="0.25">
      <c r="A5443" s="6"/>
      <c r="K5443" s="7"/>
      <c r="L5443" s="7"/>
      <c r="M5443" s="7"/>
      <c r="N5443" s="7"/>
    </row>
    <row r="5444" spans="1:14" x14ac:dyDescent="0.25">
      <c r="A5444" s="6"/>
      <c r="K5444" s="7"/>
      <c r="L5444" s="7"/>
      <c r="M5444" s="7"/>
      <c r="N5444" s="7"/>
    </row>
    <row r="5445" spans="1:14" x14ac:dyDescent="0.25">
      <c r="A5445" s="6"/>
      <c r="K5445" s="7"/>
      <c r="L5445" s="7"/>
      <c r="M5445" s="7"/>
      <c r="N5445" s="7"/>
    </row>
    <row r="5446" spans="1:14" x14ac:dyDescent="0.25">
      <c r="A5446" s="6"/>
      <c r="K5446" s="7"/>
      <c r="L5446" s="7"/>
      <c r="M5446" s="7"/>
      <c r="N5446" s="7"/>
    </row>
    <row r="5447" spans="1:14" x14ac:dyDescent="0.25">
      <c r="A5447" s="6"/>
      <c r="K5447" s="7"/>
      <c r="L5447" s="7"/>
      <c r="M5447" s="7"/>
      <c r="N5447" s="7"/>
    </row>
    <row r="5448" spans="1:14" x14ac:dyDescent="0.25">
      <c r="A5448" s="6"/>
      <c r="K5448" s="7"/>
      <c r="L5448" s="7"/>
      <c r="M5448" s="7"/>
      <c r="N5448" s="7"/>
    </row>
    <row r="5449" spans="1:14" x14ac:dyDescent="0.25">
      <c r="A5449" s="6"/>
      <c r="K5449" s="7"/>
      <c r="L5449" s="7"/>
      <c r="M5449" s="7"/>
      <c r="N5449" s="7"/>
    </row>
    <row r="5450" spans="1:14" x14ac:dyDescent="0.25">
      <c r="A5450" s="6"/>
      <c r="K5450" s="7"/>
      <c r="L5450" s="7"/>
      <c r="M5450" s="7"/>
      <c r="N5450" s="7"/>
    </row>
    <row r="5451" spans="1:14" x14ac:dyDescent="0.25">
      <c r="A5451" s="6"/>
      <c r="K5451" s="7"/>
      <c r="L5451" s="7"/>
      <c r="M5451" s="7"/>
      <c r="N5451" s="7"/>
    </row>
    <row r="5452" spans="1:14" x14ac:dyDescent="0.25">
      <c r="A5452" s="6"/>
      <c r="K5452" s="7"/>
      <c r="L5452" s="7"/>
      <c r="M5452" s="7"/>
      <c r="N5452" s="7"/>
    </row>
    <row r="5453" spans="1:14" x14ac:dyDescent="0.25">
      <c r="A5453" s="6"/>
      <c r="K5453" s="7"/>
      <c r="L5453" s="7"/>
      <c r="M5453" s="7"/>
      <c r="N5453" s="7"/>
    </row>
    <row r="5454" spans="1:14" x14ac:dyDescent="0.25">
      <c r="A5454" s="6"/>
      <c r="K5454" s="7"/>
      <c r="L5454" s="7"/>
      <c r="M5454" s="7"/>
      <c r="N5454" s="7"/>
    </row>
    <row r="5455" spans="1:14" x14ac:dyDescent="0.25">
      <c r="A5455" s="6"/>
      <c r="K5455" s="7"/>
      <c r="L5455" s="7"/>
      <c r="M5455" s="7"/>
      <c r="N5455" s="7"/>
    </row>
    <row r="5456" spans="1:14" x14ac:dyDescent="0.25">
      <c r="A5456" s="6"/>
      <c r="K5456" s="7"/>
      <c r="L5456" s="7"/>
      <c r="M5456" s="7"/>
      <c r="N5456" s="7"/>
    </row>
    <row r="5457" spans="1:14" x14ac:dyDescent="0.25">
      <c r="A5457" s="6"/>
      <c r="K5457" s="7"/>
      <c r="L5457" s="7"/>
      <c r="M5457" s="7"/>
      <c r="N5457" s="7"/>
    </row>
    <row r="5458" spans="1:14" x14ac:dyDescent="0.25">
      <c r="A5458" s="6"/>
      <c r="K5458" s="7"/>
      <c r="L5458" s="7"/>
      <c r="M5458" s="7"/>
      <c r="N5458" s="7"/>
    </row>
    <row r="5459" spans="1:14" x14ac:dyDescent="0.25">
      <c r="A5459" s="6"/>
      <c r="K5459" s="7"/>
      <c r="L5459" s="7"/>
      <c r="M5459" s="7"/>
      <c r="N5459" s="7"/>
    </row>
    <row r="5460" spans="1:14" x14ac:dyDescent="0.25">
      <c r="A5460" s="6"/>
      <c r="K5460" s="7"/>
      <c r="L5460" s="7"/>
      <c r="M5460" s="7"/>
      <c r="N5460" s="7"/>
    </row>
    <row r="5461" spans="1:14" x14ac:dyDescent="0.25">
      <c r="A5461" s="6"/>
      <c r="K5461" s="7"/>
      <c r="L5461" s="7"/>
      <c r="M5461" s="7"/>
      <c r="N5461" s="7"/>
    </row>
    <row r="5462" spans="1:14" x14ac:dyDescent="0.25">
      <c r="A5462" s="6"/>
      <c r="K5462" s="7"/>
      <c r="L5462" s="7"/>
      <c r="M5462" s="7"/>
      <c r="N5462" s="7"/>
    </row>
    <row r="5463" spans="1:14" x14ac:dyDescent="0.25">
      <c r="A5463" s="6"/>
      <c r="K5463" s="7"/>
      <c r="L5463" s="7"/>
      <c r="M5463" s="7"/>
      <c r="N5463" s="7"/>
    </row>
    <row r="5464" spans="1:14" x14ac:dyDescent="0.25">
      <c r="A5464" s="6"/>
      <c r="K5464" s="7"/>
      <c r="L5464" s="7"/>
      <c r="M5464" s="7"/>
      <c r="N5464" s="7"/>
    </row>
    <row r="5465" spans="1:14" x14ac:dyDescent="0.25">
      <c r="A5465" s="6"/>
      <c r="K5465" s="7"/>
      <c r="L5465" s="7"/>
      <c r="M5465" s="7"/>
      <c r="N5465" s="7"/>
    </row>
    <row r="5466" spans="1:14" x14ac:dyDescent="0.25">
      <c r="A5466" s="6"/>
      <c r="K5466" s="7"/>
      <c r="L5466" s="7"/>
      <c r="M5466" s="7"/>
      <c r="N5466" s="7"/>
    </row>
    <row r="5467" spans="1:14" x14ac:dyDescent="0.25">
      <c r="A5467" s="6"/>
      <c r="K5467" s="7"/>
      <c r="L5467" s="7"/>
      <c r="M5467" s="7"/>
      <c r="N5467" s="7"/>
    </row>
    <row r="5468" spans="1:14" x14ac:dyDescent="0.25">
      <c r="A5468" s="6"/>
      <c r="K5468" s="7"/>
      <c r="L5468" s="7"/>
      <c r="M5468" s="7"/>
      <c r="N5468" s="7"/>
    </row>
    <row r="5469" spans="1:14" x14ac:dyDescent="0.25">
      <c r="A5469" s="6"/>
      <c r="K5469" s="7"/>
      <c r="L5469" s="7"/>
      <c r="M5469" s="7"/>
      <c r="N5469" s="7"/>
    </row>
    <row r="5470" spans="1:14" x14ac:dyDescent="0.25">
      <c r="A5470" s="6"/>
      <c r="K5470" s="7"/>
      <c r="L5470" s="7"/>
      <c r="M5470" s="7"/>
      <c r="N5470" s="7"/>
    </row>
    <row r="5471" spans="1:14" x14ac:dyDescent="0.25">
      <c r="A5471" s="6"/>
      <c r="K5471" s="7"/>
      <c r="L5471" s="7"/>
      <c r="M5471" s="7"/>
      <c r="N5471" s="7"/>
    </row>
    <row r="5472" spans="1:14" x14ac:dyDescent="0.25">
      <c r="A5472" s="6"/>
      <c r="K5472" s="7"/>
      <c r="L5472" s="7"/>
      <c r="M5472" s="7"/>
      <c r="N5472" s="7"/>
    </row>
    <row r="5473" spans="1:14" x14ac:dyDescent="0.25">
      <c r="A5473" s="6"/>
      <c r="K5473" s="7"/>
      <c r="L5473" s="7"/>
      <c r="M5473" s="7"/>
      <c r="N5473" s="7"/>
    </row>
    <row r="5474" spans="1:14" x14ac:dyDescent="0.25">
      <c r="A5474" s="6"/>
      <c r="K5474" s="7"/>
      <c r="L5474" s="7"/>
      <c r="M5474" s="7"/>
      <c r="N5474" s="7"/>
    </row>
    <row r="5475" spans="1:14" x14ac:dyDescent="0.25">
      <c r="A5475" s="6"/>
      <c r="K5475" s="7"/>
      <c r="L5475" s="7"/>
      <c r="M5475" s="7"/>
      <c r="N5475" s="7"/>
    </row>
    <row r="5476" spans="1:14" x14ac:dyDescent="0.25">
      <c r="A5476" s="6"/>
      <c r="K5476" s="7"/>
      <c r="L5476" s="7"/>
      <c r="M5476" s="7"/>
      <c r="N5476" s="7"/>
    </row>
    <row r="5477" spans="1:14" x14ac:dyDescent="0.25">
      <c r="A5477" s="6"/>
      <c r="K5477" s="7"/>
      <c r="L5477" s="7"/>
      <c r="M5477" s="7"/>
      <c r="N5477" s="7"/>
    </row>
    <row r="5478" spans="1:14" x14ac:dyDescent="0.25">
      <c r="A5478" s="6"/>
      <c r="K5478" s="7"/>
      <c r="L5478" s="7"/>
      <c r="M5478" s="7"/>
      <c r="N5478" s="7"/>
    </row>
    <row r="5479" spans="1:14" x14ac:dyDescent="0.25">
      <c r="A5479" s="6"/>
      <c r="K5479" s="7"/>
      <c r="L5479" s="7"/>
      <c r="M5479" s="7"/>
      <c r="N5479" s="7"/>
    </row>
    <row r="5480" spans="1:14" x14ac:dyDescent="0.25">
      <c r="A5480" s="6"/>
      <c r="K5480" s="7"/>
      <c r="L5480" s="7"/>
      <c r="M5480" s="7"/>
      <c r="N5480" s="7"/>
    </row>
    <row r="5481" spans="1:14" x14ac:dyDescent="0.25">
      <c r="A5481" s="6"/>
      <c r="K5481" s="7"/>
      <c r="L5481" s="7"/>
      <c r="M5481" s="7"/>
      <c r="N5481" s="7"/>
    </row>
    <row r="5482" spans="1:14" x14ac:dyDescent="0.25">
      <c r="A5482" s="6"/>
      <c r="K5482" s="7"/>
      <c r="L5482" s="7"/>
      <c r="M5482" s="7"/>
      <c r="N5482" s="7"/>
    </row>
    <row r="5483" spans="1:14" x14ac:dyDescent="0.25">
      <c r="A5483" s="6"/>
      <c r="K5483" s="7"/>
      <c r="L5483" s="7"/>
      <c r="M5483" s="7"/>
      <c r="N5483" s="7"/>
    </row>
    <row r="5484" spans="1:14" x14ac:dyDescent="0.25">
      <c r="A5484" s="6"/>
      <c r="K5484" s="7"/>
      <c r="L5484" s="7"/>
      <c r="M5484" s="7"/>
      <c r="N5484" s="7"/>
    </row>
    <row r="5485" spans="1:14" x14ac:dyDescent="0.25">
      <c r="A5485" s="6"/>
      <c r="K5485" s="7"/>
      <c r="L5485" s="7"/>
      <c r="M5485" s="7"/>
      <c r="N5485" s="7"/>
    </row>
    <row r="5486" spans="1:14" x14ac:dyDescent="0.25">
      <c r="A5486" s="6"/>
      <c r="K5486" s="7"/>
      <c r="L5486" s="7"/>
      <c r="M5486" s="7"/>
      <c r="N5486" s="7"/>
    </row>
    <row r="5487" spans="1:14" x14ac:dyDescent="0.25">
      <c r="A5487" s="6"/>
      <c r="K5487" s="7"/>
      <c r="L5487" s="7"/>
      <c r="M5487" s="7"/>
      <c r="N5487" s="7"/>
    </row>
    <row r="5488" spans="1:14" x14ac:dyDescent="0.25">
      <c r="A5488" s="6"/>
      <c r="K5488" s="7"/>
      <c r="L5488" s="7"/>
      <c r="M5488" s="7"/>
      <c r="N5488" s="7"/>
    </row>
    <row r="5489" spans="1:14" x14ac:dyDescent="0.25">
      <c r="A5489" s="6"/>
      <c r="K5489" s="7"/>
      <c r="L5489" s="7"/>
      <c r="M5489" s="7"/>
      <c r="N5489" s="7"/>
    </row>
    <row r="5490" spans="1:14" x14ac:dyDescent="0.25">
      <c r="A5490" s="6"/>
      <c r="K5490" s="7"/>
      <c r="L5490" s="7"/>
      <c r="M5490" s="7"/>
      <c r="N5490" s="7"/>
    </row>
    <row r="5491" spans="1:14" x14ac:dyDescent="0.25">
      <c r="A5491" s="6"/>
      <c r="K5491" s="7"/>
      <c r="L5491" s="7"/>
      <c r="M5491" s="7"/>
      <c r="N5491" s="7"/>
    </row>
    <row r="5492" spans="1:14" x14ac:dyDescent="0.25">
      <c r="A5492" s="6"/>
      <c r="K5492" s="7"/>
      <c r="L5492" s="7"/>
      <c r="M5492" s="7"/>
      <c r="N5492" s="7"/>
    </row>
    <row r="5493" spans="1:14" x14ac:dyDescent="0.25">
      <c r="A5493" s="6"/>
      <c r="K5493" s="7"/>
      <c r="L5493" s="7"/>
      <c r="M5493" s="7"/>
      <c r="N5493" s="7"/>
    </row>
    <row r="5494" spans="1:14" x14ac:dyDescent="0.25">
      <c r="A5494" s="6"/>
      <c r="K5494" s="7"/>
      <c r="L5494" s="7"/>
      <c r="M5494" s="7"/>
      <c r="N5494" s="7"/>
    </row>
    <row r="5495" spans="1:14" x14ac:dyDescent="0.25">
      <c r="A5495" s="6"/>
      <c r="K5495" s="7"/>
      <c r="L5495" s="7"/>
      <c r="M5495" s="7"/>
      <c r="N5495" s="7"/>
    </row>
    <row r="5496" spans="1:14" x14ac:dyDescent="0.25">
      <c r="A5496" s="6"/>
      <c r="K5496" s="7"/>
      <c r="L5496" s="7"/>
      <c r="M5496" s="7"/>
      <c r="N5496" s="7"/>
    </row>
    <row r="5497" spans="1:14" x14ac:dyDescent="0.25">
      <c r="A5497" s="6"/>
      <c r="K5497" s="7"/>
      <c r="L5497" s="7"/>
      <c r="M5497" s="7"/>
      <c r="N5497" s="7"/>
    </row>
    <row r="5498" spans="1:14" x14ac:dyDescent="0.25">
      <c r="A5498" s="6"/>
      <c r="K5498" s="7"/>
      <c r="L5498" s="7"/>
      <c r="M5498" s="7"/>
      <c r="N5498" s="7"/>
    </row>
    <row r="5499" spans="1:14" x14ac:dyDescent="0.25">
      <c r="A5499" s="6"/>
      <c r="K5499" s="7"/>
      <c r="L5499" s="7"/>
      <c r="M5499" s="7"/>
      <c r="N5499" s="7"/>
    </row>
    <row r="5500" spans="1:14" x14ac:dyDescent="0.25">
      <c r="A5500" s="6"/>
      <c r="K5500" s="7"/>
      <c r="L5500" s="7"/>
      <c r="M5500" s="7"/>
      <c r="N5500" s="7"/>
    </row>
    <row r="5501" spans="1:14" x14ac:dyDescent="0.25">
      <c r="A5501" s="6"/>
      <c r="K5501" s="7"/>
      <c r="L5501" s="7"/>
      <c r="M5501" s="7"/>
      <c r="N5501" s="7"/>
    </row>
    <row r="5502" spans="1:14" x14ac:dyDescent="0.25">
      <c r="A5502" s="6"/>
      <c r="K5502" s="7"/>
      <c r="L5502" s="7"/>
      <c r="M5502" s="7"/>
      <c r="N5502" s="7"/>
    </row>
    <row r="5503" spans="1:14" x14ac:dyDescent="0.25">
      <c r="A5503" s="6"/>
      <c r="K5503" s="7"/>
      <c r="L5503" s="7"/>
      <c r="M5503" s="7"/>
      <c r="N5503" s="7"/>
    </row>
    <row r="5504" spans="1:14" x14ac:dyDescent="0.25">
      <c r="A5504" s="6"/>
      <c r="K5504" s="7"/>
      <c r="L5504" s="7"/>
      <c r="M5504" s="7"/>
      <c r="N5504" s="7"/>
    </row>
    <row r="5505" spans="1:14" x14ac:dyDescent="0.25">
      <c r="A5505" s="6"/>
      <c r="K5505" s="7"/>
      <c r="L5505" s="7"/>
      <c r="M5505" s="7"/>
      <c r="N5505" s="7"/>
    </row>
    <row r="5506" spans="1:14" x14ac:dyDescent="0.25">
      <c r="A5506" s="6"/>
      <c r="K5506" s="7"/>
      <c r="L5506" s="7"/>
      <c r="M5506" s="7"/>
      <c r="N5506" s="7"/>
    </row>
    <row r="5507" spans="1:14" x14ac:dyDescent="0.25">
      <c r="A5507" s="6"/>
      <c r="K5507" s="7"/>
      <c r="L5507" s="7"/>
      <c r="M5507" s="7"/>
      <c r="N5507" s="7"/>
    </row>
    <row r="5508" spans="1:14" x14ac:dyDescent="0.25">
      <c r="A5508" s="6"/>
      <c r="K5508" s="7"/>
      <c r="L5508" s="7"/>
      <c r="M5508" s="7"/>
      <c r="N5508" s="7"/>
    </row>
    <row r="5509" spans="1:14" x14ac:dyDescent="0.25">
      <c r="A5509" s="6"/>
      <c r="K5509" s="7"/>
      <c r="L5509" s="7"/>
      <c r="M5509" s="7"/>
      <c r="N5509" s="7"/>
    </row>
    <row r="5510" spans="1:14" x14ac:dyDescent="0.25">
      <c r="A5510" s="6"/>
      <c r="K5510" s="7"/>
      <c r="L5510" s="7"/>
      <c r="M5510" s="7"/>
      <c r="N5510" s="7"/>
    </row>
    <row r="5511" spans="1:14" x14ac:dyDescent="0.25">
      <c r="A5511" s="6"/>
      <c r="K5511" s="7"/>
      <c r="L5511" s="7"/>
      <c r="M5511" s="7"/>
      <c r="N5511" s="7"/>
    </row>
    <row r="5512" spans="1:14" x14ac:dyDescent="0.25">
      <c r="A5512" s="6"/>
      <c r="K5512" s="7"/>
      <c r="L5512" s="7"/>
      <c r="M5512" s="7"/>
      <c r="N5512" s="7"/>
    </row>
    <row r="5513" spans="1:14" x14ac:dyDescent="0.25">
      <c r="A5513" s="6"/>
      <c r="K5513" s="7"/>
      <c r="L5513" s="7"/>
      <c r="M5513" s="7"/>
      <c r="N5513" s="7"/>
    </row>
    <row r="5514" spans="1:14" x14ac:dyDescent="0.25">
      <c r="A5514" s="6"/>
      <c r="K5514" s="7"/>
      <c r="L5514" s="7"/>
      <c r="M5514" s="7"/>
      <c r="N5514" s="7"/>
    </row>
    <row r="5515" spans="1:14" x14ac:dyDescent="0.25">
      <c r="A5515" s="6"/>
      <c r="K5515" s="7"/>
      <c r="L5515" s="7"/>
      <c r="M5515" s="7"/>
      <c r="N5515" s="7"/>
    </row>
    <row r="5516" spans="1:14" x14ac:dyDescent="0.25">
      <c r="A5516" s="6"/>
      <c r="K5516" s="7"/>
      <c r="L5516" s="7"/>
      <c r="M5516" s="7"/>
      <c r="N5516" s="7"/>
    </row>
    <row r="5517" spans="1:14" x14ac:dyDescent="0.25">
      <c r="A5517" s="6"/>
      <c r="K5517" s="7"/>
      <c r="L5517" s="7"/>
      <c r="M5517" s="7"/>
      <c r="N5517" s="7"/>
    </row>
    <row r="5518" spans="1:14" x14ac:dyDescent="0.25">
      <c r="A5518" s="6"/>
      <c r="K5518" s="7"/>
      <c r="L5518" s="7"/>
      <c r="M5518" s="7"/>
      <c r="N5518" s="7"/>
    </row>
    <row r="5519" spans="1:14" x14ac:dyDescent="0.25">
      <c r="A5519" s="6"/>
      <c r="K5519" s="7"/>
      <c r="L5519" s="7"/>
      <c r="M5519" s="7"/>
      <c r="N5519" s="7"/>
    </row>
    <row r="5520" spans="1:14" x14ac:dyDescent="0.25">
      <c r="A5520" s="6"/>
      <c r="K5520" s="7"/>
      <c r="L5520" s="7"/>
      <c r="M5520" s="7"/>
      <c r="N5520" s="7"/>
    </row>
    <row r="5521" spans="1:14" x14ac:dyDescent="0.25">
      <c r="A5521" s="6"/>
      <c r="K5521" s="7"/>
      <c r="L5521" s="7"/>
      <c r="M5521" s="7"/>
      <c r="N5521" s="7"/>
    </row>
    <row r="5522" spans="1:14" x14ac:dyDescent="0.25">
      <c r="A5522" s="6"/>
      <c r="K5522" s="7"/>
      <c r="L5522" s="7"/>
      <c r="M5522" s="7"/>
      <c r="N5522" s="7"/>
    </row>
    <row r="5523" spans="1:14" x14ac:dyDescent="0.25">
      <c r="A5523" s="6"/>
      <c r="K5523" s="7"/>
      <c r="L5523" s="7"/>
      <c r="M5523" s="7"/>
      <c r="N5523" s="7"/>
    </row>
    <row r="5524" spans="1:14" x14ac:dyDescent="0.25">
      <c r="A5524" s="6"/>
      <c r="K5524" s="7"/>
      <c r="L5524" s="7"/>
      <c r="M5524" s="7"/>
      <c r="N5524" s="7"/>
    </row>
    <row r="5525" spans="1:14" x14ac:dyDescent="0.25">
      <c r="A5525" s="6"/>
      <c r="K5525" s="7"/>
      <c r="L5525" s="7"/>
      <c r="M5525" s="7"/>
      <c r="N5525" s="7"/>
    </row>
    <row r="5526" spans="1:14" x14ac:dyDescent="0.25">
      <c r="A5526" s="6"/>
      <c r="K5526" s="7"/>
      <c r="L5526" s="7"/>
      <c r="M5526" s="7"/>
      <c r="N5526" s="7"/>
    </row>
    <row r="5527" spans="1:14" x14ac:dyDescent="0.25">
      <c r="A5527" s="6"/>
      <c r="K5527" s="7"/>
      <c r="L5527" s="7"/>
      <c r="M5527" s="7"/>
      <c r="N5527" s="7"/>
    </row>
    <row r="5528" spans="1:14" x14ac:dyDescent="0.25">
      <c r="A5528" s="6"/>
      <c r="K5528" s="7"/>
      <c r="L5528" s="7"/>
      <c r="M5528" s="7"/>
      <c r="N5528" s="7"/>
    </row>
    <row r="5529" spans="1:14" x14ac:dyDescent="0.25">
      <c r="A5529" s="6"/>
      <c r="K5529" s="7"/>
      <c r="L5529" s="7"/>
      <c r="M5529" s="7"/>
      <c r="N5529" s="7"/>
    </row>
    <row r="5530" spans="1:14" x14ac:dyDescent="0.25">
      <c r="A5530" s="6"/>
      <c r="K5530" s="7"/>
      <c r="L5530" s="7"/>
      <c r="M5530" s="7"/>
      <c r="N5530" s="7"/>
    </row>
    <row r="5531" spans="1:14" x14ac:dyDescent="0.25">
      <c r="A5531" s="6"/>
      <c r="K5531" s="7"/>
      <c r="L5531" s="7"/>
      <c r="M5531" s="7"/>
      <c r="N5531" s="7"/>
    </row>
    <row r="5532" spans="1:14" x14ac:dyDescent="0.25">
      <c r="A5532" s="6"/>
      <c r="K5532" s="7"/>
      <c r="L5532" s="7"/>
      <c r="M5532" s="7"/>
      <c r="N5532" s="7"/>
    </row>
    <row r="5533" spans="1:14" x14ac:dyDescent="0.25">
      <c r="A5533" s="6"/>
      <c r="K5533" s="7"/>
      <c r="L5533" s="7"/>
      <c r="M5533" s="7"/>
      <c r="N5533" s="7"/>
    </row>
    <row r="5534" spans="1:14" x14ac:dyDescent="0.25">
      <c r="A5534" s="6"/>
      <c r="K5534" s="7"/>
      <c r="L5534" s="7"/>
      <c r="M5534" s="7"/>
      <c r="N5534" s="7"/>
    </row>
    <row r="5535" spans="1:14" x14ac:dyDescent="0.25">
      <c r="A5535" s="6"/>
      <c r="K5535" s="7"/>
      <c r="L5535" s="7"/>
      <c r="M5535" s="7"/>
      <c r="N5535" s="7"/>
    </row>
    <row r="5536" spans="1:14" x14ac:dyDescent="0.25">
      <c r="A5536" s="6"/>
      <c r="K5536" s="7"/>
      <c r="L5536" s="7"/>
      <c r="M5536" s="7"/>
      <c r="N5536" s="7"/>
    </row>
    <row r="5537" spans="1:14" x14ac:dyDescent="0.25">
      <c r="A5537" s="6"/>
      <c r="K5537" s="7"/>
      <c r="L5537" s="7"/>
      <c r="M5537" s="7"/>
      <c r="N5537" s="7"/>
    </row>
    <row r="5538" spans="1:14" x14ac:dyDescent="0.25">
      <c r="A5538" s="6"/>
      <c r="K5538" s="7"/>
      <c r="L5538" s="7"/>
      <c r="M5538" s="7"/>
      <c r="N5538" s="7"/>
    </row>
    <row r="5539" spans="1:14" x14ac:dyDescent="0.25">
      <c r="A5539" s="6"/>
      <c r="K5539" s="7"/>
      <c r="L5539" s="7"/>
      <c r="M5539" s="7"/>
      <c r="N5539" s="7"/>
    </row>
    <row r="5540" spans="1:14" x14ac:dyDescent="0.25">
      <c r="A5540" s="6"/>
      <c r="K5540" s="7"/>
      <c r="L5540" s="7"/>
      <c r="M5540" s="7"/>
      <c r="N5540" s="7"/>
    </row>
    <row r="5541" spans="1:14" x14ac:dyDescent="0.25">
      <c r="A5541" s="6"/>
      <c r="K5541" s="7"/>
      <c r="L5541" s="7"/>
      <c r="M5541" s="7"/>
      <c r="N5541" s="7"/>
    </row>
    <row r="5542" spans="1:14" x14ac:dyDescent="0.25">
      <c r="A5542" s="6"/>
      <c r="K5542" s="7"/>
      <c r="L5542" s="7"/>
      <c r="M5542" s="7"/>
      <c r="N5542" s="7"/>
    </row>
    <row r="5543" spans="1:14" x14ac:dyDescent="0.25">
      <c r="A5543" s="6"/>
      <c r="K5543" s="7"/>
      <c r="L5543" s="7"/>
      <c r="M5543" s="7"/>
      <c r="N5543" s="7"/>
    </row>
    <row r="5544" spans="1:14" x14ac:dyDescent="0.25">
      <c r="A5544" s="6"/>
      <c r="K5544" s="7"/>
      <c r="L5544" s="7"/>
      <c r="M5544" s="7"/>
      <c r="N5544" s="7"/>
    </row>
    <row r="5545" spans="1:14" x14ac:dyDescent="0.25">
      <c r="A5545" s="6"/>
      <c r="K5545" s="7"/>
      <c r="L5545" s="7"/>
      <c r="M5545" s="7"/>
      <c r="N5545" s="7"/>
    </row>
    <row r="5546" spans="1:14" x14ac:dyDescent="0.25">
      <c r="A5546" s="6"/>
      <c r="K5546" s="7"/>
      <c r="L5546" s="7"/>
      <c r="M5546" s="7"/>
      <c r="N5546" s="7"/>
    </row>
    <row r="5547" spans="1:14" x14ac:dyDescent="0.25">
      <c r="A5547" s="6"/>
      <c r="K5547" s="7"/>
      <c r="L5547" s="7"/>
      <c r="M5547" s="7"/>
      <c r="N5547" s="7"/>
    </row>
    <row r="5548" spans="1:14" x14ac:dyDescent="0.25">
      <c r="A5548" s="6"/>
      <c r="K5548" s="7"/>
      <c r="L5548" s="7"/>
      <c r="M5548" s="7"/>
      <c r="N5548" s="7"/>
    </row>
    <row r="5549" spans="1:14" x14ac:dyDescent="0.25">
      <c r="A5549" s="6"/>
      <c r="K5549" s="7"/>
      <c r="L5549" s="7"/>
      <c r="M5549" s="7"/>
      <c r="N5549" s="7"/>
    </row>
    <row r="5550" spans="1:14" x14ac:dyDescent="0.25">
      <c r="A5550" s="6"/>
      <c r="K5550" s="7"/>
      <c r="L5550" s="7"/>
      <c r="M5550" s="7"/>
      <c r="N5550" s="7"/>
    </row>
    <row r="5551" spans="1:14" x14ac:dyDescent="0.25">
      <c r="A5551" s="6"/>
      <c r="K5551" s="7"/>
      <c r="L5551" s="7"/>
      <c r="M5551" s="7"/>
      <c r="N5551" s="7"/>
    </row>
    <row r="5552" spans="1:14" x14ac:dyDescent="0.25">
      <c r="A5552" s="6"/>
      <c r="K5552" s="7"/>
      <c r="L5552" s="7"/>
      <c r="M5552" s="7"/>
      <c r="N5552" s="7"/>
    </row>
    <row r="5553" spans="1:14" x14ac:dyDescent="0.25">
      <c r="A5553" s="6"/>
      <c r="K5553" s="7"/>
      <c r="L5553" s="7"/>
      <c r="M5553" s="7"/>
      <c r="N5553" s="7"/>
    </row>
    <row r="5554" spans="1:14" x14ac:dyDescent="0.25">
      <c r="A5554" s="6"/>
      <c r="K5554" s="7"/>
      <c r="L5554" s="7"/>
      <c r="M5554" s="7"/>
      <c r="N5554" s="7"/>
    </row>
    <row r="5555" spans="1:14" x14ac:dyDescent="0.25">
      <c r="A5555" s="6"/>
      <c r="K5555" s="7"/>
      <c r="L5555" s="7"/>
      <c r="M5555" s="7"/>
      <c r="N5555" s="7"/>
    </row>
    <row r="5556" spans="1:14" x14ac:dyDescent="0.25">
      <c r="A5556" s="6"/>
      <c r="K5556" s="7"/>
      <c r="L5556" s="7"/>
      <c r="M5556" s="7"/>
      <c r="N5556" s="7"/>
    </row>
    <row r="5557" spans="1:14" x14ac:dyDescent="0.25">
      <c r="A5557" s="6"/>
      <c r="K5557" s="7"/>
      <c r="L5557" s="7"/>
      <c r="M5557" s="7"/>
      <c r="N5557" s="7"/>
    </row>
    <row r="5558" spans="1:14" x14ac:dyDescent="0.25">
      <c r="A5558" s="6"/>
      <c r="K5558" s="7"/>
      <c r="L5558" s="7"/>
      <c r="M5558" s="7"/>
      <c r="N5558" s="7"/>
    </row>
    <row r="5559" spans="1:14" x14ac:dyDescent="0.25">
      <c r="A5559" s="6"/>
      <c r="K5559" s="7"/>
      <c r="L5559" s="7"/>
      <c r="M5559" s="7"/>
      <c r="N5559" s="7"/>
    </row>
    <row r="5560" spans="1:14" x14ac:dyDescent="0.25">
      <c r="A5560" s="6"/>
      <c r="K5560" s="7"/>
      <c r="L5560" s="7"/>
      <c r="M5560" s="7"/>
      <c r="N5560" s="7"/>
    </row>
    <row r="5561" spans="1:14" x14ac:dyDescent="0.25">
      <c r="A5561" s="6"/>
      <c r="K5561" s="7"/>
      <c r="L5561" s="7"/>
      <c r="M5561" s="7"/>
      <c r="N5561" s="7"/>
    </row>
    <row r="5562" spans="1:14" x14ac:dyDescent="0.25">
      <c r="A5562" s="6"/>
      <c r="K5562" s="7"/>
      <c r="L5562" s="7"/>
      <c r="M5562" s="7"/>
      <c r="N5562" s="7"/>
    </row>
    <row r="5563" spans="1:14" x14ac:dyDescent="0.25">
      <c r="A5563" s="6"/>
      <c r="K5563" s="7"/>
      <c r="L5563" s="7"/>
      <c r="M5563" s="7"/>
      <c r="N5563" s="7"/>
    </row>
    <row r="5564" spans="1:14" x14ac:dyDescent="0.25">
      <c r="A5564" s="6"/>
      <c r="K5564" s="7"/>
      <c r="L5564" s="7"/>
      <c r="M5564" s="7"/>
      <c r="N5564" s="7"/>
    </row>
    <row r="5565" spans="1:14" x14ac:dyDescent="0.25">
      <c r="A5565" s="6"/>
      <c r="K5565" s="7"/>
      <c r="L5565" s="7"/>
      <c r="M5565" s="7"/>
      <c r="N5565" s="7"/>
    </row>
    <row r="5566" spans="1:14" x14ac:dyDescent="0.25">
      <c r="A5566" s="6"/>
      <c r="K5566" s="7"/>
      <c r="L5566" s="7"/>
      <c r="M5566" s="7"/>
      <c r="N5566" s="7"/>
    </row>
    <row r="5567" spans="1:14" x14ac:dyDescent="0.25">
      <c r="A5567" s="6"/>
      <c r="K5567" s="7"/>
      <c r="L5567" s="7"/>
      <c r="M5567" s="7"/>
      <c r="N5567" s="7"/>
    </row>
    <row r="5568" spans="1:14" x14ac:dyDescent="0.25">
      <c r="A5568" s="6"/>
      <c r="K5568" s="7"/>
      <c r="L5568" s="7"/>
      <c r="M5568" s="7"/>
      <c r="N5568" s="7"/>
    </row>
    <row r="5569" spans="1:14" x14ac:dyDescent="0.25">
      <c r="A5569" s="6"/>
      <c r="K5569" s="7"/>
      <c r="L5569" s="7"/>
      <c r="M5569" s="7"/>
      <c r="N5569" s="7"/>
    </row>
    <row r="5570" spans="1:14" x14ac:dyDescent="0.25">
      <c r="A5570" s="6"/>
      <c r="K5570" s="7"/>
      <c r="L5570" s="7"/>
      <c r="M5570" s="7"/>
      <c r="N5570" s="7"/>
    </row>
    <row r="5571" spans="1:14" x14ac:dyDescent="0.25">
      <c r="A5571" s="6"/>
      <c r="K5571" s="7"/>
      <c r="L5571" s="7"/>
      <c r="M5571" s="7"/>
      <c r="N5571" s="7"/>
    </row>
    <row r="5572" spans="1:14" x14ac:dyDescent="0.25">
      <c r="A5572" s="6"/>
      <c r="K5572" s="7"/>
      <c r="L5572" s="7"/>
      <c r="M5572" s="7"/>
      <c r="N5572" s="7"/>
    </row>
    <row r="5573" spans="1:14" x14ac:dyDescent="0.25">
      <c r="A5573" s="6"/>
      <c r="K5573" s="7"/>
      <c r="L5573" s="7"/>
      <c r="M5573" s="7"/>
      <c r="N5573" s="7"/>
    </row>
    <row r="5574" spans="1:14" x14ac:dyDescent="0.25">
      <c r="A5574" s="6"/>
      <c r="K5574" s="7"/>
      <c r="L5574" s="7"/>
      <c r="M5574" s="7"/>
      <c r="N5574" s="7"/>
    </row>
    <row r="5575" spans="1:14" x14ac:dyDescent="0.25">
      <c r="A5575" s="6"/>
      <c r="K5575" s="7"/>
      <c r="L5575" s="7"/>
      <c r="M5575" s="7"/>
      <c r="N5575" s="7"/>
    </row>
    <row r="5576" spans="1:14" x14ac:dyDescent="0.25">
      <c r="A5576" s="6"/>
      <c r="K5576" s="7"/>
      <c r="L5576" s="7"/>
      <c r="M5576" s="7"/>
      <c r="N5576" s="7"/>
    </row>
    <row r="5577" spans="1:14" x14ac:dyDescent="0.25">
      <c r="A5577" s="6"/>
      <c r="K5577" s="7"/>
      <c r="L5577" s="7"/>
      <c r="M5577" s="7"/>
      <c r="N5577" s="7"/>
    </row>
    <row r="5578" spans="1:14" x14ac:dyDescent="0.25">
      <c r="A5578" s="6"/>
      <c r="K5578" s="7"/>
      <c r="L5578" s="7"/>
      <c r="M5578" s="7"/>
      <c r="N5578" s="7"/>
    </row>
    <row r="5579" spans="1:14" x14ac:dyDescent="0.25">
      <c r="A5579" s="6"/>
      <c r="K5579" s="7"/>
      <c r="L5579" s="7"/>
      <c r="M5579" s="7"/>
      <c r="N5579" s="7"/>
    </row>
    <row r="5580" spans="1:14" x14ac:dyDescent="0.25">
      <c r="A5580" s="6"/>
      <c r="K5580" s="7"/>
      <c r="L5580" s="7"/>
      <c r="M5580" s="7"/>
      <c r="N5580" s="7"/>
    </row>
    <row r="5581" spans="1:14" x14ac:dyDescent="0.25">
      <c r="A5581" s="6"/>
      <c r="K5581" s="7"/>
      <c r="L5581" s="7"/>
      <c r="M5581" s="7"/>
      <c r="N5581" s="7"/>
    </row>
    <row r="5582" spans="1:14" x14ac:dyDescent="0.25">
      <c r="A5582" s="6"/>
      <c r="K5582" s="7"/>
      <c r="L5582" s="7"/>
      <c r="M5582" s="7"/>
      <c r="N5582" s="7"/>
    </row>
    <row r="5583" spans="1:14" x14ac:dyDescent="0.25">
      <c r="A5583" s="6"/>
      <c r="K5583" s="7"/>
      <c r="L5583" s="7"/>
      <c r="M5583" s="7"/>
      <c r="N5583" s="7"/>
    </row>
    <row r="5584" spans="1:14" x14ac:dyDescent="0.25">
      <c r="A5584" s="6"/>
      <c r="K5584" s="7"/>
      <c r="L5584" s="7"/>
      <c r="M5584" s="7"/>
      <c r="N5584" s="7"/>
    </row>
    <row r="5585" spans="1:14" x14ac:dyDescent="0.25">
      <c r="A5585" s="6"/>
      <c r="K5585" s="7"/>
      <c r="L5585" s="7"/>
      <c r="M5585" s="7"/>
      <c r="N5585" s="7"/>
    </row>
    <row r="5586" spans="1:14" x14ac:dyDescent="0.25">
      <c r="A5586" s="6"/>
      <c r="K5586" s="7"/>
      <c r="L5586" s="7"/>
      <c r="M5586" s="7"/>
      <c r="N5586" s="7"/>
    </row>
    <row r="5587" spans="1:14" x14ac:dyDescent="0.25">
      <c r="A5587" s="6"/>
      <c r="K5587" s="7"/>
      <c r="L5587" s="7"/>
      <c r="M5587" s="7"/>
      <c r="N5587" s="7"/>
    </row>
    <row r="5588" spans="1:14" x14ac:dyDescent="0.25">
      <c r="A5588" s="6"/>
      <c r="K5588" s="7"/>
      <c r="L5588" s="7"/>
      <c r="M5588" s="7"/>
      <c r="N5588" s="7"/>
    </row>
    <row r="5589" spans="1:14" x14ac:dyDescent="0.25">
      <c r="A5589" s="6"/>
      <c r="K5589" s="7"/>
      <c r="L5589" s="7"/>
      <c r="M5589" s="7"/>
      <c r="N5589" s="7"/>
    </row>
    <row r="5590" spans="1:14" x14ac:dyDescent="0.25">
      <c r="A5590" s="6"/>
      <c r="K5590" s="7"/>
      <c r="L5590" s="7"/>
      <c r="M5590" s="7"/>
      <c r="N5590" s="7"/>
    </row>
    <row r="5591" spans="1:14" x14ac:dyDescent="0.25">
      <c r="A5591" s="6"/>
      <c r="K5591" s="7"/>
      <c r="L5591" s="7"/>
      <c r="M5591" s="7"/>
      <c r="N5591" s="7"/>
    </row>
    <row r="5592" spans="1:14" x14ac:dyDescent="0.25">
      <c r="A5592" s="6"/>
      <c r="K5592" s="7"/>
      <c r="L5592" s="7"/>
      <c r="M5592" s="7"/>
      <c r="N5592" s="7"/>
    </row>
    <row r="5593" spans="1:14" x14ac:dyDescent="0.25">
      <c r="A5593" s="6"/>
      <c r="K5593" s="7"/>
      <c r="L5593" s="7"/>
      <c r="M5593" s="7"/>
      <c r="N5593" s="7"/>
    </row>
    <row r="5594" spans="1:14" x14ac:dyDescent="0.25">
      <c r="A5594" s="6"/>
      <c r="K5594" s="7"/>
      <c r="L5594" s="7"/>
      <c r="M5594" s="7"/>
      <c r="N5594" s="7"/>
    </row>
    <row r="5595" spans="1:14" x14ac:dyDescent="0.25">
      <c r="A5595" s="6"/>
      <c r="K5595" s="7"/>
      <c r="L5595" s="7"/>
      <c r="M5595" s="7"/>
      <c r="N5595" s="7"/>
    </row>
    <row r="5596" spans="1:14" x14ac:dyDescent="0.25">
      <c r="A5596" s="6"/>
      <c r="K5596" s="7"/>
      <c r="L5596" s="7"/>
      <c r="M5596" s="7"/>
      <c r="N5596" s="7"/>
    </row>
    <row r="5597" spans="1:14" x14ac:dyDescent="0.25">
      <c r="A5597" s="6"/>
      <c r="K5597" s="7"/>
      <c r="L5597" s="7"/>
      <c r="M5597" s="7"/>
      <c r="N5597" s="7"/>
    </row>
    <row r="5598" spans="1:14" x14ac:dyDescent="0.25">
      <c r="A5598" s="6"/>
      <c r="K5598" s="7"/>
      <c r="L5598" s="7"/>
      <c r="M5598" s="7"/>
      <c r="N5598" s="7"/>
    </row>
    <row r="5599" spans="1:14" x14ac:dyDescent="0.25">
      <c r="A5599" s="6"/>
      <c r="K5599" s="7"/>
      <c r="L5599" s="7"/>
      <c r="M5599" s="7"/>
      <c r="N5599" s="7"/>
    </row>
    <row r="5600" spans="1:14" x14ac:dyDescent="0.25">
      <c r="A5600" s="6"/>
      <c r="K5600" s="7"/>
      <c r="L5600" s="7"/>
      <c r="M5600" s="7"/>
      <c r="N5600" s="7"/>
    </row>
    <row r="5601" spans="1:14" x14ac:dyDescent="0.25">
      <c r="A5601" s="6"/>
      <c r="K5601" s="7"/>
      <c r="L5601" s="7"/>
      <c r="M5601" s="7"/>
      <c r="N5601" s="7"/>
    </row>
    <row r="5602" spans="1:14" x14ac:dyDescent="0.25">
      <c r="A5602" s="6"/>
      <c r="K5602" s="7"/>
      <c r="L5602" s="7"/>
      <c r="M5602" s="7"/>
      <c r="N5602" s="7"/>
    </row>
    <row r="5603" spans="1:14" x14ac:dyDescent="0.25">
      <c r="A5603" s="6"/>
      <c r="K5603" s="7"/>
      <c r="L5603" s="7"/>
      <c r="M5603" s="7"/>
      <c r="N5603" s="7"/>
    </row>
    <row r="5604" spans="1:14" x14ac:dyDescent="0.25">
      <c r="A5604" s="6"/>
      <c r="K5604" s="7"/>
      <c r="L5604" s="7"/>
      <c r="M5604" s="7"/>
      <c r="N5604" s="7"/>
    </row>
    <row r="5605" spans="1:14" x14ac:dyDescent="0.25">
      <c r="A5605" s="6"/>
      <c r="K5605" s="7"/>
      <c r="L5605" s="7"/>
      <c r="M5605" s="7"/>
      <c r="N5605" s="7"/>
    </row>
    <row r="5606" spans="1:14" x14ac:dyDescent="0.25">
      <c r="A5606" s="6"/>
      <c r="K5606" s="7"/>
      <c r="L5606" s="7"/>
      <c r="M5606" s="7"/>
      <c r="N5606" s="7"/>
    </row>
    <row r="5607" spans="1:14" x14ac:dyDescent="0.25">
      <c r="A5607" s="6"/>
      <c r="K5607" s="7"/>
      <c r="L5607" s="7"/>
      <c r="M5607" s="7"/>
      <c r="N5607" s="7"/>
    </row>
    <row r="5608" spans="1:14" x14ac:dyDescent="0.25">
      <c r="A5608" s="6"/>
      <c r="K5608" s="7"/>
      <c r="L5608" s="7"/>
      <c r="M5608" s="7"/>
      <c r="N5608" s="7"/>
    </row>
    <row r="5609" spans="1:14" x14ac:dyDescent="0.25">
      <c r="A5609" s="6"/>
      <c r="K5609" s="7"/>
      <c r="L5609" s="7"/>
      <c r="M5609" s="7"/>
      <c r="N5609" s="7"/>
    </row>
    <row r="5610" spans="1:14" x14ac:dyDescent="0.25">
      <c r="A5610" s="6"/>
      <c r="K5610" s="7"/>
      <c r="L5610" s="7"/>
      <c r="M5610" s="7"/>
      <c r="N5610" s="7"/>
    </row>
    <row r="5611" spans="1:14" x14ac:dyDescent="0.25">
      <c r="A5611" s="6"/>
      <c r="K5611" s="7"/>
      <c r="L5611" s="7"/>
      <c r="M5611" s="7"/>
      <c r="N5611" s="7"/>
    </row>
    <row r="5612" spans="1:14" x14ac:dyDescent="0.25">
      <c r="A5612" s="6"/>
      <c r="K5612" s="7"/>
      <c r="L5612" s="7"/>
      <c r="M5612" s="7"/>
      <c r="N5612" s="7"/>
    </row>
    <row r="5613" spans="1:14" x14ac:dyDescent="0.25">
      <c r="A5613" s="6"/>
      <c r="K5613" s="7"/>
      <c r="L5613" s="7"/>
      <c r="M5613" s="7"/>
      <c r="N5613" s="7"/>
    </row>
    <row r="5614" spans="1:14" x14ac:dyDescent="0.25">
      <c r="A5614" s="6"/>
      <c r="K5614" s="7"/>
      <c r="L5614" s="7"/>
      <c r="M5614" s="7"/>
      <c r="N5614" s="7"/>
    </row>
    <row r="5615" spans="1:14" x14ac:dyDescent="0.25">
      <c r="A5615" s="6"/>
      <c r="K5615" s="7"/>
      <c r="L5615" s="7"/>
      <c r="M5615" s="7"/>
      <c r="N5615" s="7"/>
    </row>
    <row r="5616" spans="1:14" x14ac:dyDescent="0.25">
      <c r="A5616" s="6"/>
      <c r="K5616" s="7"/>
      <c r="L5616" s="7"/>
      <c r="M5616" s="7"/>
      <c r="N5616" s="7"/>
    </row>
    <row r="5617" spans="1:14" x14ac:dyDescent="0.25">
      <c r="A5617" s="6"/>
      <c r="K5617" s="7"/>
      <c r="L5617" s="7"/>
      <c r="M5617" s="7"/>
      <c r="N5617" s="7"/>
    </row>
    <row r="5618" spans="1:14" x14ac:dyDescent="0.25">
      <c r="A5618" s="6"/>
      <c r="K5618" s="7"/>
      <c r="L5618" s="7"/>
      <c r="M5618" s="7"/>
      <c r="N5618" s="7"/>
    </row>
    <row r="5619" spans="1:14" x14ac:dyDescent="0.25">
      <c r="A5619" s="6"/>
      <c r="K5619" s="7"/>
      <c r="L5619" s="7"/>
      <c r="M5619" s="7"/>
      <c r="N5619" s="7"/>
    </row>
    <row r="5620" spans="1:14" x14ac:dyDescent="0.25">
      <c r="A5620" s="6"/>
      <c r="K5620" s="7"/>
      <c r="L5620" s="7"/>
      <c r="M5620" s="7"/>
      <c r="N5620" s="7"/>
    </row>
    <row r="5621" spans="1:14" x14ac:dyDescent="0.25">
      <c r="A5621" s="6"/>
      <c r="K5621" s="7"/>
      <c r="L5621" s="7"/>
      <c r="M5621" s="7"/>
      <c r="N5621" s="7"/>
    </row>
    <row r="5622" spans="1:14" x14ac:dyDescent="0.25">
      <c r="A5622" s="6"/>
      <c r="K5622" s="7"/>
      <c r="L5622" s="7"/>
      <c r="M5622" s="7"/>
      <c r="N5622" s="7"/>
    </row>
    <row r="5623" spans="1:14" x14ac:dyDescent="0.25">
      <c r="A5623" s="6"/>
      <c r="K5623" s="7"/>
      <c r="L5623" s="7"/>
      <c r="M5623" s="7"/>
      <c r="N5623" s="7"/>
    </row>
    <row r="5624" spans="1:14" x14ac:dyDescent="0.25">
      <c r="A5624" s="6"/>
      <c r="K5624" s="7"/>
      <c r="L5624" s="7"/>
      <c r="M5624" s="7"/>
      <c r="N5624" s="7"/>
    </row>
    <row r="5625" spans="1:14" x14ac:dyDescent="0.25">
      <c r="A5625" s="6"/>
      <c r="K5625" s="7"/>
      <c r="L5625" s="7"/>
      <c r="M5625" s="7"/>
      <c r="N5625" s="7"/>
    </row>
    <row r="5626" spans="1:14" x14ac:dyDescent="0.25">
      <c r="A5626" s="6"/>
      <c r="K5626" s="7"/>
      <c r="L5626" s="7"/>
      <c r="M5626" s="7"/>
      <c r="N5626" s="7"/>
    </row>
    <row r="5627" spans="1:14" x14ac:dyDescent="0.25">
      <c r="A5627" s="6"/>
      <c r="K5627" s="7"/>
      <c r="L5627" s="7"/>
      <c r="M5627" s="7"/>
      <c r="N5627" s="7"/>
    </row>
    <row r="5628" spans="1:14" x14ac:dyDescent="0.25">
      <c r="A5628" s="6"/>
      <c r="K5628" s="7"/>
      <c r="L5628" s="7"/>
      <c r="M5628" s="7"/>
      <c r="N5628" s="7"/>
    </row>
    <row r="5629" spans="1:14" x14ac:dyDescent="0.25">
      <c r="A5629" s="6"/>
      <c r="K5629" s="7"/>
      <c r="L5629" s="7"/>
      <c r="M5629" s="7"/>
      <c r="N5629" s="7"/>
    </row>
    <row r="5630" spans="1:14" x14ac:dyDescent="0.25">
      <c r="A5630" s="6"/>
      <c r="K5630" s="7"/>
      <c r="L5630" s="7"/>
      <c r="M5630" s="7"/>
      <c r="N5630" s="7"/>
    </row>
    <row r="5631" spans="1:14" x14ac:dyDescent="0.25">
      <c r="A5631" s="6"/>
      <c r="K5631" s="7"/>
      <c r="L5631" s="7"/>
      <c r="M5631" s="7"/>
      <c r="N5631" s="7"/>
    </row>
    <row r="5632" spans="1:14" x14ac:dyDescent="0.25">
      <c r="A5632" s="6"/>
      <c r="K5632" s="7"/>
      <c r="L5632" s="7"/>
      <c r="M5632" s="7"/>
      <c r="N5632" s="7"/>
    </row>
    <row r="5633" spans="1:14" x14ac:dyDescent="0.25">
      <c r="A5633" s="6"/>
      <c r="K5633" s="7"/>
      <c r="L5633" s="7"/>
      <c r="M5633" s="7"/>
      <c r="N5633" s="7"/>
    </row>
    <row r="5634" spans="1:14" x14ac:dyDescent="0.25">
      <c r="A5634" s="6"/>
      <c r="K5634" s="7"/>
      <c r="L5634" s="7"/>
      <c r="M5634" s="7"/>
      <c r="N5634" s="7"/>
    </row>
    <row r="5635" spans="1:14" x14ac:dyDescent="0.25">
      <c r="A5635" s="6"/>
      <c r="K5635" s="7"/>
      <c r="L5635" s="7"/>
      <c r="M5635" s="7"/>
      <c r="N5635" s="7"/>
    </row>
    <row r="5636" spans="1:14" x14ac:dyDescent="0.25">
      <c r="A5636" s="6"/>
      <c r="K5636" s="7"/>
      <c r="L5636" s="7"/>
      <c r="M5636" s="7"/>
      <c r="N5636" s="7"/>
    </row>
    <row r="5637" spans="1:14" x14ac:dyDescent="0.25">
      <c r="A5637" s="6"/>
      <c r="K5637" s="7"/>
      <c r="L5637" s="7"/>
      <c r="M5637" s="7"/>
      <c r="N5637" s="7"/>
    </row>
    <row r="5638" spans="1:14" x14ac:dyDescent="0.25">
      <c r="A5638" s="6"/>
      <c r="K5638" s="7"/>
      <c r="L5638" s="7"/>
      <c r="M5638" s="7"/>
      <c r="N5638" s="7"/>
    </row>
    <row r="5639" spans="1:14" x14ac:dyDescent="0.25">
      <c r="A5639" s="6"/>
      <c r="K5639" s="7"/>
      <c r="L5639" s="7"/>
      <c r="M5639" s="7"/>
      <c r="N5639" s="7"/>
    </row>
    <row r="5640" spans="1:14" x14ac:dyDescent="0.25">
      <c r="A5640" s="6"/>
      <c r="K5640" s="7"/>
      <c r="L5640" s="7"/>
      <c r="M5640" s="7"/>
      <c r="N5640" s="7"/>
    </row>
    <row r="5641" spans="1:14" x14ac:dyDescent="0.25">
      <c r="A5641" s="6"/>
      <c r="K5641" s="7"/>
      <c r="L5641" s="7"/>
      <c r="M5641" s="7"/>
      <c r="N5641" s="7"/>
    </row>
    <row r="5642" spans="1:14" x14ac:dyDescent="0.25">
      <c r="A5642" s="6"/>
      <c r="K5642" s="7"/>
      <c r="L5642" s="7"/>
      <c r="M5642" s="7"/>
      <c r="N5642" s="7"/>
    </row>
    <row r="5643" spans="1:14" x14ac:dyDescent="0.25">
      <c r="A5643" s="6"/>
      <c r="K5643" s="7"/>
      <c r="L5643" s="7"/>
      <c r="M5643" s="7"/>
      <c r="N5643" s="7"/>
    </row>
    <row r="5644" spans="1:14" x14ac:dyDescent="0.25">
      <c r="A5644" s="6"/>
      <c r="K5644" s="7"/>
      <c r="L5644" s="7"/>
      <c r="M5644" s="7"/>
      <c r="N5644" s="7"/>
    </row>
    <row r="5645" spans="1:14" x14ac:dyDescent="0.25">
      <c r="A5645" s="6"/>
      <c r="K5645" s="7"/>
      <c r="L5645" s="7"/>
      <c r="M5645" s="7"/>
      <c r="N5645" s="7"/>
    </row>
    <row r="5646" spans="1:14" x14ac:dyDescent="0.25">
      <c r="A5646" s="6"/>
      <c r="K5646" s="7"/>
      <c r="L5646" s="7"/>
      <c r="M5646" s="7"/>
      <c r="N5646" s="7"/>
    </row>
    <row r="5647" spans="1:14" x14ac:dyDescent="0.25">
      <c r="A5647" s="6"/>
      <c r="K5647" s="7"/>
      <c r="L5647" s="7"/>
      <c r="M5647" s="7"/>
      <c r="N5647" s="7"/>
    </row>
    <row r="5648" spans="1:14" x14ac:dyDescent="0.25">
      <c r="A5648" s="6"/>
      <c r="K5648" s="7"/>
      <c r="L5648" s="7"/>
      <c r="M5648" s="7"/>
      <c r="N5648" s="7"/>
    </row>
    <row r="5649" spans="1:14" x14ac:dyDescent="0.25">
      <c r="A5649" s="6"/>
      <c r="K5649" s="7"/>
      <c r="L5649" s="7"/>
      <c r="M5649" s="7"/>
      <c r="N5649" s="7"/>
    </row>
    <row r="5650" spans="1:14" x14ac:dyDescent="0.25">
      <c r="A5650" s="6"/>
      <c r="K5650" s="7"/>
      <c r="L5650" s="7"/>
      <c r="M5650" s="7"/>
      <c r="N5650" s="7"/>
    </row>
    <row r="5651" spans="1:14" x14ac:dyDescent="0.25">
      <c r="A5651" s="6"/>
      <c r="K5651" s="7"/>
      <c r="L5651" s="7"/>
      <c r="M5651" s="7"/>
      <c r="N5651" s="7"/>
    </row>
    <row r="5652" spans="1:14" x14ac:dyDescent="0.25">
      <c r="A5652" s="6"/>
      <c r="K5652" s="7"/>
      <c r="L5652" s="7"/>
      <c r="M5652" s="7"/>
      <c r="N5652" s="7"/>
    </row>
    <row r="5653" spans="1:14" x14ac:dyDescent="0.25">
      <c r="A5653" s="6"/>
      <c r="K5653" s="7"/>
      <c r="L5653" s="7"/>
      <c r="M5653" s="7"/>
      <c r="N5653" s="7"/>
    </row>
    <row r="5654" spans="1:14" x14ac:dyDescent="0.25">
      <c r="A5654" s="6"/>
      <c r="K5654" s="7"/>
      <c r="L5654" s="7"/>
      <c r="M5654" s="7"/>
      <c r="N5654" s="7"/>
    </row>
    <row r="5655" spans="1:14" x14ac:dyDescent="0.25">
      <c r="A5655" s="6"/>
      <c r="K5655" s="7"/>
      <c r="L5655" s="7"/>
      <c r="M5655" s="7"/>
      <c r="N5655" s="7"/>
    </row>
    <row r="5656" spans="1:14" x14ac:dyDescent="0.25">
      <c r="A5656" s="6"/>
      <c r="K5656" s="7"/>
      <c r="L5656" s="7"/>
      <c r="M5656" s="7"/>
      <c r="N5656" s="7"/>
    </row>
    <row r="5657" spans="1:14" x14ac:dyDescent="0.25">
      <c r="A5657" s="6"/>
      <c r="K5657" s="7"/>
      <c r="L5657" s="7"/>
      <c r="M5657" s="7"/>
      <c r="N5657" s="7"/>
    </row>
    <row r="5658" spans="1:14" x14ac:dyDescent="0.25">
      <c r="A5658" s="6"/>
      <c r="K5658" s="7"/>
      <c r="L5658" s="7"/>
      <c r="M5658" s="7"/>
      <c r="N5658" s="7"/>
    </row>
    <row r="5659" spans="1:14" x14ac:dyDescent="0.25">
      <c r="A5659" s="6"/>
      <c r="K5659" s="7"/>
      <c r="L5659" s="7"/>
      <c r="M5659" s="7"/>
      <c r="N5659" s="7"/>
    </row>
    <row r="5660" spans="1:14" x14ac:dyDescent="0.25">
      <c r="A5660" s="6"/>
      <c r="K5660" s="7"/>
      <c r="L5660" s="7"/>
      <c r="M5660" s="7"/>
      <c r="N5660" s="7"/>
    </row>
    <row r="5661" spans="1:14" x14ac:dyDescent="0.25">
      <c r="A5661" s="6"/>
      <c r="K5661" s="7"/>
      <c r="L5661" s="7"/>
      <c r="M5661" s="7"/>
      <c r="N5661" s="7"/>
    </row>
    <row r="5662" spans="1:14" x14ac:dyDescent="0.25">
      <c r="A5662" s="6"/>
      <c r="K5662" s="7"/>
      <c r="L5662" s="7"/>
      <c r="M5662" s="7"/>
      <c r="N5662" s="7"/>
    </row>
    <row r="5663" spans="1:14" x14ac:dyDescent="0.25">
      <c r="A5663" s="6"/>
      <c r="K5663" s="7"/>
      <c r="L5663" s="7"/>
      <c r="M5663" s="7"/>
      <c r="N5663" s="7"/>
    </row>
    <row r="5664" spans="1:14" x14ac:dyDescent="0.25">
      <c r="A5664" s="6"/>
      <c r="K5664" s="7"/>
      <c r="L5664" s="7"/>
      <c r="M5664" s="7"/>
      <c r="N5664" s="7"/>
    </row>
    <row r="5665" spans="1:14" x14ac:dyDescent="0.25">
      <c r="A5665" s="6"/>
      <c r="K5665" s="7"/>
      <c r="L5665" s="7"/>
      <c r="M5665" s="7"/>
      <c r="N5665" s="7"/>
    </row>
    <row r="5666" spans="1:14" x14ac:dyDescent="0.25">
      <c r="A5666" s="6"/>
      <c r="K5666" s="7"/>
      <c r="L5666" s="7"/>
      <c r="M5666" s="7"/>
      <c r="N5666" s="7"/>
    </row>
    <row r="5667" spans="1:14" x14ac:dyDescent="0.25">
      <c r="A5667" s="6"/>
      <c r="K5667" s="7"/>
      <c r="L5667" s="7"/>
      <c r="M5667" s="7"/>
      <c r="N5667" s="7"/>
    </row>
    <row r="5668" spans="1:14" x14ac:dyDescent="0.25">
      <c r="A5668" s="6"/>
      <c r="K5668" s="7"/>
      <c r="L5668" s="7"/>
      <c r="M5668" s="7"/>
      <c r="N5668" s="7"/>
    </row>
    <row r="5669" spans="1:14" x14ac:dyDescent="0.25">
      <c r="A5669" s="6"/>
      <c r="K5669" s="7"/>
      <c r="L5669" s="7"/>
      <c r="M5669" s="7"/>
      <c r="N5669" s="7"/>
    </row>
    <row r="5670" spans="1:14" x14ac:dyDescent="0.25">
      <c r="A5670" s="6"/>
      <c r="K5670" s="7"/>
      <c r="L5670" s="7"/>
      <c r="M5670" s="7"/>
      <c r="N5670" s="7"/>
    </row>
    <row r="5671" spans="1:14" x14ac:dyDescent="0.25">
      <c r="A5671" s="6"/>
      <c r="K5671" s="7"/>
      <c r="L5671" s="7"/>
      <c r="M5671" s="7"/>
      <c r="N5671" s="7"/>
    </row>
    <row r="5672" spans="1:14" x14ac:dyDescent="0.25">
      <c r="A5672" s="6"/>
      <c r="K5672" s="7"/>
      <c r="L5672" s="7"/>
      <c r="M5672" s="7"/>
      <c r="N5672" s="7"/>
    </row>
    <row r="5673" spans="1:14" x14ac:dyDescent="0.25">
      <c r="A5673" s="6"/>
      <c r="K5673" s="7"/>
      <c r="L5673" s="7"/>
      <c r="M5673" s="7"/>
      <c r="N5673" s="7"/>
    </row>
    <row r="5674" spans="1:14" x14ac:dyDescent="0.25">
      <c r="A5674" s="6"/>
      <c r="K5674" s="7"/>
      <c r="L5674" s="7"/>
      <c r="M5674" s="7"/>
      <c r="N5674" s="7"/>
    </row>
    <row r="5675" spans="1:14" x14ac:dyDescent="0.25">
      <c r="A5675" s="6"/>
      <c r="K5675" s="7"/>
      <c r="L5675" s="7"/>
      <c r="M5675" s="7"/>
      <c r="N5675" s="7"/>
    </row>
    <row r="5676" spans="1:14" x14ac:dyDescent="0.25">
      <c r="A5676" s="6"/>
      <c r="K5676" s="7"/>
      <c r="L5676" s="7"/>
      <c r="M5676" s="7"/>
      <c r="N5676" s="7"/>
    </row>
    <row r="5677" spans="1:14" x14ac:dyDescent="0.25">
      <c r="A5677" s="6"/>
      <c r="K5677" s="7"/>
      <c r="L5677" s="7"/>
      <c r="M5677" s="7"/>
      <c r="N5677" s="7"/>
    </row>
    <row r="5678" spans="1:14" x14ac:dyDescent="0.25">
      <c r="A5678" s="6"/>
      <c r="K5678" s="7"/>
      <c r="L5678" s="7"/>
      <c r="M5678" s="7"/>
      <c r="N5678" s="7"/>
    </row>
    <row r="5679" spans="1:14" x14ac:dyDescent="0.25">
      <c r="A5679" s="6"/>
      <c r="K5679" s="7"/>
      <c r="L5679" s="7"/>
      <c r="M5679" s="7"/>
      <c r="N5679" s="7"/>
    </row>
    <row r="5680" spans="1:14" x14ac:dyDescent="0.25">
      <c r="A5680" s="6"/>
      <c r="K5680" s="7"/>
      <c r="L5680" s="7"/>
      <c r="M5680" s="7"/>
      <c r="N5680" s="7"/>
    </row>
    <row r="5681" spans="1:14" x14ac:dyDescent="0.25">
      <c r="A5681" s="6"/>
      <c r="K5681" s="7"/>
      <c r="L5681" s="7"/>
      <c r="M5681" s="7"/>
      <c r="N5681" s="7"/>
    </row>
    <row r="5682" spans="1:14" x14ac:dyDescent="0.25">
      <c r="A5682" s="6"/>
      <c r="K5682" s="7"/>
      <c r="L5682" s="7"/>
      <c r="M5682" s="7"/>
      <c r="N5682" s="7"/>
    </row>
    <row r="5683" spans="1:14" x14ac:dyDescent="0.25">
      <c r="A5683" s="6"/>
      <c r="K5683" s="7"/>
      <c r="L5683" s="7"/>
      <c r="M5683" s="7"/>
      <c r="N5683" s="7"/>
    </row>
    <row r="5684" spans="1:14" x14ac:dyDescent="0.25">
      <c r="A5684" s="6"/>
      <c r="K5684" s="7"/>
      <c r="L5684" s="7"/>
      <c r="M5684" s="7"/>
      <c r="N5684" s="7"/>
    </row>
    <row r="5685" spans="1:14" x14ac:dyDescent="0.25">
      <c r="A5685" s="6"/>
      <c r="K5685" s="7"/>
      <c r="L5685" s="7"/>
      <c r="M5685" s="7"/>
      <c r="N5685" s="7"/>
    </row>
    <row r="5686" spans="1:14" x14ac:dyDescent="0.25">
      <c r="A5686" s="6"/>
      <c r="K5686" s="7"/>
      <c r="L5686" s="7"/>
      <c r="M5686" s="7"/>
      <c r="N5686" s="7"/>
    </row>
    <row r="5687" spans="1:14" x14ac:dyDescent="0.25">
      <c r="A5687" s="6"/>
      <c r="K5687" s="7"/>
      <c r="L5687" s="7"/>
      <c r="M5687" s="7"/>
      <c r="N5687" s="7"/>
    </row>
    <row r="5688" spans="1:14" x14ac:dyDescent="0.25">
      <c r="A5688" s="6"/>
      <c r="K5688" s="7"/>
      <c r="L5688" s="7"/>
      <c r="M5688" s="7"/>
      <c r="N5688" s="7"/>
    </row>
    <row r="5689" spans="1:14" x14ac:dyDescent="0.25">
      <c r="A5689" s="6"/>
      <c r="K5689" s="7"/>
      <c r="L5689" s="7"/>
      <c r="M5689" s="7"/>
      <c r="N5689" s="7"/>
    </row>
    <row r="5690" spans="1:14" x14ac:dyDescent="0.25">
      <c r="A5690" s="6"/>
      <c r="K5690" s="7"/>
      <c r="L5690" s="7"/>
      <c r="M5690" s="7"/>
      <c r="N5690" s="7"/>
    </row>
    <row r="5691" spans="1:14" x14ac:dyDescent="0.25">
      <c r="A5691" s="6"/>
      <c r="K5691" s="7"/>
      <c r="L5691" s="7"/>
      <c r="M5691" s="7"/>
      <c r="N5691" s="7"/>
    </row>
    <row r="5692" spans="1:14" x14ac:dyDescent="0.25">
      <c r="A5692" s="6"/>
      <c r="K5692" s="7"/>
      <c r="L5692" s="7"/>
      <c r="M5692" s="7"/>
      <c r="N5692" s="7"/>
    </row>
    <row r="5693" spans="1:14" x14ac:dyDescent="0.25">
      <c r="A5693" s="6"/>
      <c r="K5693" s="7"/>
      <c r="L5693" s="7"/>
      <c r="M5693" s="7"/>
      <c r="N5693" s="7"/>
    </row>
    <row r="5694" spans="1:14" x14ac:dyDescent="0.25">
      <c r="A5694" s="6"/>
      <c r="K5694" s="7"/>
      <c r="L5694" s="7"/>
      <c r="M5694" s="7"/>
      <c r="N5694" s="7"/>
    </row>
    <row r="5695" spans="1:14" x14ac:dyDescent="0.25">
      <c r="A5695" s="6"/>
      <c r="K5695" s="7"/>
      <c r="L5695" s="7"/>
      <c r="M5695" s="7"/>
      <c r="N5695" s="7"/>
    </row>
    <row r="5696" spans="1:14" x14ac:dyDescent="0.25">
      <c r="A5696" s="6"/>
      <c r="K5696" s="7"/>
      <c r="L5696" s="7"/>
      <c r="M5696" s="7"/>
      <c r="N5696" s="7"/>
    </row>
    <row r="5697" spans="1:14" x14ac:dyDescent="0.25">
      <c r="A5697" s="6"/>
      <c r="K5697" s="7"/>
      <c r="L5697" s="7"/>
      <c r="M5697" s="7"/>
      <c r="N5697" s="7"/>
    </row>
    <row r="5698" spans="1:14" x14ac:dyDescent="0.25">
      <c r="A5698" s="6"/>
      <c r="K5698" s="7"/>
      <c r="L5698" s="7"/>
      <c r="M5698" s="7"/>
      <c r="N5698" s="7"/>
    </row>
    <row r="5699" spans="1:14" x14ac:dyDescent="0.25">
      <c r="A5699" s="6"/>
      <c r="K5699" s="7"/>
      <c r="L5699" s="7"/>
      <c r="M5699" s="7"/>
      <c r="N5699" s="7"/>
    </row>
    <row r="5700" spans="1:14" x14ac:dyDescent="0.25">
      <c r="A5700" s="6"/>
      <c r="K5700" s="7"/>
      <c r="L5700" s="7"/>
      <c r="M5700" s="7"/>
      <c r="N5700" s="7"/>
    </row>
    <row r="5701" spans="1:14" x14ac:dyDescent="0.25">
      <c r="A5701" s="6"/>
      <c r="K5701" s="7"/>
      <c r="L5701" s="7"/>
      <c r="M5701" s="7"/>
      <c r="N5701" s="7"/>
    </row>
    <row r="5702" spans="1:14" x14ac:dyDescent="0.25">
      <c r="A5702" s="6"/>
      <c r="K5702" s="7"/>
      <c r="L5702" s="7"/>
      <c r="M5702" s="7"/>
      <c r="N5702" s="7"/>
    </row>
    <row r="5703" spans="1:14" x14ac:dyDescent="0.25">
      <c r="A5703" s="6"/>
      <c r="K5703" s="7"/>
      <c r="L5703" s="7"/>
      <c r="M5703" s="7"/>
      <c r="N5703" s="7"/>
    </row>
    <row r="5704" spans="1:14" x14ac:dyDescent="0.25">
      <c r="A5704" s="6"/>
      <c r="K5704" s="7"/>
      <c r="L5704" s="7"/>
      <c r="M5704" s="7"/>
      <c r="N5704" s="7"/>
    </row>
    <row r="5705" spans="1:14" x14ac:dyDescent="0.25">
      <c r="A5705" s="6"/>
      <c r="K5705" s="7"/>
      <c r="L5705" s="7"/>
      <c r="M5705" s="7"/>
      <c r="N5705" s="7"/>
    </row>
    <row r="5706" spans="1:14" x14ac:dyDescent="0.25">
      <c r="A5706" s="6"/>
      <c r="K5706" s="7"/>
      <c r="L5706" s="7"/>
      <c r="M5706" s="7"/>
      <c r="N5706" s="7"/>
    </row>
    <row r="5707" spans="1:14" x14ac:dyDescent="0.25">
      <c r="A5707" s="6"/>
      <c r="K5707" s="7"/>
      <c r="L5707" s="7"/>
      <c r="M5707" s="7"/>
      <c r="N5707" s="7"/>
    </row>
    <row r="5708" spans="1:14" x14ac:dyDescent="0.25">
      <c r="A5708" s="6"/>
      <c r="K5708" s="7"/>
      <c r="L5708" s="7"/>
      <c r="M5708" s="7"/>
      <c r="N5708" s="7"/>
    </row>
    <row r="5709" spans="1:14" x14ac:dyDescent="0.25">
      <c r="A5709" s="6"/>
      <c r="K5709" s="7"/>
      <c r="L5709" s="7"/>
      <c r="M5709" s="7"/>
      <c r="N5709" s="7"/>
    </row>
    <row r="5710" spans="1:14" x14ac:dyDescent="0.25">
      <c r="A5710" s="6"/>
      <c r="K5710" s="7"/>
      <c r="L5710" s="7"/>
      <c r="M5710" s="7"/>
      <c r="N5710" s="7"/>
    </row>
    <row r="5711" spans="1:14" x14ac:dyDescent="0.25">
      <c r="A5711" s="6"/>
      <c r="K5711" s="7"/>
      <c r="L5711" s="7"/>
      <c r="M5711" s="7"/>
      <c r="N5711" s="7"/>
    </row>
    <row r="5712" spans="1:14" x14ac:dyDescent="0.25">
      <c r="A5712" s="6"/>
      <c r="K5712" s="7"/>
      <c r="L5712" s="7"/>
      <c r="M5712" s="7"/>
      <c r="N5712" s="7"/>
    </row>
    <row r="5713" spans="1:14" x14ac:dyDescent="0.25">
      <c r="A5713" s="6"/>
      <c r="K5713" s="7"/>
      <c r="L5713" s="7"/>
      <c r="M5713" s="7"/>
      <c r="N5713" s="7"/>
    </row>
    <row r="5714" spans="1:14" x14ac:dyDescent="0.25">
      <c r="A5714" s="6"/>
      <c r="K5714" s="7"/>
      <c r="L5714" s="7"/>
      <c r="M5714" s="7"/>
      <c r="N5714" s="7"/>
    </row>
    <row r="5715" spans="1:14" x14ac:dyDescent="0.25">
      <c r="A5715" s="6"/>
      <c r="K5715" s="7"/>
      <c r="L5715" s="7"/>
      <c r="M5715" s="7"/>
      <c r="N5715" s="7"/>
    </row>
    <row r="5716" spans="1:14" x14ac:dyDescent="0.25">
      <c r="A5716" s="6"/>
      <c r="K5716" s="7"/>
      <c r="L5716" s="7"/>
      <c r="M5716" s="7"/>
      <c r="N5716" s="7"/>
    </row>
    <row r="5717" spans="1:14" x14ac:dyDescent="0.25">
      <c r="A5717" s="6"/>
      <c r="K5717" s="7"/>
      <c r="L5717" s="7"/>
      <c r="M5717" s="7"/>
      <c r="N5717" s="7"/>
    </row>
    <row r="5718" spans="1:14" x14ac:dyDescent="0.25">
      <c r="A5718" s="6"/>
      <c r="K5718" s="7"/>
      <c r="L5718" s="7"/>
      <c r="M5718" s="7"/>
      <c r="N5718" s="7"/>
    </row>
    <row r="5719" spans="1:14" x14ac:dyDescent="0.25">
      <c r="A5719" s="6"/>
      <c r="K5719" s="7"/>
      <c r="L5719" s="7"/>
      <c r="M5719" s="7"/>
      <c r="N5719" s="7"/>
    </row>
    <row r="5720" spans="1:14" x14ac:dyDescent="0.25">
      <c r="A5720" s="6"/>
      <c r="K5720" s="7"/>
      <c r="L5720" s="7"/>
      <c r="M5720" s="7"/>
      <c r="N5720" s="7"/>
    </row>
    <row r="5721" spans="1:14" x14ac:dyDescent="0.25">
      <c r="A5721" s="6"/>
      <c r="K5721" s="7"/>
      <c r="L5721" s="7"/>
      <c r="M5721" s="7"/>
      <c r="N5721" s="7"/>
    </row>
    <row r="5722" spans="1:14" x14ac:dyDescent="0.25">
      <c r="A5722" s="6"/>
      <c r="K5722" s="7"/>
      <c r="L5722" s="7"/>
      <c r="M5722" s="7"/>
      <c r="N5722" s="7"/>
    </row>
    <row r="5723" spans="1:14" x14ac:dyDescent="0.25">
      <c r="A5723" s="6"/>
      <c r="K5723" s="7"/>
      <c r="L5723" s="7"/>
      <c r="M5723" s="7"/>
      <c r="N5723" s="7"/>
    </row>
    <row r="5724" spans="1:14" x14ac:dyDescent="0.25">
      <c r="A5724" s="6"/>
      <c r="K5724" s="7"/>
      <c r="L5724" s="7"/>
      <c r="M5724" s="7"/>
      <c r="N5724" s="7"/>
    </row>
    <row r="5725" spans="1:14" x14ac:dyDescent="0.25">
      <c r="A5725" s="6"/>
      <c r="K5725" s="7"/>
      <c r="L5725" s="7"/>
      <c r="M5725" s="7"/>
      <c r="N5725" s="7"/>
    </row>
    <row r="5726" spans="1:14" x14ac:dyDescent="0.25">
      <c r="A5726" s="6"/>
      <c r="K5726" s="7"/>
      <c r="L5726" s="7"/>
      <c r="M5726" s="7"/>
      <c r="N5726" s="7"/>
    </row>
    <row r="5727" spans="1:14" x14ac:dyDescent="0.25">
      <c r="A5727" s="6"/>
      <c r="K5727" s="7"/>
      <c r="L5727" s="7"/>
      <c r="M5727" s="7"/>
      <c r="N5727" s="7"/>
    </row>
    <row r="5728" spans="1:14" x14ac:dyDescent="0.25">
      <c r="A5728" s="6"/>
      <c r="K5728" s="7"/>
      <c r="L5728" s="7"/>
      <c r="M5728" s="7"/>
      <c r="N5728" s="7"/>
    </row>
    <row r="5729" spans="1:14" x14ac:dyDescent="0.25">
      <c r="A5729" s="6"/>
      <c r="K5729" s="7"/>
      <c r="L5729" s="7"/>
      <c r="M5729" s="7"/>
      <c r="N5729" s="7"/>
    </row>
    <row r="5730" spans="1:14" x14ac:dyDescent="0.25">
      <c r="A5730" s="6"/>
      <c r="K5730" s="7"/>
      <c r="L5730" s="7"/>
      <c r="M5730" s="7"/>
      <c r="N5730" s="7"/>
    </row>
    <row r="5731" spans="1:14" x14ac:dyDescent="0.25">
      <c r="A5731" s="6"/>
      <c r="K5731" s="7"/>
      <c r="L5731" s="7"/>
      <c r="M5731" s="7"/>
      <c r="N5731" s="7"/>
    </row>
    <row r="5732" spans="1:14" x14ac:dyDescent="0.25">
      <c r="A5732" s="6"/>
      <c r="K5732" s="7"/>
      <c r="L5732" s="7"/>
      <c r="M5732" s="7"/>
      <c r="N5732" s="7"/>
    </row>
    <row r="5733" spans="1:14" x14ac:dyDescent="0.25">
      <c r="A5733" s="6"/>
      <c r="K5733" s="7"/>
      <c r="L5733" s="7"/>
      <c r="M5733" s="7"/>
      <c r="N5733" s="7"/>
    </row>
    <row r="5734" spans="1:14" x14ac:dyDescent="0.25">
      <c r="A5734" s="6"/>
      <c r="K5734" s="7"/>
      <c r="L5734" s="7"/>
      <c r="M5734" s="7"/>
      <c r="N5734" s="7"/>
    </row>
    <row r="5735" spans="1:14" x14ac:dyDescent="0.25">
      <c r="A5735" s="6"/>
      <c r="K5735" s="7"/>
      <c r="L5735" s="7"/>
      <c r="M5735" s="7"/>
      <c r="N5735" s="7"/>
    </row>
    <row r="5736" spans="1:14" x14ac:dyDescent="0.25">
      <c r="A5736" s="6"/>
      <c r="K5736" s="7"/>
      <c r="L5736" s="7"/>
      <c r="M5736" s="7"/>
      <c r="N5736" s="7"/>
    </row>
    <row r="5737" spans="1:14" x14ac:dyDescent="0.25">
      <c r="A5737" s="6"/>
      <c r="K5737" s="7"/>
      <c r="L5737" s="7"/>
      <c r="M5737" s="7"/>
      <c r="N5737" s="7"/>
    </row>
    <row r="5738" spans="1:14" x14ac:dyDescent="0.25">
      <c r="A5738" s="6"/>
      <c r="K5738" s="7"/>
      <c r="L5738" s="7"/>
      <c r="M5738" s="7"/>
      <c r="N5738" s="7"/>
    </row>
    <row r="5739" spans="1:14" x14ac:dyDescent="0.25">
      <c r="A5739" s="6"/>
      <c r="K5739" s="7"/>
      <c r="L5739" s="7"/>
      <c r="M5739" s="7"/>
      <c r="N5739" s="7"/>
    </row>
    <row r="5740" spans="1:14" x14ac:dyDescent="0.25">
      <c r="A5740" s="6"/>
      <c r="K5740" s="7"/>
      <c r="L5740" s="7"/>
      <c r="M5740" s="7"/>
      <c r="N5740" s="7"/>
    </row>
    <row r="5741" spans="1:14" x14ac:dyDescent="0.25">
      <c r="A5741" s="6"/>
      <c r="K5741" s="7"/>
      <c r="L5741" s="7"/>
      <c r="M5741" s="7"/>
      <c r="N5741" s="7"/>
    </row>
    <row r="5742" spans="1:14" x14ac:dyDescent="0.25">
      <c r="A5742" s="6"/>
      <c r="K5742" s="7"/>
      <c r="L5742" s="7"/>
      <c r="M5742" s="7"/>
      <c r="N5742" s="7"/>
    </row>
    <row r="5743" spans="1:14" x14ac:dyDescent="0.25">
      <c r="A5743" s="6"/>
      <c r="K5743" s="7"/>
      <c r="L5743" s="7"/>
      <c r="M5743" s="7"/>
      <c r="N5743" s="7"/>
    </row>
    <row r="5744" spans="1:14" x14ac:dyDescent="0.25">
      <c r="A5744" s="6"/>
      <c r="K5744" s="7"/>
      <c r="L5744" s="7"/>
      <c r="M5744" s="7"/>
      <c r="N5744" s="7"/>
    </row>
    <row r="5745" spans="1:14" x14ac:dyDescent="0.25">
      <c r="A5745" s="6"/>
      <c r="K5745" s="7"/>
      <c r="L5745" s="7"/>
      <c r="M5745" s="7"/>
      <c r="N5745" s="7"/>
    </row>
    <row r="5746" spans="1:14" x14ac:dyDescent="0.25">
      <c r="A5746" s="6"/>
      <c r="K5746" s="7"/>
      <c r="L5746" s="7"/>
      <c r="M5746" s="7"/>
      <c r="N5746" s="7"/>
    </row>
    <row r="5747" spans="1:14" x14ac:dyDescent="0.25">
      <c r="A5747" s="6"/>
      <c r="K5747" s="7"/>
      <c r="L5747" s="7"/>
      <c r="M5747" s="7"/>
      <c r="N5747" s="7"/>
    </row>
    <row r="5748" spans="1:14" x14ac:dyDescent="0.25">
      <c r="A5748" s="6"/>
      <c r="B5748" s="7"/>
      <c r="C5748" s="7"/>
      <c r="D5748" s="7"/>
      <c r="E5748" s="7"/>
      <c r="F5748" s="8"/>
      <c r="G5748" s="7"/>
      <c r="H5748" s="7"/>
      <c r="I5748" s="6"/>
      <c r="K5748" s="7"/>
      <c r="L5748" s="7"/>
      <c r="M5748" s="7"/>
      <c r="N5748" s="7"/>
    </row>
    <row r="5749" spans="1:14" x14ac:dyDescent="0.25">
      <c r="A5749" s="6"/>
      <c r="B5749" s="7"/>
      <c r="C5749" s="7"/>
      <c r="D5749" s="7"/>
      <c r="E5749" s="7"/>
      <c r="F5749" s="8"/>
      <c r="G5749" s="7"/>
      <c r="H5749" s="7"/>
      <c r="I5749" s="6"/>
      <c r="K5749" s="7"/>
      <c r="L5749" s="7"/>
      <c r="M5749" s="7"/>
      <c r="N5749" s="7"/>
    </row>
    <row r="5750" spans="1:14" x14ac:dyDescent="0.25">
      <c r="A5750" s="6"/>
      <c r="B5750" s="7"/>
      <c r="C5750" s="7"/>
      <c r="D5750" s="7"/>
      <c r="E5750" s="7"/>
      <c r="F5750" s="8"/>
      <c r="G5750" s="7"/>
      <c r="H5750" s="7"/>
      <c r="I5750" s="6"/>
      <c r="K5750" s="7"/>
      <c r="L5750" s="7"/>
      <c r="M5750" s="7"/>
      <c r="N5750" s="7"/>
    </row>
    <row r="5751" spans="1:14" x14ac:dyDescent="0.25">
      <c r="A5751" s="6"/>
      <c r="B5751" s="7"/>
      <c r="C5751" s="7"/>
      <c r="D5751" s="7"/>
      <c r="E5751" s="7"/>
      <c r="F5751" s="8"/>
      <c r="G5751" s="7"/>
      <c r="H5751" s="7"/>
      <c r="I5751" s="6"/>
      <c r="K5751" s="7"/>
      <c r="L5751" s="7"/>
      <c r="M5751" s="7"/>
      <c r="N5751" s="7"/>
    </row>
    <row r="5752" spans="1:14" x14ac:dyDescent="0.25">
      <c r="A5752" s="6"/>
      <c r="B5752" s="7"/>
      <c r="C5752" s="7"/>
      <c r="D5752" s="7"/>
      <c r="E5752" s="7"/>
      <c r="F5752" s="8"/>
      <c r="G5752" s="7"/>
      <c r="H5752" s="7"/>
      <c r="I5752" s="6"/>
      <c r="K5752" s="7"/>
      <c r="L5752" s="7"/>
      <c r="M5752" s="7"/>
      <c r="N5752" s="7"/>
    </row>
    <row r="5753" spans="1:14" x14ac:dyDescent="0.25">
      <c r="A5753" s="6"/>
      <c r="B5753" s="7"/>
      <c r="C5753" s="7"/>
      <c r="D5753" s="7"/>
      <c r="E5753" s="7"/>
      <c r="F5753" s="8"/>
      <c r="G5753" s="7"/>
      <c r="H5753" s="7"/>
      <c r="I5753" s="6"/>
      <c r="K5753" s="7"/>
      <c r="L5753" s="7"/>
      <c r="M5753" s="7"/>
      <c r="N5753" s="7"/>
    </row>
    <row r="5754" spans="1:14" x14ac:dyDescent="0.25">
      <c r="A5754" s="6"/>
      <c r="B5754" s="7"/>
      <c r="C5754" s="7"/>
      <c r="D5754" s="7"/>
      <c r="E5754" s="7"/>
      <c r="F5754" s="8"/>
      <c r="G5754" s="7"/>
      <c r="H5754" s="7"/>
      <c r="I5754" s="6"/>
      <c r="K5754" s="7"/>
      <c r="L5754" s="7"/>
      <c r="M5754" s="7"/>
      <c r="N5754" s="7"/>
    </row>
    <row r="5755" spans="1:14" x14ac:dyDescent="0.25">
      <c r="A5755" s="6"/>
      <c r="B5755" s="7"/>
      <c r="C5755" s="7"/>
      <c r="D5755" s="7"/>
      <c r="E5755" s="7"/>
      <c r="F5755" s="8"/>
      <c r="G5755" s="7"/>
      <c r="H5755" s="7"/>
      <c r="I5755" s="6"/>
      <c r="K5755" s="7"/>
      <c r="L5755" s="7"/>
      <c r="M5755" s="7"/>
      <c r="N5755" s="7"/>
    </row>
    <row r="5756" spans="1:14" x14ac:dyDescent="0.25">
      <c r="A5756" s="6"/>
      <c r="B5756" s="7"/>
      <c r="C5756" s="7"/>
      <c r="D5756" s="7"/>
      <c r="E5756" s="7"/>
      <c r="F5756" s="8"/>
      <c r="G5756" s="7"/>
      <c r="H5756" s="7"/>
      <c r="I5756" s="6"/>
      <c r="K5756" s="7"/>
      <c r="L5756" s="7"/>
      <c r="M5756" s="7"/>
      <c r="N5756" s="7"/>
    </row>
    <row r="5757" spans="1:14" x14ac:dyDescent="0.25">
      <c r="A5757" s="6"/>
      <c r="B5757" s="7"/>
      <c r="C5757" s="7"/>
      <c r="D5757" s="7"/>
      <c r="E5757" s="7"/>
      <c r="F5757" s="8"/>
      <c r="G5757" s="7"/>
      <c r="H5757" s="7"/>
      <c r="I5757" s="6"/>
      <c r="K5757" s="7"/>
      <c r="L5757" s="7"/>
      <c r="M5757" s="7"/>
      <c r="N5757" s="7"/>
    </row>
    <row r="5758" spans="1:14" x14ac:dyDescent="0.25">
      <c r="A5758" s="6"/>
      <c r="B5758" s="7"/>
      <c r="C5758" s="7"/>
      <c r="D5758" s="7"/>
      <c r="E5758" s="7"/>
      <c r="F5758" s="8"/>
      <c r="G5758" s="7"/>
      <c r="H5758" s="7"/>
      <c r="I5758" s="6"/>
      <c r="K5758" s="7"/>
      <c r="L5758" s="7"/>
      <c r="M5758" s="7"/>
      <c r="N5758" s="7"/>
    </row>
    <row r="5759" spans="1:14" x14ac:dyDescent="0.25">
      <c r="A5759" s="6"/>
      <c r="B5759" s="7"/>
      <c r="C5759" s="7"/>
      <c r="D5759" s="7"/>
      <c r="E5759" s="7"/>
      <c r="F5759" s="8"/>
      <c r="G5759" s="7"/>
      <c r="H5759" s="7"/>
      <c r="I5759" s="6"/>
      <c r="K5759" s="7"/>
      <c r="L5759" s="7"/>
      <c r="M5759" s="7"/>
      <c r="N5759" s="7"/>
    </row>
    <row r="5760" spans="1:14" x14ac:dyDescent="0.25">
      <c r="A5760" s="6"/>
      <c r="B5760" s="7"/>
      <c r="C5760" s="7"/>
      <c r="D5760" s="7"/>
      <c r="E5760" s="7"/>
      <c r="F5760" s="8"/>
      <c r="G5760" s="7"/>
      <c r="H5760" s="7"/>
      <c r="I5760" s="6"/>
      <c r="K5760" s="7"/>
      <c r="L5760" s="7"/>
      <c r="M5760" s="7"/>
      <c r="N5760" s="7"/>
    </row>
    <row r="5761" spans="1:14" x14ac:dyDescent="0.25">
      <c r="A5761" s="6"/>
      <c r="B5761" s="7"/>
      <c r="C5761" s="7"/>
      <c r="D5761" s="7"/>
      <c r="E5761" s="7"/>
      <c r="F5761" s="8"/>
      <c r="G5761" s="7"/>
      <c r="H5761" s="7"/>
      <c r="I5761" s="6"/>
      <c r="K5761" s="7"/>
      <c r="L5761" s="7"/>
      <c r="M5761" s="7"/>
      <c r="N5761" s="7"/>
    </row>
    <row r="5762" spans="1:14" x14ac:dyDescent="0.25">
      <c r="A5762" s="6"/>
      <c r="B5762" s="7"/>
      <c r="C5762" s="7"/>
      <c r="D5762" s="7"/>
      <c r="E5762" s="7"/>
      <c r="F5762" s="8"/>
      <c r="G5762" s="7"/>
      <c r="H5762" s="7"/>
      <c r="I5762" s="6"/>
      <c r="K5762" s="7"/>
      <c r="L5762" s="7"/>
      <c r="M5762" s="7"/>
      <c r="N5762" s="7"/>
    </row>
    <row r="5763" spans="1:14" x14ac:dyDescent="0.25">
      <c r="A5763" s="6"/>
      <c r="B5763" s="7"/>
      <c r="C5763" s="7"/>
      <c r="D5763" s="7"/>
      <c r="E5763" s="7"/>
      <c r="F5763" s="8"/>
      <c r="G5763" s="7"/>
      <c r="H5763" s="7"/>
      <c r="I5763" s="6"/>
      <c r="K5763" s="7"/>
      <c r="L5763" s="7"/>
      <c r="M5763" s="7"/>
      <c r="N5763" s="7"/>
    </row>
    <row r="5764" spans="1:14" x14ac:dyDescent="0.25">
      <c r="A5764" s="6"/>
      <c r="B5764" s="7"/>
      <c r="C5764" s="7"/>
      <c r="D5764" s="7"/>
      <c r="E5764" s="7"/>
      <c r="F5764" s="8"/>
      <c r="G5764" s="7"/>
      <c r="H5764" s="7"/>
      <c r="I5764" s="6"/>
      <c r="K5764" s="7"/>
      <c r="L5764" s="7"/>
      <c r="M5764" s="7"/>
      <c r="N5764" s="7"/>
    </row>
    <row r="5765" spans="1:14" x14ac:dyDescent="0.25">
      <c r="A5765" s="6"/>
      <c r="B5765" s="7"/>
      <c r="C5765" s="7"/>
      <c r="D5765" s="7"/>
      <c r="E5765" s="7"/>
      <c r="F5765" s="8"/>
      <c r="G5765" s="7"/>
      <c r="H5765" s="7"/>
      <c r="I5765" s="6"/>
      <c r="K5765" s="7"/>
      <c r="L5765" s="7"/>
      <c r="M5765" s="7"/>
      <c r="N5765" s="7"/>
    </row>
    <row r="5766" spans="1:14" x14ac:dyDescent="0.25">
      <c r="A5766" s="6"/>
      <c r="B5766" s="7"/>
      <c r="C5766" s="7"/>
      <c r="D5766" s="7"/>
      <c r="E5766" s="7"/>
      <c r="F5766" s="8"/>
      <c r="G5766" s="7"/>
      <c r="H5766" s="7"/>
      <c r="I5766" s="6"/>
      <c r="K5766" s="7"/>
      <c r="L5766" s="7"/>
      <c r="M5766" s="7"/>
      <c r="N5766" s="7"/>
    </row>
    <row r="5767" spans="1:14" x14ac:dyDescent="0.25">
      <c r="A5767" s="6"/>
      <c r="B5767" s="7"/>
      <c r="C5767" s="7"/>
      <c r="D5767" s="7"/>
      <c r="E5767" s="7"/>
      <c r="F5767" s="8"/>
      <c r="G5767" s="7"/>
      <c r="H5767" s="7"/>
      <c r="I5767" s="6"/>
      <c r="K5767" s="7"/>
      <c r="L5767" s="7"/>
      <c r="M5767" s="7"/>
      <c r="N5767" s="7"/>
    </row>
    <row r="5768" spans="1:14" x14ac:dyDescent="0.25">
      <c r="A5768" s="6"/>
      <c r="B5768" s="7"/>
      <c r="C5768" s="7"/>
      <c r="D5768" s="7"/>
      <c r="E5768" s="7"/>
      <c r="F5768" s="8"/>
      <c r="G5768" s="7"/>
      <c r="H5768" s="7"/>
      <c r="I5768" s="6"/>
      <c r="K5768" s="7"/>
      <c r="L5768" s="7"/>
      <c r="M5768" s="7"/>
      <c r="N5768" s="7"/>
    </row>
    <row r="5769" spans="1:14" x14ac:dyDescent="0.25">
      <c r="A5769" s="6"/>
      <c r="B5769" s="7"/>
      <c r="C5769" s="7"/>
      <c r="D5769" s="7"/>
      <c r="E5769" s="7"/>
      <c r="F5769" s="8"/>
      <c r="G5769" s="7"/>
      <c r="H5769" s="7"/>
      <c r="I5769" s="6"/>
      <c r="K5769" s="7"/>
      <c r="L5769" s="7"/>
      <c r="M5769" s="7"/>
      <c r="N5769" s="7"/>
    </row>
    <row r="5770" spans="1:14" x14ac:dyDescent="0.25">
      <c r="A5770" s="6"/>
      <c r="B5770" s="7"/>
      <c r="C5770" s="7"/>
      <c r="D5770" s="7"/>
      <c r="E5770" s="7"/>
      <c r="F5770" s="8"/>
      <c r="G5770" s="7"/>
      <c r="H5770" s="7"/>
      <c r="I5770" s="6"/>
      <c r="K5770" s="7"/>
      <c r="L5770" s="7"/>
      <c r="M5770" s="7"/>
      <c r="N5770" s="7"/>
    </row>
    <row r="5771" spans="1:14" x14ac:dyDescent="0.25">
      <c r="A5771" s="6"/>
      <c r="B5771" s="7"/>
      <c r="C5771" s="7"/>
      <c r="D5771" s="7"/>
      <c r="E5771" s="7"/>
      <c r="F5771" s="8"/>
      <c r="G5771" s="7"/>
      <c r="H5771" s="7"/>
      <c r="I5771" s="6"/>
      <c r="K5771" s="7"/>
      <c r="L5771" s="7"/>
      <c r="M5771" s="7"/>
      <c r="N5771" s="7"/>
    </row>
    <row r="5772" spans="1:14" x14ac:dyDescent="0.25">
      <c r="A5772" s="6"/>
      <c r="B5772" s="7"/>
      <c r="C5772" s="7"/>
      <c r="D5772" s="7"/>
      <c r="E5772" s="7"/>
      <c r="F5772" s="8"/>
      <c r="G5772" s="7"/>
      <c r="H5772" s="7"/>
      <c r="I5772" s="6"/>
      <c r="K5772" s="7"/>
      <c r="L5772" s="7"/>
      <c r="M5772" s="7"/>
      <c r="N5772" s="7"/>
    </row>
    <row r="5773" spans="1:14" x14ac:dyDescent="0.25">
      <c r="A5773" s="6"/>
      <c r="B5773" s="7"/>
      <c r="C5773" s="7"/>
      <c r="D5773" s="7"/>
      <c r="E5773" s="7"/>
      <c r="F5773" s="8"/>
      <c r="G5773" s="7"/>
      <c r="H5773" s="7"/>
      <c r="I5773" s="6"/>
      <c r="K5773" s="7"/>
      <c r="L5773" s="7"/>
      <c r="M5773" s="7"/>
      <c r="N5773" s="7"/>
    </row>
    <row r="5774" spans="1:14" x14ac:dyDescent="0.25">
      <c r="A5774" s="6"/>
      <c r="B5774" s="7"/>
      <c r="C5774" s="7"/>
      <c r="D5774" s="7"/>
      <c r="E5774" s="7"/>
      <c r="F5774" s="8"/>
      <c r="G5774" s="7"/>
      <c r="H5774" s="7"/>
      <c r="I5774" s="6"/>
      <c r="K5774" s="7"/>
      <c r="L5774" s="7"/>
      <c r="M5774" s="7"/>
      <c r="N5774" s="7"/>
    </row>
    <row r="5775" spans="1:14" x14ac:dyDescent="0.25">
      <c r="A5775" s="6"/>
      <c r="B5775" s="7"/>
      <c r="C5775" s="7"/>
      <c r="D5775" s="7"/>
      <c r="E5775" s="7"/>
      <c r="F5775" s="8"/>
      <c r="G5775" s="7"/>
      <c r="H5775" s="7"/>
      <c r="I5775" s="6"/>
      <c r="K5775" s="7"/>
      <c r="L5775" s="7"/>
      <c r="M5775" s="7"/>
      <c r="N5775" s="7"/>
    </row>
    <row r="5776" spans="1:14" x14ac:dyDescent="0.25">
      <c r="A5776" s="6"/>
      <c r="B5776" s="7"/>
      <c r="C5776" s="7"/>
      <c r="D5776" s="7"/>
      <c r="E5776" s="7"/>
      <c r="F5776" s="8"/>
      <c r="G5776" s="7"/>
      <c r="H5776" s="7"/>
      <c r="I5776" s="6"/>
      <c r="K5776" s="7"/>
      <c r="L5776" s="7"/>
      <c r="M5776" s="7"/>
      <c r="N5776" s="7"/>
    </row>
    <row r="5777" spans="1:14" x14ac:dyDescent="0.25">
      <c r="A5777" s="6"/>
      <c r="B5777" s="7"/>
      <c r="C5777" s="7"/>
      <c r="D5777" s="7"/>
      <c r="E5777" s="7"/>
      <c r="F5777" s="8"/>
      <c r="G5777" s="7"/>
      <c r="H5777" s="7"/>
      <c r="I5777" s="6"/>
      <c r="K5777" s="7"/>
      <c r="L5777" s="7"/>
      <c r="M5777" s="7"/>
      <c r="N5777" s="7"/>
    </row>
    <row r="5778" spans="1:14" x14ac:dyDescent="0.25">
      <c r="A5778" s="6"/>
      <c r="B5778" s="7"/>
      <c r="C5778" s="7"/>
      <c r="D5778" s="7"/>
      <c r="E5778" s="7"/>
      <c r="F5778" s="8"/>
      <c r="G5778" s="7"/>
      <c r="H5778" s="7"/>
      <c r="I5778" s="6"/>
      <c r="K5778" s="7"/>
      <c r="L5778" s="7"/>
      <c r="M5778" s="7"/>
      <c r="N5778" s="7"/>
    </row>
    <row r="5779" spans="1:14" x14ac:dyDescent="0.25">
      <c r="A5779" s="6"/>
      <c r="B5779" s="7"/>
      <c r="C5779" s="7"/>
      <c r="D5779" s="7"/>
      <c r="E5779" s="7"/>
      <c r="F5779" s="8"/>
      <c r="G5779" s="7"/>
      <c r="H5779" s="7"/>
      <c r="I5779" s="6"/>
      <c r="K5779" s="7"/>
      <c r="L5779" s="7"/>
      <c r="M5779" s="7"/>
      <c r="N5779" s="7"/>
    </row>
    <row r="5780" spans="1:14" x14ac:dyDescent="0.25">
      <c r="A5780" s="6"/>
      <c r="B5780" s="7"/>
      <c r="C5780" s="7"/>
      <c r="D5780" s="7"/>
      <c r="E5780" s="7"/>
      <c r="F5780" s="8"/>
      <c r="G5780" s="7"/>
      <c r="H5780" s="7"/>
      <c r="I5780" s="6"/>
      <c r="K5780" s="7"/>
      <c r="L5780" s="7"/>
      <c r="M5780" s="7"/>
      <c r="N5780" s="7"/>
    </row>
    <row r="5781" spans="1:14" x14ac:dyDescent="0.25">
      <c r="A5781" s="6"/>
      <c r="B5781" s="7"/>
      <c r="C5781" s="7"/>
      <c r="D5781" s="7"/>
      <c r="E5781" s="7"/>
      <c r="F5781" s="8"/>
      <c r="G5781" s="7"/>
      <c r="H5781" s="7"/>
      <c r="I5781" s="6"/>
      <c r="K5781" s="7"/>
      <c r="L5781" s="7"/>
      <c r="M5781" s="7"/>
      <c r="N5781" s="7"/>
    </row>
    <row r="5782" spans="1:14" x14ac:dyDescent="0.25">
      <c r="A5782" s="6"/>
      <c r="B5782" s="7"/>
      <c r="C5782" s="7"/>
      <c r="D5782" s="7"/>
      <c r="E5782" s="7"/>
      <c r="F5782" s="8"/>
      <c r="G5782" s="7"/>
      <c r="H5782" s="7"/>
      <c r="I5782" s="6"/>
      <c r="K5782" s="7"/>
      <c r="L5782" s="7"/>
      <c r="M5782" s="7"/>
      <c r="N5782" s="7"/>
    </row>
    <row r="5783" spans="1:14" x14ac:dyDescent="0.25">
      <c r="A5783" s="6"/>
      <c r="B5783" s="7"/>
      <c r="C5783" s="7"/>
      <c r="D5783" s="7"/>
      <c r="E5783" s="7"/>
      <c r="F5783" s="8"/>
      <c r="G5783" s="7"/>
      <c r="H5783" s="7"/>
      <c r="I5783" s="6"/>
      <c r="K5783" s="7"/>
      <c r="L5783" s="7"/>
      <c r="M5783" s="7"/>
      <c r="N5783" s="7"/>
    </row>
    <row r="5784" spans="1:14" x14ac:dyDescent="0.25">
      <c r="A5784" s="6"/>
      <c r="B5784" s="7"/>
      <c r="C5784" s="7"/>
      <c r="D5784" s="7"/>
      <c r="E5784" s="7"/>
      <c r="F5784" s="8"/>
      <c r="G5784" s="7"/>
      <c r="H5784" s="7"/>
      <c r="I5784" s="6"/>
      <c r="K5784" s="7"/>
      <c r="L5784" s="7"/>
      <c r="M5784" s="7"/>
      <c r="N5784" s="7"/>
    </row>
    <row r="5785" spans="1:14" x14ac:dyDescent="0.25">
      <c r="A5785" s="6"/>
      <c r="B5785" s="7"/>
      <c r="C5785" s="7"/>
      <c r="D5785" s="7"/>
      <c r="E5785" s="7"/>
      <c r="F5785" s="8"/>
      <c r="G5785" s="7"/>
      <c r="H5785" s="7"/>
      <c r="I5785" s="6"/>
      <c r="K5785" s="7"/>
      <c r="L5785" s="7"/>
      <c r="M5785" s="7"/>
      <c r="N5785" s="7"/>
    </row>
    <row r="5786" spans="1:14" x14ac:dyDescent="0.25">
      <c r="A5786" s="6"/>
      <c r="B5786" s="7"/>
      <c r="C5786" s="7"/>
      <c r="D5786" s="7"/>
      <c r="E5786" s="7"/>
      <c r="F5786" s="8"/>
      <c r="G5786" s="7"/>
      <c r="H5786" s="7"/>
      <c r="I5786" s="6"/>
      <c r="K5786" s="7"/>
      <c r="L5786" s="7"/>
      <c r="M5786" s="7"/>
      <c r="N5786" s="7"/>
    </row>
    <row r="5787" spans="1:14" x14ac:dyDescent="0.25">
      <c r="A5787" s="6"/>
      <c r="B5787" s="7"/>
      <c r="C5787" s="7"/>
      <c r="D5787" s="7"/>
      <c r="E5787" s="7"/>
      <c r="F5787" s="8"/>
      <c r="G5787" s="7"/>
      <c r="H5787" s="7"/>
      <c r="I5787" s="6"/>
      <c r="K5787" s="7"/>
      <c r="L5787" s="7"/>
      <c r="M5787" s="7"/>
      <c r="N5787" s="7"/>
    </row>
    <row r="5788" spans="1:14" x14ac:dyDescent="0.25">
      <c r="A5788" s="6"/>
      <c r="B5788" s="7"/>
      <c r="C5788" s="7"/>
      <c r="D5788" s="7"/>
      <c r="E5788" s="7"/>
      <c r="F5788" s="8"/>
      <c r="G5788" s="7"/>
      <c r="H5788" s="7"/>
      <c r="I5788" s="6"/>
      <c r="K5788" s="7"/>
      <c r="L5788" s="7"/>
      <c r="M5788" s="7"/>
      <c r="N5788" s="7"/>
    </row>
    <row r="5789" spans="1:14" x14ac:dyDescent="0.25">
      <c r="A5789" s="6"/>
      <c r="B5789" s="7"/>
      <c r="C5789" s="7"/>
      <c r="D5789" s="7"/>
      <c r="E5789" s="7"/>
      <c r="F5789" s="8"/>
      <c r="G5789" s="7"/>
      <c r="H5789" s="7"/>
      <c r="I5789" s="6"/>
      <c r="K5789" s="7"/>
      <c r="L5789" s="7"/>
      <c r="M5789" s="7"/>
      <c r="N5789" s="7"/>
    </row>
    <row r="5790" spans="1:14" x14ac:dyDescent="0.25">
      <c r="A5790" s="6"/>
      <c r="B5790" s="7"/>
      <c r="C5790" s="7"/>
      <c r="D5790" s="7"/>
      <c r="E5790" s="7"/>
      <c r="F5790" s="8"/>
      <c r="G5790" s="7"/>
      <c r="H5790" s="7"/>
      <c r="I5790" s="6"/>
      <c r="K5790" s="7"/>
      <c r="L5790" s="7"/>
      <c r="M5790" s="7"/>
      <c r="N5790" s="7"/>
    </row>
    <row r="5791" spans="1:14" x14ac:dyDescent="0.25">
      <c r="A5791" s="6"/>
      <c r="B5791" s="7"/>
      <c r="C5791" s="7"/>
      <c r="D5791" s="7"/>
      <c r="E5791" s="7"/>
      <c r="F5791" s="8"/>
      <c r="G5791" s="7"/>
      <c r="H5791" s="7"/>
      <c r="I5791" s="6"/>
      <c r="K5791" s="7"/>
      <c r="L5791" s="7"/>
      <c r="M5791" s="7"/>
      <c r="N5791" s="7"/>
    </row>
    <row r="5792" spans="1:14" x14ac:dyDescent="0.25">
      <c r="A5792" s="6"/>
      <c r="B5792" s="7"/>
      <c r="C5792" s="7"/>
      <c r="D5792" s="7"/>
      <c r="E5792" s="7"/>
      <c r="F5792" s="8"/>
      <c r="G5792" s="7"/>
      <c r="H5792" s="7"/>
      <c r="I5792" s="6"/>
      <c r="K5792" s="7"/>
      <c r="L5792" s="7"/>
      <c r="M5792" s="7"/>
      <c r="N5792" s="7"/>
    </row>
    <row r="5793" spans="1:14" x14ac:dyDescent="0.25">
      <c r="A5793" s="6"/>
      <c r="B5793" s="7"/>
      <c r="C5793" s="7"/>
      <c r="D5793" s="7"/>
      <c r="E5793" s="7"/>
      <c r="F5793" s="8"/>
      <c r="G5793" s="7"/>
      <c r="H5793" s="7"/>
      <c r="I5793" s="6"/>
      <c r="K5793" s="7"/>
      <c r="L5793" s="7"/>
      <c r="M5793" s="7"/>
      <c r="N5793" s="7"/>
    </row>
    <row r="5794" spans="1:14" x14ac:dyDescent="0.25">
      <c r="A5794" s="6"/>
      <c r="B5794" s="7"/>
      <c r="C5794" s="7"/>
      <c r="D5794" s="7"/>
      <c r="E5794" s="7"/>
      <c r="F5794" s="8"/>
      <c r="G5794" s="7"/>
      <c r="H5794" s="7"/>
      <c r="I5794" s="6"/>
      <c r="K5794" s="7"/>
      <c r="L5794" s="7"/>
      <c r="M5794" s="7"/>
      <c r="N5794" s="7"/>
    </row>
    <row r="5795" spans="1:14" x14ac:dyDescent="0.25">
      <c r="A5795" s="6"/>
      <c r="B5795" s="7"/>
      <c r="C5795" s="7"/>
      <c r="D5795" s="7"/>
      <c r="E5795" s="7"/>
      <c r="F5795" s="8"/>
      <c r="G5795" s="7"/>
      <c r="H5795" s="7"/>
      <c r="I5795" s="6"/>
      <c r="K5795" s="7"/>
      <c r="L5795" s="7"/>
      <c r="M5795" s="7"/>
      <c r="N5795" s="7"/>
    </row>
    <row r="5796" spans="1:14" x14ac:dyDescent="0.25">
      <c r="A5796" s="6"/>
      <c r="B5796" s="7"/>
      <c r="C5796" s="7"/>
      <c r="D5796" s="7"/>
      <c r="E5796" s="7"/>
      <c r="F5796" s="8"/>
      <c r="G5796" s="7"/>
      <c r="H5796" s="7"/>
      <c r="I5796" s="6"/>
      <c r="K5796" s="7"/>
      <c r="L5796" s="7"/>
      <c r="M5796" s="7"/>
      <c r="N5796" s="7"/>
    </row>
    <row r="5797" spans="1:14" x14ac:dyDescent="0.25">
      <c r="A5797" s="6"/>
      <c r="B5797" s="7"/>
      <c r="C5797" s="7"/>
      <c r="D5797" s="7"/>
      <c r="E5797" s="7"/>
      <c r="F5797" s="8"/>
      <c r="G5797" s="7"/>
      <c r="H5797" s="7"/>
      <c r="I5797" s="6"/>
      <c r="K5797" s="7"/>
      <c r="L5797" s="7"/>
      <c r="M5797" s="7"/>
      <c r="N5797" s="7"/>
    </row>
    <row r="5798" spans="1:14" x14ac:dyDescent="0.25">
      <c r="A5798" s="6"/>
      <c r="B5798" s="7"/>
      <c r="C5798" s="7"/>
      <c r="D5798" s="7"/>
      <c r="E5798" s="7"/>
      <c r="F5798" s="8"/>
      <c r="G5798" s="7"/>
      <c r="H5798" s="7"/>
      <c r="I5798" s="6"/>
      <c r="K5798" s="7"/>
      <c r="L5798" s="7"/>
      <c r="M5798" s="7"/>
      <c r="N5798" s="7"/>
    </row>
    <row r="5799" spans="1:14" x14ac:dyDescent="0.25">
      <c r="A5799" s="6"/>
      <c r="B5799" s="7"/>
      <c r="C5799" s="7"/>
      <c r="D5799" s="7"/>
      <c r="E5799" s="7"/>
      <c r="F5799" s="8"/>
      <c r="G5799" s="7"/>
      <c r="H5799" s="7"/>
      <c r="I5799" s="6"/>
      <c r="K5799" s="7"/>
      <c r="L5799" s="7"/>
      <c r="M5799" s="7"/>
      <c r="N5799" s="7"/>
    </row>
    <row r="5800" spans="1:14" x14ac:dyDescent="0.25">
      <c r="A5800" s="6"/>
      <c r="B5800" s="7"/>
      <c r="C5800" s="7"/>
      <c r="D5800" s="7"/>
      <c r="E5800" s="7"/>
      <c r="F5800" s="8"/>
      <c r="G5800" s="7"/>
      <c r="H5800" s="7"/>
      <c r="I5800" s="6"/>
      <c r="K5800" s="7"/>
      <c r="L5800" s="7"/>
      <c r="M5800" s="7"/>
      <c r="N5800" s="7"/>
    </row>
    <row r="5801" spans="1:14" x14ac:dyDescent="0.25">
      <c r="A5801" s="6"/>
      <c r="B5801" s="7"/>
      <c r="C5801" s="7"/>
      <c r="D5801" s="7"/>
      <c r="E5801" s="7"/>
      <c r="F5801" s="8"/>
      <c r="G5801" s="7"/>
      <c r="H5801" s="7"/>
      <c r="I5801" s="6"/>
      <c r="K5801" s="7"/>
      <c r="L5801" s="7"/>
      <c r="M5801" s="7"/>
      <c r="N5801" s="7"/>
    </row>
    <row r="5802" spans="1:14" x14ac:dyDescent="0.25">
      <c r="A5802" s="6"/>
      <c r="B5802" s="7"/>
      <c r="C5802" s="7"/>
      <c r="D5802" s="7"/>
      <c r="E5802" s="7"/>
      <c r="F5802" s="8"/>
      <c r="G5802" s="7"/>
      <c r="H5802" s="7"/>
      <c r="I5802" s="6"/>
      <c r="K5802" s="7"/>
      <c r="L5802" s="7"/>
      <c r="M5802" s="7"/>
      <c r="N5802" s="7"/>
    </row>
    <row r="5803" spans="1:14" x14ac:dyDescent="0.25">
      <c r="A5803" s="6"/>
      <c r="B5803" s="7"/>
      <c r="C5803" s="7"/>
      <c r="D5803" s="7"/>
      <c r="E5803" s="7"/>
      <c r="F5803" s="8"/>
      <c r="G5803" s="7"/>
      <c r="H5803" s="7"/>
      <c r="I5803" s="6"/>
      <c r="K5803" s="7"/>
      <c r="L5803" s="7"/>
      <c r="M5803" s="7"/>
      <c r="N5803" s="7"/>
    </row>
    <row r="5804" spans="1:14" x14ac:dyDescent="0.25">
      <c r="A5804" s="6"/>
      <c r="B5804" s="7"/>
      <c r="C5804" s="7"/>
      <c r="D5804" s="7"/>
      <c r="E5804" s="7"/>
      <c r="F5804" s="8"/>
      <c r="G5804" s="7"/>
      <c r="H5804" s="7"/>
      <c r="I5804" s="6"/>
      <c r="K5804" s="7"/>
      <c r="L5804" s="7"/>
      <c r="M5804" s="7"/>
      <c r="N5804" s="7"/>
    </row>
    <row r="5805" spans="1:14" x14ac:dyDescent="0.25">
      <c r="A5805" s="6"/>
      <c r="B5805" s="7"/>
      <c r="C5805" s="7"/>
      <c r="D5805" s="7"/>
      <c r="E5805" s="7"/>
      <c r="F5805" s="8"/>
      <c r="G5805" s="7"/>
      <c r="H5805" s="7"/>
      <c r="I5805" s="6"/>
      <c r="K5805" s="7"/>
      <c r="L5805" s="7"/>
      <c r="M5805" s="7"/>
      <c r="N5805" s="7"/>
    </row>
    <row r="5806" spans="1:14" x14ac:dyDescent="0.25">
      <c r="A5806" s="6"/>
      <c r="B5806" s="7"/>
      <c r="C5806" s="7"/>
      <c r="D5806" s="7"/>
      <c r="E5806" s="7"/>
      <c r="F5806" s="8"/>
      <c r="G5806" s="7"/>
      <c r="H5806" s="7"/>
      <c r="I5806" s="6"/>
      <c r="K5806" s="7"/>
      <c r="L5806" s="7"/>
      <c r="M5806" s="7"/>
      <c r="N5806" s="7"/>
    </row>
    <row r="5807" spans="1:14" x14ac:dyDescent="0.25">
      <c r="A5807" s="6"/>
      <c r="B5807" s="7"/>
      <c r="C5807" s="7"/>
      <c r="D5807" s="7"/>
      <c r="E5807" s="7"/>
      <c r="F5807" s="8"/>
      <c r="G5807" s="7"/>
      <c r="H5807" s="7"/>
      <c r="I5807" s="6"/>
      <c r="K5807" s="7"/>
      <c r="L5807" s="7"/>
      <c r="M5807" s="7"/>
      <c r="N5807" s="7"/>
    </row>
    <row r="5808" spans="1:14" x14ac:dyDescent="0.25">
      <c r="A5808" s="6"/>
      <c r="B5808" s="7"/>
      <c r="C5808" s="7"/>
      <c r="D5808" s="7"/>
      <c r="E5808" s="7"/>
      <c r="F5808" s="8"/>
      <c r="G5808" s="7"/>
      <c r="H5808" s="7"/>
      <c r="I5808" s="6"/>
      <c r="K5808" s="7"/>
      <c r="L5808" s="7"/>
      <c r="M5808" s="7"/>
      <c r="N5808" s="7"/>
    </row>
    <row r="5809" spans="1:14" x14ac:dyDescent="0.25">
      <c r="A5809" s="6"/>
      <c r="B5809" s="7"/>
      <c r="C5809" s="7"/>
      <c r="D5809" s="7"/>
      <c r="E5809" s="7"/>
      <c r="F5809" s="8"/>
      <c r="G5809" s="7"/>
      <c r="H5809" s="7"/>
      <c r="I5809" s="6"/>
      <c r="K5809" s="7"/>
      <c r="L5809" s="7"/>
      <c r="M5809" s="7"/>
      <c r="N5809" s="7"/>
    </row>
    <row r="5810" spans="1:14" x14ac:dyDescent="0.25">
      <c r="A5810" s="6"/>
      <c r="B5810" s="7"/>
      <c r="C5810" s="7"/>
      <c r="D5810" s="7"/>
      <c r="E5810" s="7"/>
      <c r="F5810" s="8"/>
      <c r="G5810" s="7"/>
      <c r="H5810" s="7"/>
      <c r="I5810" s="6"/>
      <c r="K5810" s="7"/>
      <c r="L5810" s="7"/>
      <c r="M5810" s="7"/>
      <c r="N5810" s="7"/>
    </row>
    <row r="5811" spans="1:14" x14ac:dyDescent="0.25">
      <c r="A5811" s="6"/>
      <c r="B5811" s="7"/>
      <c r="C5811" s="7"/>
      <c r="D5811" s="7"/>
      <c r="E5811" s="7"/>
      <c r="F5811" s="8"/>
      <c r="G5811" s="7"/>
      <c r="H5811" s="7"/>
      <c r="I5811" s="6"/>
      <c r="K5811" s="7"/>
      <c r="L5811" s="7"/>
      <c r="M5811" s="7"/>
      <c r="N5811" s="7"/>
    </row>
    <row r="5812" spans="1:14" x14ac:dyDescent="0.25">
      <c r="A5812" s="6"/>
      <c r="B5812" s="7"/>
      <c r="C5812" s="7"/>
      <c r="D5812" s="7"/>
      <c r="E5812" s="7"/>
      <c r="F5812" s="8"/>
      <c r="G5812" s="7"/>
      <c r="H5812" s="7"/>
      <c r="I5812" s="6"/>
      <c r="K5812" s="7"/>
      <c r="L5812" s="7"/>
      <c r="M5812" s="7"/>
      <c r="N5812" s="7"/>
    </row>
    <row r="5813" spans="1:14" x14ac:dyDescent="0.25">
      <c r="A5813" s="6"/>
      <c r="B5813" s="7"/>
      <c r="C5813" s="7"/>
      <c r="D5813" s="7"/>
      <c r="E5813" s="7"/>
      <c r="F5813" s="8"/>
      <c r="G5813" s="7"/>
      <c r="H5813" s="7"/>
      <c r="I5813" s="6"/>
      <c r="K5813" s="7"/>
      <c r="L5813" s="7"/>
      <c r="M5813" s="7"/>
      <c r="N5813" s="7"/>
    </row>
    <row r="5814" spans="1:14" x14ac:dyDescent="0.25">
      <c r="A5814" s="6"/>
      <c r="B5814" s="7"/>
      <c r="C5814" s="7"/>
      <c r="D5814" s="7"/>
      <c r="E5814" s="7"/>
      <c r="F5814" s="8"/>
      <c r="G5814" s="7"/>
      <c r="H5814" s="7"/>
      <c r="I5814" s="6"/>
      <c r="K5814" s="7"/>
      <c r="L5814" s="7"/>
      <c r="M5814" s="7"/>
      <c r="N5814" s="7"/>
    </row>
    <row r="5815" spans="1:14" x14ac:dyDescent="0.25">
      <c r="A5815" s="6"/>
      <c r="B5815" s="7"/>
      <c r="C5815" s="7"/>
      <c r="D5815" s="7"/>
      <c r="E5815" s="7"/>
      <c r="F5815" s="8"/>
      <c r="G5815" s="7"/>
      <c r="H5815" s="7"/>
      <c r="I5815" s="6"/>
      <c r="K5815" s="7"/>
      <c r="L5815" s="7"/>
      <c r="M5815" s="7"/>
      <c r="N5815" s="7"/>
    </row>
    <row r="5816" spans="1:14" x14ac:dyDescent="0.25">
      <c r="A5816" s="6"/>
      <c r="B5816" s="7"/>
      <c r="C5816" s="7"/>
      <c r="D5816" s="7"/>
      <c r="E5816" s="7"/>
      <c r="F5816" s="8"/>
      <c r="G5816" s="7"/>
      <c r="H5816" s="7"/>
      <c r="I5816" s="6"/>
      <c r="K5816" s="7"/>
      <c r="L5816" s="7"/>
      <c r="M5816" s="7"/>
      <c r="N5816" s="7"/>
    </row>
    <row r="5817" spans="1:14" x14ac:dyDescent="0.25">
      <c r="A5817" s="6"/>
      <c r="B5817" s="7"/>
      <c r="C5817" s="7"/>
      <c r="D5817" s="7"/>
      <c r="E5817" s="7"/>
      <c r="F5817" s="8"/>
      <c r="G5817" s="7"/>
      <c r="H5817" s="7"/>
      <c r="I5817" s="6"/>
      <c r="K5817" s="7"/>
      <c r="L5817" s="7"/>
      <c r="M5817" s="7"/>
      <c r="N5817" s="7"/>
    </row>
    <row r="5818" spans="1:14" x14ac:dyDescent="0.25">
      <c r="A5818" s="6"/>
      <c r="B5818" s="7"/>
      <c r="C5818" s="7"/>
      <c r="D5818" s="7"/>
      <c r="E5818" s="7"/>
      <c r="F5818" s="8"/>
      <c r="G5818" s="7"/>
      <c r="H5818" s="7"/>
      <c r="I5818" s="6"/>
      <c r="K5818" s="7"/>
      <c r="L5818" s="7"/>
      <c r="M5818" s="7"/>
      <c r="N5818" s="7"/>
    </row>
    <row r="5819" spans="1:14" x14ac:dyDescent="0.25">
      <c r="A5819" s="6"/>
      <c r="B5819" s="7"/>
      <c r="C5819" s="7"/>
      <c r="D5819" s="7"/>
      <c r="E5819" s="7"/>
      <c r="F5819" s="8"/>
      <c r="G5819" s="7"/>
      <c r="H5819" s="7"/>
      <c r="I5819" s="6"/>
      <c r="K5819" s="7"/>
      <c r="L5819" s="7"/>
      <c r="M5819" s="7"/>
      <c r="N5819" s="7"/>
    </row>
    <row r="5820" spans="1:14" x14ac:dyDescent="0.25">
      <c r="A5820" s="6"/>
      <c r="B5820" s="7"/>
      <c r="C5820" s="7"/>
      <c r="D5820" s="7"/>
      <c r="E5820" s="7"/>
      <c r="F5820" s="8"/>
      <c r="G5820" s="7"/>
      <c r="H5820" s="7"/>
      <c r="I5820" s="6"/>
      <c r="K5820" s="7"/>
      <c r="L5820" s="7"/>
      <c r="M5820" s="7"/>
      <c r="N5820" s="7"/>
    </row>
    <row r="5821" spans="1:14" x14ac:dyDescent="0.25">
      <c r="A5821" s="6"/>
      <c r="B5821" s="7"/>
      <c r="C5821" s="7"/>
      <c r="D5821" s="7"/>
      <c r="E5821" s="7"/>
      <c r="F5821" s="8"/>
      <c r="G5821" s="7"/>
      <c r="H5821" s="7"/>
      <c r="I5821" s="6"/>
      <c r="K5821" s="7"/>
      <c r="L5821" s="7"/>
      <c r="M5821" s="7"/>
      <c r="N5821" s="7"/>
    </row>
    <row r="5822" spans="1:14" x14ac:dyDescent="0.25">
      <c r="A5822" s="6"/>
      <c r="B5822" s="7"/>
      <c r="C5822" s="7"/>
      <c r="D5822" s="7"/>
      <c r="E5822" s="7"/>
      <c r="F5822" s="8"/>
      <c r="G5822" s="7"/>
      <c r="H5822" s="7"/>
      <c r="I5822" s="6"/>
      <c r="K5822" s="7"/>
      <c r="L5822" s="7"/>
      <c r="M5822" s="7"/>
      <c r="N5822" s="7"/>
    </row>
    <row r="5823" spans="1:14" x14ac:dyDescent="0.25">
      <c r="A5823" s="6"/>
      <c r="B5823" s="7"/>
      <c r="C5823" s="7"/>
      <c r="D5823" s="7"/>
      <c r="E5823" s="7"/>
      <c r="F5823" s="8"/>
      <c r="G5823" s="7"/>
      <c r="H5823" s="7"/>
      <c r="I5823" s="6"/>
      <c r="K5823" s="7"/>
      <c r="L5823" s="7"/>
      <c r="M5823" s="7"/>
      <c r="N5823" s="7"/>
    </row>
    <row r="5824" spans="1:14" x14ac:dyDescent="0.25">
      <c r="A5824" s="6"/>
      <c r="B5824" s="7"/>
      <c r="C5824" s="7"/>
      <c r="D5824" s="7"/>
      <c r="E5824" s="7"/>
      <c r="F5824" s="8"/>
      <c r="G5824" s="7"/>
      <c r="H5824" s="7"/>
      <c r="I5824" s="6"/>
      <c r="K5824" s="7"/>
      <c r="L5824" s="7"/>
      <c r="M5824" s="7"/>
      <c r="N5824" s="7"/>
    </row>
    <row r="5825" spans="1:14" x14ac:dyDescent="0.25">
      <c r="A5825" s="6"/>
      <c r="B5825" s="7"/>
      <c r="C5825" s="7"/>
      <c r="D5825" s="7"/>
      <c r="E5825" s="7"/>
      <c r="F5825" s="8"/>
      <c r="G5825" s="7"/>
      <c r="H5825" s="7"/>
      <c r="I5825" s="6"/>
      <c r="K5825" s="7"/>
      <c r="L5825" s="7"/>
      <c r="M5825" s="7"/>
      <c r="N5825" s="7"/>
    </row>
    <row r="5826" spans="1:14" x14ac:dyDescent="0.25">
      <c r="A5826" s="6"/>
      <c r="B5826" s="7"/>
      <c r="C5826" s="7"/>
      <c r="D5826" s="7"/>
      <c r="E5826" s="7"/>
      <c r="F5826" s="8"/>
      <c r="G5826" s="7"/>
      <c r="H5826" s="7"/>
      <c r="I5826" s="6"/>
      <c r="K5826" s="7"/>
      <c r="L5826" s="7"/>
      <c r="M5826" s="7"/>
      <c r="N5826" s="7"/>
    </row>
    <row r="5827" spans="1:14" x14ac:dyDescent="0.25">
      <c r="A5827" s="6"/>
      <c r="B5827" s="7"/>
      <c r="C5827" s="7"/>
      <c r="D5827" s="7"/>
      <c r="E5827" s="7"/>
      <c r="F5827" s="8"/>
      <c r="G5827" s="7"/>
      <c r="H5827" s="7"/>
      <c r="I5827" s="6"/>
      <c r="K5827" s="7"/>
      <c r="L5827" s="7"/>
      <c r="M5827" s="7"/>
      <c r="N5827" s="7"/>
    </row>
    <row r="5828" spans="1:14" x14ac:dyDescent="0.25">
      <c r="A5828" s="6"/>
      <c r="B5828" s="7"/>
      <c r="C5828" s="7"/>
      <c r="D5828" s="7"/>
      <c r="E5828" s="7"/>
      <c r="F5828" s="8"/>
      <c r="G5828" s="7"/>
      <c r="H5828" s="7"/>
      <c r="I5828" s="6"/>
      <c r="K5828" s="7"/>
      <c r="L5828" s="7"/>
      <c r="M5828" s="7"/>
      <c r="N5828" s="7"/>
    </row>
    <row r="5829" spans="1:14" x14ac:dyDescent="0.25">
      <c r="A5829" s="6"/>
      <c r="B5829" s="7"/>
      <c r="C5829" s="7"/>
      <c r="D5829" s="7"/>
      <c r="E5829" s="7"/>
      <c r="F5829" s="8"/>
      <c r="G5829" s="7"/>
      <c r="H5829" s="7"/>
      <c r="I5829" s="6"/>
      <c r="K5829" s="7"/>
      <c r="L5829" s="7"/>
      <c r="M5829" s="7"/>
      <c r="N5829" s="7"/>
    </row>
    <row r="5830" spans="1:14" x14ac:dyDescent="0.25">
      <c r="A5830" s="6"/>
      <c r="B5830" s="7"/>
      <c r="C5830" s="7"/>
      <c r="D5830" s="7"/>
      <c r="E5830" s="7"/>
      <c r="F5830" s="8"/>
      <c r="G5830" s="7"/>
      <c r="H5830" s="7"/>
      <c r="I5830" s="6"/>
      <c r="K5830" s="7"/>
      <c r="L5830" s="7"/>
      <c r="M5830" s="7"/>
      <c r="N5830" s="7"/>
    </row>
    <row r="5831" spans="1:14" x14ac:dyDescent="0.25">
      <c r="A5831" s="6"/>
      <c r="B5831" s="7"/>
      <c r="C5831" s="7"/>
      <c r="D5831" s="7"/>
      <c r="E5831" s="7"/>
      <c r="F5831" s="8"/>
      <c r="G5831" s="7"/>
      <c r="H5831" s="7"/>
      <c r="I5831" s="6"/>
      <c r="K5831" s="7"/>
      <c r="L5831" s="7"/>
      <c r="M5831" s="7"/>
      <c r="N5831" s="7"/>
    </row>
    <row r="5832" spans="1:14" x14ac:dyDescent="0.25">
      <c r="A5832" s="6"/>
      <c r="K5832" s="7"/>
      <c r="L5832" s="7"/>
      <c r="M5832" s="7"/>
      <c r="N5832" s="7"/>
    </row>
    <row r="5833" spans="1:14" x14ac:dyDescent="0.25">
      <c r="A5833" s="6"/>
      <c r="K5833" s="7"/>
      <c r="L5833" s="7"/>
      <c r="M5833" s="7"/>
      <c r="N5833" s="7"/>
    </row>
    <row r="5834" spans="1:14" x14ac:dyDescent="0.25">
      <c r="A5834" s="6"/>
      <c r="K5834" s="7"/>
      <c r="L5834" s="7"/>
      <c r="M5834" s="7"/>
      <c r="N5834" s="7"/>
    </row>
    <row r="5835" spans="1:14" x14ac:dyDescent="0.25">
      <c r="A5835" s="6"/>
      <c r="K5835" s="7"/>
      <c r="L5835" s="7"/>
      <c r="M5835" s="7"/>
      <c r="N5835" s="7"/>
    </row>
    <row r="5836" spans="1:14" x14ac:dyDescent="0.25">
      <c r="A5836" s="6"/>
      <c r="K5836" s="7"/>
      <c r="L5836" s="7"/>
      <c r="M5836" s="7"/>
      <c r="N5836" s="7"/>
    </row>
    <row r="5837" spans="1:14" x14ac:dyDescent="0.25">
      <c r="A5837" s="6"/>
      <c r="K5837" s="7"/>
      <c r="L5837" s="7"/>
      <c r="M5837" s="7"/>
      <c r="N5837" s="7"/>
    </row>
    <row r="5838" spans="1:14" x14ac:dyDescent="0.25">
      <c r="A5838" s="6"/>
      <c r="K5838" s="7"/>
      <c r="L5838" s="7"/>
      <c r="M5838" s="7"/>
      <c r="N5838" s="7"/>
    </row>
    <row r="5839" spans="1:14" x14ac:dyDescent="0.25">
      <c r="A5839" s="6"/>
      <c r="K5839" s="7"/>
      <c r="L5839" s="7"/>
      <c r="M5839" s="7"/>
      <c r="N5839" s="7"/>
    </row>
    <row r="5840" spans="1:14" x14ac:dyDescent="0.25">
      <c r="A5840" s="6"/>
      <c r="K5840" s="7"/>
      <c r="L5840" s="7"/>
      <c r="M5840" s="7"/>
      <c r="N5840" s="7"/>
    </row>
    <row r="5841" spans="1:14" x14ac:dyDescent="0.25">
      <c r="A5841" s="6"/>
      <c r="K5841" s="7"/>
      <c r="L5841" s="7"/>
      <c r="M5841" s="7"/>
      <c r="N5841" s="7"/>
    </row>
    <row r="5842" spans="1:14" x14ac:dyDescent="0.25">
      <c r="A5842" s="6"/>
      <c r="K5842" s="7"/>
      <c r="L5842" s="7"/>
      <c r="M5842" s="7"/>
      <c r="N5842" s="7"/>
    </row>
    <row r="5843" spans="1:14" x14ac:dyDescent="0.25">
      <c r="A5843" s="6"/>
      <c r="K5843" s="7"/>
      <c r="L5843" s="7"/>
      <c r="M5843" s="7"/>
      <c r="N5843" s="7"/>
    </row>
    <row r="5844" spans="1:14" x14ac:dyDescent="0.25">
      <c r="A5844" s="6"/>
      <c r="K5844" s="7"/>
      <c r="L5844" s="7"/>
      <c r="M5844" s="7"/>
      <c r="N5844" s="7"/>
    </row>
    <row r="5845" spans="1:14" x14ac:dyDescent="0.25">
      <c r="A5845" s="6"/>
      <c r="K5845" s="7"/>
      <c r="L5845" s="7"/>
      <c r="M5845" s="7"/>
      <c r="N5845" s="7"/>
    </row>
    <row r="5846" spans="1:14" x14ac:dyDescent="0.25">
      <c r="A5846" s="6"/>
      <c r="K5846" s="7"/>
      <c r="L5846" s="7"/>
      <c r="M5846" s="7"/>
      <c r="N5846" s="7"/>
    </row>
    <row r="5847" spans="1:14" x14ac:dyDescent="0.25">
      <c r="A5847" s="6"/>
      <c r="K5847" s="7"/>
      <c r="L5847" s="7"/>
      <c r="M5847" s="7"/>
      <c r="N5847" s="7"/>
    </row>
    <row r="5848" spans="1:14" x14ac:dyDescent="0.25">
      <c r="A5848" s="6"/>
      <c r="K5848" s="7"/>
      <c r="L5848" s="7"/>
      <c r="M5848" s="7"/>
      <c r="N5848" s="7"/>
    </row>
    <row r="5849" spans="1:14" x14ac:dyDescent="0.25">
      <c r="A5849" s="6"/>
      <c r="K5849" s="7"/>
      <c r="L5849" s="7"/>
      <c r="M5849" s="7"/>
      <c r="N5849" s="7"/>
    </row>
    <row r="5850" spans="1:14" x14ac:dyDescent="0.25">
      <c r="A5850" s="6"/>
      <c r="K5850" s="7"/>
      <c r="L5850" s="7"/>
      <c r="M5850" s="7"/>
      <c r="N5850" s="7"/>
    </row>
    <row r="5851" spans="1:14" x14ac:dyDescent="0.25">
      <c r="A5851" s="6"/>
      <c r="K5851" s="7"/>
      <c r="L5851" s="7"/>
      <c r="M5851" s="7"/>
      <c r="N5851" s="7"/>
    </row>
    <row r="5852" spans="1:14" x14ac:dyDescent="0.25">
      <c r="A5852" s="6"/>
      <c r="K5852" s="7"/>
      <c r="L5852" s="7"/>
      <c r="M5852" s="7"/>
      <c r="N5852" s="7"/>
    </row>
    <row r="5853" spans="1:14" x14ac:dyDescent="0.25">
      <c r="A5853" s="6"/>
      <c r="K5853" s="7"/>
      <c r="L5853" s="7"/>
      <c r="M5853" s="7"/>
      <c r="N5853" s="7"/>
    </row>
    <row r="5854" spans="1:14" x14ac:dyDescent="0.25">
      <c r="A5854" s="6"/>
      <c r="K5854" s="7"/>
      <c r="L5854" s="7"/>
      <c r="M5854" s="7"/>
      <c r="N5854" s="7"/>
    </row>
    <row r="5855" spans="1:14" x14ac:dyDescent="0.25">
      <c r="A5855" s="6"/>
      <c r="K5855" s="7"/>
      <c r="L5855" s="7"/>
      <c r="M5855" s="7"/>
      <c r="N5855" s="7"/>
    </row>
    <row r="5856" spans="1:14" x14ac:dyDescent="0.25">
      <c r="A5856" s="6"/>
      <c r="K5856" s="7"/>
      <c r="L5856" s="7"/>
      <c r="M5856" s="7"/>
      <c r="N5856" s="7"/>
    </row>
    <row r="5857" spans="1:14" x14ac:dyDescent="0.25">
      <c r="A5857" s="6"/>
      <c r="K5857" s="7"/>
      <c r="L5857" s="7"/>
      <c r="M5857" s="7"/>
      <c r="N5857" s="7"/>
    </row>
    <row r="5858" spans="1:14" x14ac:dyDescent="0.25">
      <c r="A5858" s="6"/>
      <c r="K5858" s="7"/>
      <c r="L5858" s="7"/>
      <c r="M5858" s="7"/>
      <c r="N5858" s="7"/>
    </row>
    <row r="5859" spans="1:14" x14ac:dyDescent="0.25">
      <c r="A5859" s="6"/>
      <c r="K5859" s="7"/>
      <c r="L5859" s="7"/>
      <c r="M5859" s="7"/>
      <c r="N5859" s="7"/>
    </row>
    <row r="5860" spans="1:14" x14ac:dyDescent="0.25">
      <c r="A5860" s="6"/>
      <c r="K5860" s="7"/>
      <c r="L5860" s="7"/>
      <c r="M5860" s="7"/>
      <c r="N5860" s="7"/>
    </row>
    <row r="5861" spans="1:14" x14ac:dyDescent="0.25">
      <c r="A5861" s="6"/>
      <c r="K5861" s="7"/>
      <c r="L5861" s="7"/>
      <c r="M5861" s="7"/>
      <c r="N5861" s="7"/>
    </row>
    <row r="5862" spans="1:14" x14ac:dyDescent="0.25">
      <c r="A5862" s="6"/>
      <c r="K5862" s="7"/>
      <c r="L5862" s="7"/>
      <c r="M5862" s="7"/>
      <c r="N5862" s="7"/>
    </row>
    <row r="5863" spans="1:14" x14ac:dyDescent="0.25">
      <c r="A5863" s="6"/>
      <c r="K5863" s="7"/>
      <c r="L5863" s="7"/>
      <c r="M5863" s="7"/>
      <c r="N5863" s="7"/>
    </row>
    <row r="5864" spans="1:14" x14ac:dyDescent="0.25">
      <c r="A5864" s="6"/>
      <c r="K5864" s="7"/>
      <c r="L5864" s="7"/>
      <c r="M5864" s="7"/>
      <c r="N5864" s="7"/>
    </row>
    <row r="5865" spans="1:14" x14ac:dyDescent="0.25">
      <c r="A5865" s="6"/>
      <c r="K5865" s="7"/>
      <c r="L5865" s="7"/>
      <c r="M5865" s="7"/>
      <c r="N5865" s="7"/>
    </row>
    <row r="5866" spans="1:14" x14ac:dyDescent="0.25">
      <c r="A5866" s="6"/>
      <c r="K5866" s="7"/>
      <c r="L5866" s="7"/>
      <c r="M5866" s="7"/>
      <c r="N5866" s="7"/>
    </row>
    <row r="5867" spans="1:14" x14ac:dyDescent="0.25">
      <c r="A5867" s="6"/>
      <c r="K5867" s="7"/>
      <c r="L5867" s="7"/>
      <c r="M5867" s="7"/>
      <c r="N5867" s="7"/>
    </row>
    <row r="5868" spans="1:14" x14ac:dyDescent="0.25">
      <c r="A5868" s="6"/>
      <c r="K5868" s="7"/>
      <c r="L5868" s="7"/>
      <c r="M5868" s="7"/>
      <c r="N5868" s="7"/>
    </row>
    <row r="5869" spans="1:14" x14ac:dyDescent="0.25">
      <c r="A5869" s="6"/>
      <c r="K5869" s="7"/>
      <c r="L5869" s="7"/>
      <c r="M5869" s="7"/>
      <c r="N5869" s="7"/>
    </row>
    <row r="5870" spans="1:14" x14ac:dyDescent="0.25">
      <c r="A5870" s="6"/>
      <c r="K5870" s="7"/>
      <c r="L5870" s="7"/>
      <c r="M5870" s="7"/>
      <c r="N5870" s="7"/>
    </row>
    <row r="5871" spans="1:14" x14ac:dyDescent="0.25">
      <c r="A5871" s="6"/>
      <c r="K5871" s="7"/>
      <c r="L5871" s="7"/>
      <c r="M5871" s="7"/>
      <c r="N5871" s="7"/>
    </row>
    <row r="5872" spans="1:14" x14ac:dyDescent="0.25">
      <c r="A5872" s="6"/>
      <c r="K5872" s="7"/>
      <c r="L5872" s="7"/>
      <c r="M5872" s="7"/>
      <c r="N5872" s="7"/>
    </row>
    <row r="5873" spans="1:14" x14ac:dyDescent="0.25">
      <c r="A5873" s="6"/>
      <c r="K5873" s="7"/>
      <c r="L5873" s="7"/>
      <c r="M5873" s="7"/>
      <c r="N5873" s="7"/>
    </row>
    <row r="5874" spans="1:14" x14ac:dyDescent="0.25">
      <c r="A5874" s="6"/>
      <c r="K5874" s="7"/>
      <c r="L5874" s="7"/>
      <c r="M5874" s="7"/>
      <c r="N5874" s="7"/>
    </row>
    <row r="5875" spans="1:14" x14ac:dyDescent="0.25">
      <c r="A5875" s="6"/>
      <c r="K5875" s="7"/>
      <c r="L5875" s="7"/>
      <c r="M5875" s="7"/>
      <c r="N5875" s="7"/>
    </row>
    <row r="5876" spans="1:14" x14ac:dyDescent="0.25">
      <c r="A5876" s="6"/>
      <c r="K5876" s="7"/>
      <c r="L5876" s="7"/>
      <c r="M5876" s="7"/>
      <c r="N5876" s="7"/>
    </row>
    <row r="5877" spans="1:14" x14ac:dyDescent="0.25">
      <c r="A5877" s="6"/>
      <c r="K5877" s="7"/>
      <c r="L5877" s="7"/>
      <c r="M5877" s="7"/>
      <c r="N5877" s="7"/>
    </row>
    <row r="5878" spans="1:14" x14ac:dyDescent="0.25">
      <c r="A5878" s="6"/>
      <c r="K5878" s="7"/>
      <c r="L5878" s="7"/>
      <c r="M5878" s="7"/>
      <c r="N5878" s="7"/>
    </row>
    <row r="5879" spans="1:14" x14ac:dyDescent="0.25">
      <c r="A5879" s="6"/>
      <c r="K5879" s="7"/>
      <c r="L5879" s="7"/>
      <c r="M5879" s="7"/>
      <c r="N5879" s="7"/>
    </row>
    <row r="5880" spans="1:14" x14ac:dyDescent="0.25">
      <c r="A5880" s="6"/>
      <c r="K5880" s="7"/>
      <c r="L5880" s="7"/>
      <c r="M5880" s="7"/>
      <c r="N5880" s="7"/>
    </row>
    <row r="5881" spans="1:14" x14ac:dyDescent="0.25">
      <c r="A5881" s="6"/>
      <c r="K5881" s="7"/>
      <c r="L5881" s="7"/>
      <c r="M5881" s="7"/>
      <c r="N5881" s="7"/>
    </row>
    <row r="5882" spans="1:14" x14ac:dyDescent="0.25">
      <c r="A5882" s="6"/>
      <c r="K5882" s="7"/>
      <c r="L5882" s="7"/>
      <c r="M5882" s="7"/>
      <c r="N5882" s="7"/>
    </row>
    <row r="5883" spans="1:14" x14ac:dyDescent="0.25">
      <c r="A5883" s="6"/>
      <c r="K5883" s="7"/>
      <c r="L5883" s="7"/>
      <c r="M5883" s="7"/>
      <c r="N5883" s="7"/>
    </row>
    <row r="5884" spans="1:14" x14ac:dyDescent="0.25">
      <c r="A5884" s="6"/>
      <c r="K5884" s="7"/>
      <c r="L5884" s="7"/>
      <c r="M5884" s="7"/>
      <c r="N5884" s="7"/>
    </row>
    <row r="5885" spans="1:14" x14ac:dyDescent="0.25">
      <c r="A5885" s="6"/>
      <c r="K5885" s="7"/>
      <c r="L5885" s="7"/>
      <c r="M5885" s="7"/>
      <c r="N5885" s="7"/>
    </row>
    <row r="5886" spans="1:14" x14ac:dyDescent="0.25">
      <c r="A5886" s="6"/>
      <c r="K5886" s="7"/>
      <c r="L5886" s="7"/>
      <c r="M5886" s="7"/>
      <c r="N5886" s="7"/>
    </row>
    <row r="5887" spans="1:14" x14ac:dyDescent="0.25">
      <c r="A5887" s="6"/>
      <c r="K5887" s="7"/>
      <c r="L5887" s="7"/>
      <c r="M5887" s="7"/>
      <c r="N5887" s="7"/>
    </row>
    <row r="5888" spans="1:14" x14ac:dyDescent="0.25">
      <c r="A5888" s="6"/>
      <c r="K5888" s="7"/>
      <c r="L5888" s="7"/>
      <c r="M5888" s="7"/>
      <c r="N5888" s="7"/>
    </row>
    <row r="5889" spans="1:14" x14ac:dyDescent="0.25">
      <c r="A5889" s="6"/>
      <c r="K5889" s="7"/>
      <c r="L5889" s="7"/>
      <c r="M5889" s="7"/>
      <c r="N5889" s="7"/>
    </row>
    <row r="5890" spans="1:14" x14ac:dyDescent="0.25">
      <c r="A5890" s="6"/>
      <c r="K5890" s="7"/>
      <c r="L5890" s="7"/>
      <c r="M5890" s="7"/>
      <c r="N5890" s="7"/>
    </row>
    <row r="5891" spans="1:14" x14ac:dyDescent="0.25">
      <c r="A5891" s="6"/>
      <c r="K5891" s="7"/>
      <c r="L5891" s="7"/>
      <c r="M5891" s="7"/>
      <c r="N5891" s="7"/>
    </row>
    <row r="5892" spans="1:14" x14ac:dyDescent="0.25">
      <c r="A5892" s="6"/>
      <c r="K5892" s="7"/>
      <c r="L5892" s="7"/>
      <c r="M5892" s="7"/>
      <c r="N5892" s="7"/>
    </row>
    <row r="5893" spans="1:14" x14ac:dyDescent="0.25">
      <c r="A5893" s="6"/>
    </row>
    <row r="5894" spans="1:14" x14ac:dyDescent="0.25">
      <c r="A5894" s="6"/>
    </row>
    <row r="5895" spans="1:14" x14ac:dyDescent="0.25">
      <c r="A5895" s="6"/>
    </row>
    <row r="5896" spans="1:14" x14ac:dyDescent="0.25">
      <c r="A5896" s="6"/>
    </row>
    <row r="5897" spans="1:14" x14ac:dyDescent="0.25">
      <c r="A5897" s="6"/>
    </row>
    <row r="5898" spans="1:14" x14ac:dyDescent="0.25">
      <c r="A5898" s="6"/>
    </row>
    <row r="5899" spans="1:14" x14ac:dyDescent="0.25">
      <c r="A5899" s="6"/>
    </row>
    <row r="5900" spans="1:14" x14ac:dyDescent="0.25">
      <c r="A5900" s="6"/>
    </row>
    <row r="5901" spans="1:14" x14ac:dyDescent="0.25">
      <c r="A5901" s="6"/>
    </row>
    <row r="5902" spans="1:14" x14ac:dyDescent="0.25">
      <c r="A5902" s="6"/>
    </row>
    <row r="5903" spans="1:14" x14ac:dyDescent="0.25">
      <c r="A5903" s="6"/>
    </row>
    <row r="5904" spans="1:14" x14ac:dyDescent="0.25">
      <c r="A5904" s="6"/>
    </row>
    <row r="5905" spans="1:1" x14ac:dyDescent="0.25">
      <c r="A5905" s="6"/>
    </row>
    <row r="5906" spans="1:1" x14ac:dyDescent="0.25">
      <c r="A5906" s="6"/>
    </row>
    <row r="5907" spans="1:1" x14ac:dyDescent="0.25">
      <c r="A5907" s="6"/>
    </row>
    <row r="5908" spans="1:1" x14ac:dyDescent="0.25">
      <c r="A5908" s="6"/>
    </row>
    <row r="5909" spans="1:1" x14ac:dyDescent="0.25">
      <c r="A5909" s="6"/>
    </row>
    <row r="5910" spans="1:1" x14ac:dyDescent="0.25">
      <c r="A5910" s="6"/>
    </row>
    <row r="5911" spans="1:1" x14ac:dyDescent="0.25">
      <c r="A5911" s="6"/>
    </row>
    <row r="5912" spans="1:1" x14ac:dyDescent="0.25">
      <c r="A5912" s="6"/>
    </row>
    <row r="5913" spans="1:1" x14ac:dyDescent="0.25">
      <c r="A5913" s="6"/>
    </row>
    <row r="5914" spans="1:1" x14ac:dyDescent="0.25">
      <c r="A5914" s="6"/>
    </row>
    <row r="5915" spans="1:1" x14ac:dyDescent="0.25">
      <c r="A5915" s="6"/>
    </row>
    <row r="5916" spans="1:1" x14ac:dyDescent="0.25">
      <c r="A5916" s="6"/>
    </row>
    <row r="5917" spans="1:1" x14ac:dyDescent="0.25">
      <c r="A5917" s="6"/>
    </row>
    <row r="5918" spans="1:1" x14ac:dyDescent="0.25">
      <c r="A5918" s="6"/>
    </row>
    <row r="5919" spans="1:1" x14ac:dyDescent="0.25">
      <c r="A5919" s="6"/>
    </row>
    <row r="5920" spans="1:1" x14ac:dyDescent="0.25">
      <c r="A5920" s="6"/>
    </row>
    <row r="5921" spans="1:1" x14ac:dyDescent="0.25">
      <c r="A5921" s="6"/>
    </row>
    <row r="5922" spans="1:1" x14ac:dyDescent="0.25">
      <c r="A5922" s="6"/>
    </row>
    <row r="5923" spans="1:1" x14ac:dyDescent="0.25">
      <c r="A5923" s="6"/>
    </row>
    <row r="5924" spans="1:1" x14ac:dyDescent="0.25">
      <c r="A5924" s="6"/>
    </row>
    <row r="5925" spans="1:1" x14ac:dyDescent="0.25">
      <c r="A5925" s="6"/>
    </row>
    <row r="5926" spans="1:1" x14ac:dyDescent="0.25">
      <c r="A5926" s="6"/>
    </row>
    <row r="5927" spans="1:1" x14ac:dyDescent="0.25">
      <c r="A5927" s="6"/>
    </row>
    <row r="5928" spans="1:1" x14ac:dyDescent="0.25">
      <c r="A5928" s="6"/>
    </row>
    <row r="5929" spans="1:1" x14ac:dyDescent="0.25">
      <c r="A5929" s="6"/>
    </row>
    <row r="5930" spans="1:1" x14ac:dyDescent="0.25">
      <c r="A5930" s="6"/>
    </row>
    <row r="5931" spans="1:1" x14ac:dyDescent="0.25">
      <c r="A5931" s="6"/>
    </row>
    <row r="5932" spans="1:1" x14ac:dyDescent="0.25">
      <c r="A5932" s="6"/>
    </row>
    <row r="5933" spans="1:1" x14ac:dyDescent="0.25">
      <c r="A5933" s="6"/>
    </row>
    <row r="5934" spans="1:1" x14ac:dyDescent="0.25">
      <c r="A5934" s="6"/>
    </row>
    <row r="5935" spans="1:1" x14ac:dyDescent="0.25">
      <c r="A5935" s="6"/>
    </row>
    <row r="5936" spans="1:1" x14ac:dyDescent="0.25">
      <c r="A5936" s="6"/>
    </row>
    <row r="5937" spans="1:1" x14ac:dyDescent="0.25">
      <c r="A5937" s="6"/>
    </row>
    <row r="5938" spans="1:1" x14ac:dyDescent="0.25">
      <c r="A5938" s="6"/>
    </row>
    <row r="5939" spans="1:1" x14ac:dyDescent="0.25">
      <c r="A5939" s="6"/>
    </row>
    <row r="5940" spans="1:1" x14ac:dyDescent="0.25">
      <c r="A5940" s="6"/>
    </row>
    <row r="5941" spans="1:1" x14ac:dyDescent="0.25">
      <c r="A5941" s="6"/>
    </row>
    <row r="5942" spans="1:1" x14ac:dyDescent="0.25">
      <c r="A5942" s="6"/>
    </row>
    <row r="5943" spans="1:1" x14ac:dyDescent="0.25">
      <c r="A5943" s="6"/>
    </row>
    <row r="5944" spans="1:1" x14ac:dyDescent="0.25">
      <c r="A5944" s="6"/>
    </row>
    <row r="5945" spans="1:1" x14ac:dyDescent="0.25">
      <c r="A5945" s="6"/>
    </row>
    <row r="5946" spans="1:1" x14ac:dyDescent="0.25">
      <c r="A5946" s="6"/>
    </row>
    <row r="5947" spans="1:1" x14ac:dyDescent="0.25">
      <c r="A5947" s="6"/>
    </row>
    <row r="5948" spans="1:1" x14ac:dyDescent="0.25">
      <c r="A5948" s="6"/>
    </row>
    <row r="5949" spans="1:1" x14ac:dyDescent="0.25">
      <c r="A5949" s="6"/>
    </row>
    <row r="5950" spans="1:1" x14ac:dyDescent="0.25">
      <c r="A5950" s="6"/>
    </row>
    <row r="5951" spans="1:1" x14ac:dyDescent="0.25">
      <c r="A5951" s="6"/>
    </row>
    <row r="5952" spans="1:1" x14ac:dyDescent="0.25">
      <c r="A5952" s="6"/>
    </row>
    <row r="5953" spans="1:1" x14ac:dyDescent="0.25">
      <c r="A5953" s="6"/>
    </row>
    <row r="5954" spans="1:1" x14ac:dyDescent="0.25">
      <c r="A5954" s="6"/>
    </row>
    <row r="5955" spans="1:1" x14ac:dyDescent="0.25">
      <c r="A5955" s="6"/>
    </row>
    <row r="5956" spans="1:1" x14ac:dyDescent="0.25">
      <c r="A5956" s="6"/>
    </row>
    <row r="5957" spans="1:1" x14ac:dyDescent="0.25">
      <c r="A5957" s="6"/>
    </row>
    <row r="5958" spans="1:1" x14ac:dyDescent="0.25">
      <c r="A5958" s="6"/>
    </row>
    <row r="5959" spans="1:1" x14ac:dyDescent="0.25">
      <c r="A5959" s="6"/>
    </row>
    <row r="5960" spans="1:1" x14ac:dyDescent="0.25">
      <c r="A5960" s="6"/>
    </row>
    <row r="5961" spans="1:1" x14ac:dyDescent="0.25">
      <c r="A5961" s="6"/>
    </row>
    <row r="5962" spans="1:1" x14ac:dyDescent="0.25">
      <c r="A5962" s="6"/>
    </row>
    <row r="5963" spans="1:1" x14ac:dyDescent="0.25">
      <c r="A5963" s="6"/>
    </row>
    <row r="5964" spans="1:1" x14ac:dyDescent="0.25">
      <c r="A5964" s="6"/>
    </row>
    <row r="5965" spans="1:1" x14ac:dyDescent="0.25">
      <c r="A5965" s="6"/>
    </row>
    <row r="5966" spans="1:1" x14ac:dyDescent="0.25">
      <c r="A5966" s="6"/>
    </row>
    <row r="5967" spans="1:1" x14ac:dyDescent="0.25">
      <c r="A5967" s="6"/>
    </row>
    <row r="5968" spans="1:1" x14ac:dyDescent="0.25">
      <c r="A5968" s="6"/>
    </row>
    <row r="5969" spans="1:1" x14ac:dyDescent="0.25">
      <c r="A5969" s="6"/>
    </row>
    <row r="5970" spans="1:1" x14ac:dyDescent="0.25">
      <c r="A5970" s="6"/>
    </row>
    <row r="5971" spans="1:1" x14ac:dyDescent="0.25">
      <c r="A5971" s="6"/>
    </row>
    <row r="5972" spans="1:1" x14ac:dyDescent="0.25">
      <c r="A5972" s="6"/>
    </row>
    <row r="5973" spans="1:1" x14ac:dyDescent="0.25">
      <c r="A5973" s="6"/>
    </row>
    <row r="5974" spans="1:1" x14ac:dyDescent="0.25">
      <c r="A5974" s="6"/>
    </row>
    <row r="5975" spans="1:1" x14ac:dyDescent="0.25">
      <c r="A5975" s="6"/>
    </row>
    <row r="5976" spans="1:1" x14ac:dyDescent="0.25">
      <c r="A5976" s="6"/>
    </row>
    <row r="5977" spans="1:1" x14ac:dyDescent="0.25">
      <c r="A5977" s="6"/>
    </row>
    <row r="5978" spans="1:1" x14ac:dyDescent="0.25">
      <c r="A5978" s="6"/>
    </row>
    <row r="5979" spans="1:1" x14ac:dyDescent="0.25">
      <c r="A5979" s="6"/>
    </row>
    <row r="5980" spans="1:1" x14ac:dyDescent="0.25">
      <c r="A5980" s="6"/>
    </row>
    <row r="5981" spans="1:1" x14ac:dyDescent="0.25">
      <c r="A5981" s="6"/>
    </row>
    <row r="5982" spans="1:1" x14ac:dyDescent="0.25">
      <c r="A5982" s="6"/>
    </row>
    <row r="5983" spans="1:1" x14ac:dyDescent="0.25">
      <c r="A5983" s="6"/>
    </row>
    <row r="5984" spans="1:1" x14ac:dyDescent="0.25">
      <c r="A5984" s="6"/>
    </row>
    <row r="5985" spans="1:1" x14ac:dyDescent="0.25">
      <c r="A5985" s="6"/>
    </row>
    <row r="5986" spans="1:1" x14ac:dyDescent="0.25">
      <c r="A5986" s="6"/>
    </row>
    <row r="5987" spans="1:1" x14ac:dyDescent="0.25">
      <c r="A5987" s="6"/>
    </row>
    <row r="5988" spans="1:1" x14ac:dyDescent="0.25">
      <c r="A5988" s="6"/>
    </row>
    <row r="5989" spans="1:1" x14ac:dyDescent="0.25">
      <c r="A5989" s="6"/>
    </row>
    <row r="5990" spans="1:1" x14ac:dyDescent="0.25">
      <c r="A5990" s="6"/>
    </row>
    <row r="5991" spans="1:1" x14ac:dyDescent="0.25">
      <c r="A5991" s="6"/>
    </row>
    <row r="5992" spans="1:1" x14ac:dyDescent="0.25">
      <c r="A5992" s="6"/>
    </row>
    <row r="5993" spans="1:1" x14ac:dyDescent="0.25">
      <c r="A5993" s="6"/>
    </row>
    <row r="5994" spans="1:1" x14ac:dyDescent="0.25">
      <c r="A5994" s="6"/>
    </row>
    <row r="5995" spans="1:1" x14ac:dyDescent="0.25">
      <c r="A5995" s="6"/>
    </row>
    <row r="5996" spans="1:1" x14ac:dyDescent="0.25">
      <c r="A5996" s="6"/>
    </row>
    <row r="5997" spans="1:1" x14ac:dyDescent="0.25">
      <c r="A5997" s="6"/>
    </row>
    <row r="5998" spans="1:1" x14ac:dyDescent="0.25">
      <c r="A5998" s="6"/>
    </row>
    <row r="5999" spans="1:1" x14ac:dyDescent="0.25">
      <c r="A5999" s="6"/>
    </row>
    <row r="6000" spans="1:1" x14ac:dyDescent="0.25">
      <c r="A6000" s="6"/>
    </row>
    <row r="6001" spans="1:1" x14ac:dyDescent="0.25">
      <c r="A6001" s="6"/>
    </row>
    <row r="6002" spans="1:1" x14ac:dyDescent="0.25">
      <c r="A6002" s="6"/>
    </row>
    <row r="6003" spans="1:1" x14ac:dyDescent="0.25">
      <c r="A6003" s="6"/>
    </row>
    <row r="6004" spans="1:1" x14ac:dyDescent="0.25">
      <c r="A6004" s="6"/>
    </row>
    <row r="6005" spans="1:1" x14ac:dyDescent="0.25">
      <c r="A6005" s="6"/>
    </row>
    <row r="6006" spans="1:1" x14ac:dyDescent="0.25">
      <c r="A6006" s="6"/>
    </row>
    <row r="6007" spans="1:1" x14ac:dyDescent="0.25">
      <c r="A6007" s="6"/>
    </row>
    <row r="6008" spans="1:1" x14ac:dyDescent="0.25">
      <c r="A6008" s="6"/>
    </row>
    <row r="6009" spans="1:1" x14ac:dyDescent="0.25">
      <c r="A6009" s="6"/>
    </row>
    <row r="6010" spans="1:1" x14ac:dyDescent="0.25">
      <c r="A6010" s="6"/>
    </row>
    <row r="6011" spans="1:1" x14ac:dyDescent="0.25">
      <c r="A6011" s="6"/>
    </row>
    <row r="6012" spans="1:1" x14ac:dyDescent="0.25">
      <c r="A6012" s="6"/>
    </row>
    <row r="6013" spans="1:1" x14ac:dyDescent="0.25">
      <c r="A6013" s="6"/>
    </row>
    <row r="6014" spans="1:1" x14ac:dyDescent="0.25">
      <c r="A6014" s="6"/>
    </row>
    <row r="6015" spans="1:1" x14ac:dyDescent="0.25">
      <c r="A6015" s="6"/>
    </row>
    <row r="6016" spans="1:1" x14ac:dyDescent="0.25">
      <c r="A6016" s="6"/>
    </row>
    <row r="6017" spans="1:1" x14ac:dyDescent="0.25">
      <c r="A6017" s="6"/>
    </row>
    <row r="6018" spans="1:1" x14ac:dyDescent="0.25">
      <c r="A6018" s="6"/>
    </row>
    <row r="6019" spans="1:1" x14ac:dyDescent="0.25">
      <c r="A6019" s="6"/>
    </row>
    <row r="6020" spans="1:1" x14ac:dyDescent="0.25">
      <c r="A6020" s="6"/>
    </row>
    <row r="6021" spans="1:1" x14ac:dyDescent="0.25">
      <c r="A6021" s="6"/>
    </row>
    <row r="6022" spans="1:1" x14ac:dyDescent="0.25">
      <c r="A6022" s="6"/>
    </row>
    <row r="6023" spans="1:1" x14ac:dyDescent="0.25">
      <c r="A6023" s="6"/>
    </row>
    <row r="6024" spans="1:1" x14ac:dyDescent="0.25">
      <c r="A6024" s="6"/>
    </row>
    <row r="6025" spans="1:1" x14ac:dyDescent="0.25">
      <c r="A6025" s="6"/>
    </row>
    <row r="6026" spans="1:1" x14ac:dyDescent="0.25">
      <c r="A6026" s="6"/>
    </row>
    <row r="6027" spans="1:1" x14ac:dyDescent="0.25">
      <c r="A6027" s="6"/>
    </row>
    <row r="6028" spans="1:1" x14ac:dyDescent="0.25">
      <c r="A6028" s="6"/>
    </row>
    <row r="6029" spans="1:1" x14ac:dyDescent="0.25">
      <c r="A6029" s="6"/>
    </row>
    <row r="6030" spans="1:1" x14ac:dyDescent="0.25">
      <c r="A6030" s="6"/>
    </row>
    <row r="6031" spans="1:1" x14ac:dyDescent="0.25">
      <c r="A6031" s="6"/>
    </row>
    <row r="6032" spans="1:1" x14ac:dyDescent="0.25">
      <c r="A6032" s="6"/>
    </row>
    <row r="6033" spans="1:1" x14ac:dyDescent="0.25">
      <c r="A6033" s="6"/>
    </row>
    <row r="6034" spans="1:1" x14ac:dyDescent="0.25">
      <c r="A6034" s="6"/>
    </row>
    <row r="6035" spans="1:1" x14ac:dyDescent="0.25">
      <c r="A6035" s="6"/>
    </row>
    <row r="6036" spans="1:1" x14ac:dyDescent="0.25">
      <c r="A6036" s="6"/>
    </row>
    <row r="6037" spans="1:1" x14ac:dyDescent="0.25">
      <c r="A6037" s="6"/>
    </row>
    <row r="6038" spans="1:1" x14ac:dyDescent="0.25">
      <c r="A6038" s="6"/>
    </row>
    <row r="6039" spans="1:1" x14ac:dyDescent="0.25">
      <c r="A6039" s="6"/>
    </row>
    <row r="6040" spans="1:1" x14ac:dyDescent="0.25">
      <c r="A6040" s="6"/>
    </row>
    <row r="6041" spans="1:1" x14ac:dyDescent="0.25">
      <c r="A6041" s="6"/>
    </row>
    <row r="6042" spans="1:1" x14ac:dyDescent="0.25">
      <c r="A6042" s="6"/>
    </row>
    <row r="6043" spans="1:1" x14ac:dyDescent="0.25">
      <c r="A6043" s="6"/>
    </row>
    <row r="6044" spans="1:1" x14ac:dyDescent="0.25">
      <c r="A6044" s="6"/>
    </row>
    <row r="6045" spans="1:1" x14ac:dyDescent="0.25">
      <c r="A6045" s="6"/>
    </row>
    <row r="6046" spans="1:1" x14ac:dyDescent="0.25">
      <c r="A6046" s="6"/>
    </row>
    <row r="6047" spans="1:1" x14ac:dyDescent="0.25">
      <c r="A6047" s="6"/>
    </row>
    <row r="6048" spans="1:1" x14ac:dyDescent="0.25">
      <c r="A6048" s="6"/>
    </row>
    <row r="6049" spans="1:1" x14ac:dyDescent="0.25">
      <c r="A6049" s="6"/>
    </row>
    <row r="6050" spans="1:1" x14ac:dyDescent="0.25">
      <c r="A6050" s="6"/>
    </row>
    <row r="6051" spans="1:1" x14ac:dyDescent="0.25">
      <c r="A6051" s="6"/>
    </row>
    <row r="6052" spans="1:1" x14ac:dyDescent="0.25">
      <c r="A6052" s="6"/>
    </row>
    <row r="6053" spans="1:1" x14ac:dyDescent="0.25">
      <c r="A6053" s="6"/>
    </row>
    <row r="6054" spans="1:1" x14ac:dyDescent="0.25">
      <c r="A6054" s="6"/>
    </row>
    <row r="6055" spans="1:1" x14ac:dyDescent="0.25">
      <c r="A6055" s="6"/>
    </row>
    <row r="6056" spans="1:1" x14ac:dyDescent="0.25">
      <c r="A6056" s="6"/>
    </row>
    <row r="6057" spans="1:1" x14ac:dyDescent="0.25">
      <c r="A6057" s="6"/>
    </row>
    <row r="6058" spans="1:1" x14ac:dyDescent="0.25">
      <c r="A6058" s="6"/>
    </row>
    <row r="6059" spans="1:1" x14ac:dyDescent="0.25">
      <c r="A6059" s="6"/>
    </row>
    <row r="6060" spans="1:1" x14ac:dyDescent="0.25">
      <c r="A6060" s="6"/>
    </row>
    <row r="6061" spans="1:1" x14ac:dyDescent="0.25">
      <c r="A6061" s="6"/>
    </row>
    <row r="6062" spans="1:1" x14ac:dyDescent="0.25">
      <c r="A6062" s="6"/>
    </row>
    <row r="6063" spans="1:1" x14ac:dyDescent="0.25">
      <c r="A6063" s="6"/>
    </row>
    <row r="6064" spans="1:1" x14ac:dyDescent="0.25">
      <c r="A6064" s="6"/>
    </row>
    <row r="6065" spans="1:1" x14ac:dyDescent="0.25">
      <c r="A6065" s="6"/>
    </row>
    <row r="6066" spans="1:1" x14ac:dyDescent="0.25">
      <c r="A6066" s="6"/>
    </row>
    <row r="6067" spans="1:1" x14ac:dyDescent="0.25">
      <c r="A6067" s="6"/>
    </row>
    <row r="6068" spans="1:1" x14ac:dyDescent="0.25">
      <c r="A6068" s="6"/>
    </row>
    <row r="6069" spans="1:1" x14ac:dyDescent="0.25">
      <c r="A6069" s="6"/>
    </row>
    <row r="6070" spans="1:1" x14ac:dyDescent="0.25">
      <c r="A6070" s="6"/>
    </row>
    <row r="6071" spans="1:1" x14ac:dyDescent="0.25">
      <c r="A6071" s="6"/>
    </row>
    <row r="6072" spans="1:1" x14ac:dyDescent="0.25">
      <c r="A6072" s="6"/>
    </row>
    <row r="6073" spans="1:1" x14ac:dyDescent="0.25">
      <c r="A6073" s="6"/>
    </row>
    <row r="6074" spans="1:1" x14ac:dyDescent="0.25">
      <c r="A6074" s="6"/>
    </row>
    <row r="6075" spans="1:1" x14ac:dyDescent="0.25">
      <c r="A6075" s="6"/>
    </row>
    <row r="6076" spans="1:1" x14ac:dyDescent="0.25">
      <c r="A6076" s="6"/>
    </row>
    <row r="6077" spans="1:1" x14ac:dyDescent="0.25">
      <c r="A6077" s="6"/>
    </row>
    <row r="6078" spans="1:1" x14ac:dyDescent="0.25">
      <c r="A6078" s="6"/>
    </row>
    <row r="6079" spans="1:1" x14ac:dyDescent="0.25">
      <c r="A6079" s="6"/>
    </row>
    <row r="6080" spans="1:1" x14ac:dyDescent="0.25">
      <c r="A6080" s="6"/>
    </row>
    <row r="6081" spans="1:1" x14ac:dyDescent="0.25">
      <c r="A6081" s="6"/>
    </row>
    <row r="6082" spans="1:1" x14ac:dyDescent="0.25">
      <c r="A6082" s="6"/>
    </row>
    <row r="6083" spans="1:1" x14ac:dyDescent="0.25">
      <c r="A6083" s="6"/>
    </row>
    <row r="6084" spans="1:1" x14ac:dyDescent="0.25">
      <c r="A6084" s="6"/>
    </row>
    <row r="6085" spans="1:1" x14ac:dyDescent="0.25">
      <c r="A6085" s="6"/>
    </row>
    <row r="6086" spans="1:1" x14ac:dyDescent="0.25">
      <c r="A6086" s="6"/>
    </row>
    <row r="6087" spans="1:1" x14ac:dyDescent="0.25">
      <c r="A6087" s="6"/>
    </row>
    <row r="6088" spans="1:1" x14ac:dyDescent="0.25">
      <c r="A6088" s="6"/>
    </row>
    <row r="6089" spans="1:1" x14ac:dyDescent="0.25">
      <c r="A6089" s="6"/>
    </row>
    <row r="6090" spans="1:1" x14ac:dyDescent="0.25">
      <c r="A6090" s="6"/>
    </row>
    <row r="6091" spans="1:1" x14ac:dyDescent="0.25">
      <c r="A6091" s="6"/>
    </row>
    <row r="6092" spans="1:1" x14ac:dyDescent="0.25">
      <c r="A6092" s="6"/>
    </row>
    <row r="6093" spans="1:1" x14ac:dyDescent="0.25">
      <c r="A6093" s="6"/>
    </row>
    <row r="6094" spans="1:1" x14ac:dyDescent="0.25">
      <c r="A6094" s="6"/>
    </row>
    <row r="6095" spans="1:1" x14ac:dyDescent="0.25">
      <c r="A6095" s="6"/>
    </row>
    <row r="6096" spans="1:1" x14ac:dyDescent="0.25">
      <c r="A6096" s="6"/>
    </row>
    <row r="6097" spans="1:9" x14ac:dyDescent="0.25">
      <c r="A6097" s="6"/>
    </row>
    <row r="6098" spans="1:9" x14ac:dyDescent="0.25">
      <c r="A6098" s="6"/>
    </row>
    <row r="6099" spans="1:9" x14ac:dyDescent="0.25">
      <c r="A6099" s="6"/>
    </row>
    <row r="6100" spans="1:9" x14ac:dyDescent="0.25">
      <c r="A6100" s="6"/>
    </row>
    <row r="6101" spans="1:9" x14ac:dyDescent="0.25">
      <c r="A6101" s="6"/>
    </row>
    <row r="6102" spans="1:9" x14ac:dyDescent="0.25">
      <c r="A6102" s="6"/>
    </row>
    <row r="6103" spans="1:9" x14ac:dyDescent="0.25">
      <c r="A6103" s="6"/>
    </row>
    <row r="6104" spans="1:9" x14ac:dyDescent="0.25">
      <c r="A6104" s="6"/>
    </row>
    <row r="6105" spans="1:9" x14ac:dyDescent="0.25">
      <c r="A6105" s="6"/>
      <c r="E6105" s="7"/>
    </row>
    <row r="6106" spans="1:9" x14ac:dyDescent="0.25">
      <c r="A6106" s="6"/>
      <c r="B6106" s="7"/>
      <c r="C6106" s="7"/>
      <c r="D6106" s="7"/>
      <c r="E6106" s="7"/>
      <c r="F6106" s="8"/>
      <c r="G6106" s="7"/>
      <c r="H6106" s="7"/>
      <c r="I6106" s="6"/>
    </row>
    <row r="6107" spans="1:9" x14ac:dyDescent="0.25">
      <c r="A6107" s="6"/>
      <c r="B6107" s="7"/>
      <c r="C6107" s="7"/>
      <c r="D6107" s="7"/>
      <c r="E6107" s="7"/>
      <c r="F6107" s="8"/>
      <c r="G6107" s="7"/>
      <c r="H6107" s="7"/>
      <c r="I6107" s="6"/>
    </row>
    <row r="6108" spans="1:9" x14ac:dyDescent="0.25">
      <c r="A6108" s="6"/>
      <c r="B6108" s="7"/>
      <c r="C6108" s="7"/>
      <c r="D6108" s="7"/>
      <c r="E6108" s="7"/>
      <c r="F6108" s="8"/>
      <c r="G6108" s="7"/>
      <c r="H6108" s="7"/>
      <c r="I6108" s="6"/>
    </row>
    <row r="6109" spans="1:9" x14ac:dyDescent="0.25">
      <c r="A6109" s="6"/>
      <c r="B6109" s="7"/>
      <c r="C6109" s="7"/>
      <c r="D6109" s="7"/>
      <c r="E6109" s="7"/>
      <c r="F6109" s="8"/>
      <c r="G6109" s="7"/>
      <c r="H6109" s="7"/>
      <c r="I6109" s="6"/>
    </row>
    <row r="6110" spans="1:9" x14ac:dyDescent="0.25">
      <c r="A6110" s="6"/>
      <c r="B6110" s="7"/>
      <c r="C6110" s="7"/>
      <c r="D6110" s="7"/>
      <c r="E6110" s="7"/>
      <c r="F6110" s="8"/>
      <c r="G6110" s="7"/>
      <c r="H6110" s="7"/>
      <c r="I6110" s="6"/>
    </row>
    <row r="6111" spans="1:9" x14ac:dyDescent="0.25">
      <c r="A6111" s="6"/>
      <c r="B6111" s="7"/>
      <c r="C6111" s="7"/>
      <c r="D6111" s="7"/>
      <c r="E6111" s="7"/>
      <c r="F6111" s="8"/>
      <c r="G6111" s="7"/>
      <c r="H6111" s="7"/>
      <c r="I6111" s="6"/>
    </row>
    <row r="6112" spans="1:9" x14ac:dyDescent="0.25">
      <c r="A6112" s="6"/>
      <c r="B6112" s="7"/>
      <c r="C6112" s="7"/>
      <c r="D6112" s="7"/>
      <c r="E6112" s="7"/>
      <c r="F6112" s="8"/>
      <c r="G6112" s="7"/>
      <c r="H6112" s="7"/>
      <c r="I6112" s="6"/>
    </row>
    <row r="6113" spans="1:9" x14ac:dyDescent="0.25">
      <c r="A6113" s="6"/>
      <c r="B6113" s="7"/>
      <c r="C6113" s="7"/>
      <c r="D6113" s="7"/>
      <c r="E6113" s="7"/>
      <c r="F6113" s="8"/>
      <c r="G6113" s="7"/>
      <c r="H6113" s="7"/>
      <c r="I6113" s="6"/>
    </row>
    <row r="6114" spans="1:9" x14ac:dyDescent="0.25">
      <c r="A6114" s="6"/>
      <c r="B6114" s="7"/>
      <c r="C6114" s="7"/>
      <c r="D6114" s="7"/>
      <c r="E6114" s="7"/>
      <c r="F6114" s="8"/>
      <c r="G6114" s="7"/>
      <c r="H6114" s="7"/>
      <c r="I6114" s="6"/>
    </row>
    <row r="6115" spans="1:9" x14ac:dyDescent="0.25">
      <c r="A6115" s="6"/>
      <c r="B6115" s="7"/>
      <c r="C6115" s="7"/>
      <c r="D6115" s="7"/>
      <c r="E6115" s="7"/>
      <c r="F6115" s="8"/>
      <c r="G6115" s="7"/>
      <c r="H6115" s="7"/>
      <c r="I6115" s="6"/>
    </row>
    <row r="6116" spans="1:9" x14ac:dyDescent="0.25">
      <c r="A6116" s="6"/>
      <c r="B6116" s="7"/>
      <c r="C6116" s="7"/>
      <c r="D6116" s="7"/>
      <c r="E6116" s="7"/>
      <c r="F6116" s="8"/>
      <c r="G6116" s="7"/>
      <c r="H6116" s="7"/>
      <c r="I6116" s="6"/>
    </row>
    <row r="6117" spans="1:9" x14ac:dyDescent="0.25">
      <c r="A6117" s="6"/>
      <c r="B6117" s="7"/>
      <c r="C6117" s="7"/>
      <c r="D6117" s="7"/>
      <c r="E6117" s="7"/>
      <c r="F6117" s="8"/>
      <c r="G6117" s="7"/>
      <c r="H6117" s="7"/>
      <c r="I6117" s="6"/>
    </row>
    <row r="6118" spans="1:9" x14ac:dyDescent="0.25">
      <c r="A6118" s="6"/>
      <c r="B6118" s="7"/>
      <c r="C6118" s="7"/>
      <c r="D6118" s="7"/>
      <c r="E6118" s="7"/>
      <c r="F6118" s="8"/>
      <c r="G6118" s="7"/>
      <c r="H6118" s="7"/>
      <c r="I6118" s="6"/>
    </row>
    <row r="6119" spans="1:9" x14ac:dyDescent="0.25">
      <c r="A6119" s="6"/>
      <c r="B6119" s="7"/>
      <c r="C6119" s="7"/>
      <c r="D6119" s="7"/>
      <c r="E6119" s="7"/>
      <c r="F6119" s="8"/>
      <c r="G6119" s="7"/>
      <c r="H6119" s="7"/>
      <c r="I6119" s="6"/>
    </row>
    <row r="6120" spans="1:9" x14ac:dyDescent="0.25">
      <c r="A6120" s="6"/>
      <c r="B6120" s="7"/>
      <c r="C6120" s="7"/>
      <c r="D6120" s="7"/>
      <c r="E6120" s="7"/>
      <c r="F6120" s="8"/>
      <c r="G6120" s="7"/>
      <c r="H6120" s="7"/>
      <c r="I6120" s="6"/>
    </row>
    <row r="6121" spans="1:9" x14ac:dyDescent="0.25">
      <c r="A6121" s="6"/>
      <c r="B6121" s="7"/>
      <c r="C6121" s="7"/>
      <c r="D6121" s="7"/>
      <c r="E6121" s="7"/>
      <c r="F6121" s="8"/>
      <c r="G6121" s="7"/>
      <c r="H6121" s="7"/>
      <c r="I6121" s="6"/>
    </row>
    <row r="6122" spans="1:9" x14ac:dyDescent="0.25">
      <c r="A6122" s="6"/>
      <c r="B6122" s="7"/>
      <c r="C6122" s="7"/>
      <c r="D6122" s="7"/>
      <c r="E6122" s="7"/>
      <c r="F6122" s="8"/>
      <c r="G6122" s="7"/>
      <c r="H6122" s="7"/>
      <c r="I6122" s="6"/>
    </row>
    <row r="6123" spans="1:9" x14ac:dyDescent="0.25">
      <c r="A6123" s="6"/>
      <c r="B6123" s="7"/>
      <c r="C6123" s="7"/>
      <c r="D6123" s="7"/>
      <c r="E6123" s="7"/>
      <c r="F6123" s="8"/>
      <c r="G6123" s="7"/>
      <c r="H6123" s="7"/>
      <c r="I6123" s="6"/>
    </row>
    <row r="6124" spans="1:9" x14ac:dyDescent="0.25">
      <c r="A6124" s="6"/>
      <c r="B6124" s="7"/>
      <c r="C6124" s="7"/>
      <c r="D6124" s="7"/>
      <c r="E6124" s="7"/>
      <c r="F6124" s="8"/>
      <c r="G6124" s="7"/>
      <c r="H6124" s="7"/>
      <c r="I6124" s="6"/>
    </row>
    <row r="6125" spans="1:9" x14ac:dyDescent="0.25">
      <c r="A6125" s="6"/>
      <c r="B6125" s="7"/>
      <c r="C6125" s="7"/>
      <c r="D6125" s="7"/>
      <c r="E6125" s="7"/>
      <c r="F6125" s="8"/>
      <c r="G6125" s="7"/>
      <c r="H6125" s="7"/>
      <c r="I6125" s="6"/>
    </row>
    <row r="6126" spans="1:9" x14ac:dyDescent="0.25">
      <c r="A6126" s="6"/>
      <c r="B6126" s="7"/>
      <c r="C6126" s="7"/>
      <c r="D6126" s="7"/>
      <c r="E6126" s="7"/>
      <c r="F6126" s="8"/>
      <c r="G6126" s="7"/>
      <c r="H6126" s="7"/>
      <c r="I6126" s="6"/>
    </row>
    <row r="6127" spans="1:9" x14ac:dyDescent="0.25">
      <c r="A6127" s="6"/>
      <c r="B6127" s="7"/>
      <c r="C6127" s="7"/>
      <c r="D6127" s="7"/>
      <c r="E6127" s="7"/>
      <c r="F6127" s="8"/>
      <c r="G6127" s="7"/>
      <c r="H6127" s="7"/>
      <c r="I6127" s="6"/>
    </row>
    <row r="6128" spans="1:9" x14ac:dyDescent="0.25">
      <c r="A6128" s="6"/>
      <c r="B6128" s="7"/>
      <c r="C6128" s="7"/>
      <c r="D6128" s="7"/>
      <c r="E6128" s="7"/>
      <c r="F6128" s="8"/>
      <c r="G6128" s="7"/>
      <c r="H6128" s="7"/>
      <c r="I6128" s="6"/>
    </row>
    <row r="6129" spans="1:9" x14ac:dyDescent="0.25">
      <c r="A6129" s="6"/>
      <c r="B6129" s="7"/>
      <c r="C6129" s="7"/>
      <c r="D6129" s="7"/>
      <c r="E6129" s="7"/>
      <c r="F6129" s="8"/>
      <c r="G6129" s="7"/>
      <c r="H6129" s="7"/>
      <c r="I6129" s="6"/>
    </row>
    <row r="6130" spans="1:9" x14ac:dyDescent="0.25">
      <c r="A6130" s="6"/>
      <c r="B6130" s="7"/>
      <c r="C6130" s="7"/>
      <c r="D6130" s="7"/>
      <c r="E6130" s="7"/>
      <c r="F6130" s="8"/>
      <c r="G6130" s="7"/>
      <c r="H6130" s="7"/>
      <c r="I6130" s="6"/>
    </row>
    <row r="6131" spans="1:9" x14ac:dyDescent="0.25">
      <c r="A6131" s="6"/>
      <c r="B6131" s="7"/>
      <c r="C6131" s="7"/>
      <c r="D6131" s="7"/>
      <c r="E6131" s="7"/>
      <c r="F6131" s="8"/>
      <c r="G6131" s="7"/>
      <c r="H6131" s="7"/>
      <c r="I6131" s="6"/>
    </row>
    <row r="6132" spans="1:9" x14ac:dyDescent="0.25">
      <c r="A6132" s="6"/>
      <c r="B6132" s="7"/>
      <c r="C6132" s="7"/>
      <c r="D6132" s="7"/>
      <c r="E6132" s="7"/>
      <c r="F6132" s="8"/>
      <c r="G6132" s="7"/>
      <c r="H6132" s="7"/>
      <c r="I6132" s="6"/>
    </row>
    <row r="6133" spans="1:9" x14ac:dyDescent="0.25">
      <c r="A6133" s="6"/>
      <c r="B6133" s="7"/>
      <c r="C6133" s="7"/>
      <c r="D6133" s="7"/>
      <c r="E6133" s="7"/>
      <c r="F6133" s="8"/>
      <c r="G6133" s="7"/>
      <c r="H6133" s="7"/>
      <c r="I6133" s="6"/>
    </row>
    <row r="6134" spans="1:9" x14ac:dyDescent="0.25">
      <c r="A6134" s="6"/>
      <c r="B6134" s="7"/>
      <c r="C6134" s="7"/>
      <c r="D6134" s="7"/>
      <c r="E6134" s="7"/>
      <c r="F6134" s="8"/>
      <c r="G6134" s="7"/>
      <c r="H6134" s="7"/>
      <c r="I6134" s="6"/>
    </row>
    <row r="6135" spans="1:9" x14ac:dyDescent="0.25">
      <c r="A6135" s="6"/>
      <c r="B6135" s="7"/>
      <c r="C6135" s="7"/>
      <c r="D6135" s="7"/>
      <c r="E6135" s="7"/>
      <c r="F6135" s="8"/>
      <c r="G6135" s="7"/>
      <c r="H6135" s="7"/>
      <c r="I6135" s="6"/>
    </row>
    <row r="6136" spans="1:9" x14ac:dyDescent="0.25">
      <c r="A6136" s="6"/>
      <c r="B6136" s="7"/>
      <c r="C6136" s="7"/>
      <c r="D6136" s="7"/>
      <c r="E6136" s="7"/>
      <c r="F6136" s="8"/>
      <c r="G6136" s="7"/>
      <c r="H6136" s="7"/>
      <c r="I6136" s="6"/>
    </row>
    <row r="6137" spans="1:9" x14ac:dyDescent="0.25">
      <c r="A6137" s="6"/>
      <c r="B6137" s="7"/>
      <c r="C6137" s="7"/>
      <c r="D6137" s="7"/>
      <c r="E6137" s="7"/>
      <c r="F6137" s="8"/>
      <c r="G6137" s="7"/>
      <c r="H6137" s="7"/>
      <c r="I6137" s="6"/>
    </row>
    <row r="6138" spans="1:9" x14ac:dyDescent="0.25">
      <c r="A6138" s="6"/>
      <c r="B6138" s="7"/>
      <c r="C6138" s="7"/>
      <c r="D6138" s="7"/>
      <c r="E6138" s="7"/>
      <c r="F6138" s="8"/>
      <c r="G6138" s="7"/>
      <c r="H6138" s="7"/>
      <c r="I6138" s="6"/>
    </row>
    <row r="6139" spans="1:9" x14ac:dyDescent="0.25">
      <c r="A6139" s="6"/>
      <c r="B6139" s="7"/>
      <c r="C6139" s="7"/>
      <c r="D6139" s="7"/>
      <c r="E6139" s="7"/>
      <c r="F6139" s="8"/>
      <c r="G6139" s="7"/>
      <c r="H6139" s="7"/>
      <c r="I6139" s="6"/>
    </row>
    <row r="6140" spans="1:9" x14ac:dyDescent="0.25">
      <c r="A6140" s="6"/>
      <c r="B6140" s="7"/>
      <c r="C6140" s="7"/>
      <c r="D6140" s="7"/>
      <c r="E6140" s="7"/>
      <c r="F6140" s="8"/>
      <c r="G6140" s="7"/>
      <c r="H6140" s="7"/>
      <c r="I6140" s="6"/>
    </row>
    <row r="6141" spans="1:9" x14ac:dyDescent="0.25">
      <c r="A6141" s="6"/>
      <c r="B6141" s="7"/>
      <c r="C6141" s="7"/>
      <c r="D6141" s="7"/>
      <c r="E6141" s="7"/>
      <c r="F6141" s="8"/>
      <c r="G6141" s="7"/>
      <c r="H6141" s="7"/>
      <c r="I6141" s="6"/>
    </row>
    <row r="6142" spans="1:9" x14ac:dyDescent="0.25">
      <c r="A6142" s="6"/>
      <c r="B6142" s="7"/>
      <c r="C6142" s="7"/>
      <c r="D6142" s="7"/>
      <c r="E6142" s="7"/>
      <c r="F6142" s="8"/>
      <c r="G6142" s="7"/>
      <c r="H6142" s="7"/>
      <c r="I6142" s="6"/>
    </row>
    <row r="6143" spans="1:9" x14ac:dyDescent="0.25">
      <c r="A6143" s="6"/>
      <c r="B6143" s="7"/>
      <c r="C6143" s="7"/>
      <c r="D6143" s="7"/>
      <c r="E6143" s="7"/>
      <c r="F6143" s="8"/>
      <c r="G6143" s="7"/>
      <c r="H6143" s="7"/>
      <c r="I6143" s="6"/>
    </row>
    <row r="6144" spans="1:9" x14ac:dyDescent="0.25">
      <c r="A6144" s="6"/>
      <c r="B6144" s="7"/>
      <c r="C6144" s="7"/>
      <c r="D6144" s="7"/>
      <c r="E6144" s="7"/>
      <c r="F6144" s="8"/>
      <c r="G6144" s="7"/>
      <c r="H6144" s="7"/>
      <c r="I6144" s="6"/>
    </row>
    <row r="6145" spans="1:9" x14ac:dyDescent="0.25">
      <c r="A6145" s="6"/>
      <c r="B6145" s="7"/>
      <c r="C6145" s="7"/>
      <c r="D6145" s="7"/>
      <c r="E6145" s="7"/>
      <c r="F6145" s="8"/>
      <c r="G6145" s="7"/>
      <c r="H6145" s="7"/>
      <c r="I6145" s="6"/>
    </row>
    <row r="6146" spans="1:9" x14ac:dyDescent="0.25">
      <c r="A6146" s="6"/>
      <c r="B6146" s="7"/>
      <c r="C6146" s="7"/>
      <c r="D6146" s="7"/>
      <c r="E6146" s="7"/>
      <c r="F6146" s="8"/>
      <c r="G6146" s="7"/>
      <c r="H6146" s="7"/>
      <c r="I6146" s="6"/>
    </row>
    <row r="6147" spans="1:9" x14ac:dyDescent="0.25">
      <c r="A6147" s="6"/>
      <c r="B6147" s="7"/>
      <c r="C6147" s="7"/>
      <c r="D6147" s="7"/>
      <c r="E6147" s="7"/>
      <c r="F6147" s="8"/>
      <c r="G6147" s="7"/>
      <c r="H6147" s="7"/>
      <c r="I6147" s="6"/>
    </row>
    <row r="6148" spans="1:9" x14ac:dyDescent="0.25">
      <c r="A6148" s="6"/>
      <c r="B6148" s="7"/>
      <c r="C6148" s="7"/>
      <c r="D6148" s="7"/>
      <c r="E6148" s="7"/>
      <c r="F6148" s="8"/>
      <c r="G6148" s="7"/>
      <c r="H6148" s="7"/>
      <c r="I6148" s="6"/>
    </row>
    <row r="6149" spans="1:9" x14ac:dyDescent="0.25">
      <c r="A6149" s="6"/>
      <c r="B6149" s="7"/>
      <c r="C6149" s="7"/>
      <c r="D6149" s="7"/>
      <c r="E6149" s="7"/>
      <c r="F6149" s="8"/>
      <c r="G6149" s="7"/>
      <c r="H6149" s="7"/>
      <c r="I6149" s="6"/>
    </row>
    <row r="6150" spans="1:9" x14ac:dyDescent="0.25">
      <c r="A6150" s="6"/>
      <c r="B6150" s="7"/>
      <c r="C6150" s="7"/>
      <c r="D6150" s="7"/>
      <c r="E6150" s="7"/>
      <c r="F6150" s="8"/>
      <c r="G6150" s="7"/>
      <c r="H6150" s="7"/>
      <c r="I6150" s="6"/>
    </row>
    <row r="6151" spans="1:9" x14ac:dyDescent="0.25">
      <c r="A6151" s="6"/>
      <c r="B6151" s="7"/>
      <c r="C6151" s="7"/>
      <c r="D6151" s="7"/>
      <c r="E6151" s="7"/>
      <c r="F6151" s="8"/>
      <c r="G6151" s="7"/>
      <c r="H6151" s="7"/>
      <c r="I6151" s="6"/>
    </row>
    <row r="6152" spans="1:9" x14ac:dyDescent="0.25">
      <c r="A6152" s="6"/>
      <c r="B6152" s="7"/>
      <c r="C6152" s="7"/>
      <c r="D6152" s="7"/>
      <c r="E6152" s="7"/>
      <c r="F6152" s="8"/>
      <c r="G6152" s="7"/>
      <c r="H6152" s="7"/>
      <c r="I6152" s="6"/>
    </row>
    <row r="6153" spans="1:9" x14ac:dyDescent="0.25">
      <c r="A6153" s="6"/>
      <c r="B6153" s="7"/>
      <c r="C6153" s="7"/>
      <c r="D6153" s="7"/>
      <c r="E6153" s="7"/>
      <c r="F6153" s="8"/>
      <c r="G6153" s="7"/>
      <c r="H6153" s="7"/>
      <c r="I6153" s="6"/>
    </row>
    <row r="6154" spans="1:9" x14ac:dyDescent="0.25">
      <c r="A6154" s="6"/>
      <c r="B6154" s="7"/>
      <c r="C6154" s="7"/>
      <c r="D6154" s="7"/>
      <c r="E6154" s="7"/>
      <c r="F6154" s="8"/>
      <c r="G6154" s="7"/>
      <c r="H6154" s="7"/>
      <c r="I6154" s="6"/>
    </row>
    <row r="6155" spans="1:9" x14ac:dyDescent="0.25">
      <c r="A6155" s="6"/>
      <c r="B6155" s="7"/>
      <c r="C6155" s="7"/>
      <c r="D6155" s="7"/>
      <c r="E6155" s="7"/>
      <c r="F6155" s="8"/>
      <c r="G6155" s="7"/>
      <c r="H6155" s="7"/>
      <c r="I6155" s="6"/>
    </row>
    <row r="6156" spans="1:9" x14ac:dyDescent="0.25">
      <c r="A6156" s="6"/>
      <c r="B6156" s="7"/>
      <c r="C6156" s="7"/>
      <c r="D6156" s="7"/>
      <c r="E6156" s="7"/>
      <c r="F6156" s="8"/>
      <c r="G6156" s="7"/>
      <c r="H6156" s="7"/>
      <c r="I6156" s="6"/>
    </row>
    <row r="6157" spans="1:9" x14ac:dyDescent="0.25">
      <c r="A6157" s="6"/>
      <c r="B6157" s="7"/>
      <c r="C6157" s="7"/>
      <c r="D6157" s="7"/>
      <c r="E6157" s="7"/>
      <c r="F6157" s="8"/>
      <c r="G6157" s="7"/>
      <c r="H6157" s="7"/>
      <c r="I6157" s="6"/>
    </row>
    <row r="6158" spans="1:9" x14ac:dyDescent="0.25">
      <c r="A6158" s="6"/>
      <c r="B6158" s="7"/>
      <c r="C6158" s="7"/>
      <c r="D6158" s="7"/>
      <c r="E6158" s="7"/>
      <c r="F6158" s="8"/>
      <c r="G6158" s="7"/>
      <c r="H6158" s="7"/>
      <c r="I6158" s="6"/>
    </row>
    <row r="6159" spans="1:9" x14ac:dyDescent="0.25">
      <c r="A6159" s="6"/>
      <c r="B6159" s="7"/>
      <c r="C6159" s="7"/>
      <c r="D6159" s="7"/>
      <c r="E6159" s="7"/>
      <c r="F6159" s="8"/>
      <c r="G6159" s="7"/>
      <c r="H6159" s="7"/>
      <c r="I6159" s="6"/>
    </row>
    <row r="6160" spans="1:9" x14ac:dyDescent="0.25">
      <c r="A6160" s="6"/>
      <c r="B6160" s="7"/>
      <c r="C6160" s="7"/>
      <c r="D6160" s="7"/>
      <c r="E6160" s="7"/>
      <c r="F6160" s="8"/>
      <c r="G6160" s="7"/>
      <c r="H6160" s="7"/>
      <c r="I6160" s="6"/>
    </row>
    <row r="6161" spans="1:9" x14ac:dyDescent="0.25">
      <c r="A6161" s="6"/>
      <c r="B6161" s="7"/>
      <c r="C6161" s="7"/>
      <c r="D6161" s="7"/>
      <c r="E6161" s="7"/>
      <c r="F6161" s="8"/>
      <c r="G6161" s="7"/>
      <c r="H6161" s="7"/>
      <c r="I6161" s="6"/>
    </row>
    <row r="6162" spans="1:9" x14ac:dyDescent="0.25">
      <c r="A6162" s="6"/>
      <c r="B6162" s="7"/>
      <c r="C6162" s="7"/>
      <c r="D6162" s="7"/>
      <c r="E6162" s="7"/>
      <c r="F6162" s="8"/>
      <c r="G6162" s="7"/>
      <c r="H6162" s="7"/>
      <c r="I6162" s="6"/>
    </row>
    <row r="6163" spans="1:9" x14ac:dyDescent="0.25">
      <c r="A6163" s="6"/>
      <c r="B6163" s="7"/>
      <c r="C6163" s="7"/>
      <c r="D6163" s="7"/>
      <c r="E6163" s="7"/>
      <c r="F6163" s="8"/>
      <c r="G6163" s="7"/>
      <c r="H6163" s="7"/>
      <c r="I6163" s="6"/>
    </row>
    <row r="6164" spans="1:9" x14ac:dyDescent="0.25">
      <c r="A6164" s="6"/>
      <c r="B6164" s="7"/>
      <c r="C6164" s="7"/>
      <c r="D6164" s="7"/>
      <c r="E6164" s="7"/>
      <c r="F6164" s="8"/>
      <c r="G6164" s="7"/>
      <c r="H6164" s="7"/>
      <c r="I6164" s="6"/>
    </row>
    <row r="6165" spans="1:9" x14ac:dyDescent="0.25">
      <c r="A6165" s="6"/>
      <c r="B6165" s="7"/>
      <c r="C6165" s="7"/>
      <c r="D6165" s="7"/>
      <c r="E6165" s="7"/>
      <c r="F6165" s="8"/>
      <c r="G6165" s="7"/>
      <c r="H6165" s="7"/>
      <c r="I6165" s="6"/>
    </row>
    <row r="6166" spans="1:9" x14ac:dyDescent="0.25">
      <c r="A6166" s="6"/>
      <c r="B6166" s="7"/>
      <c r="C6166" s="7"/>
      <c r="D6166" s="7"/>
      <c r="E6166" s="7"/>
      <c r="F6166" s="8"/>
      <c r="G6166" s="7"/>
      <c r="H6166" s="7"/>
      <c r="I6166" s="6"/>
    </row>
    <row r="6167" spans="1:9" x14ac:dyDescent="0.25">
      <c r="A6167" s="6"/>
      <c r="B6167" s="7"/>
      <c r="C6167" s="7"/>
      <c r="D6167" s="7"/>
      <c r="E6167" s="7"/>
      <c r="F6167" s="8"/>
      <c r="G6167" s="7"/>
      <c r="H6167" s="7"/>
      <c r="I6167" s="6"/>
    </row>
    <row r="6168" spans="1:9" x14ac:dyDescent="0.25">
      <c r="A6168" s="6"/>
      <c r="B6168" s="7"/>
      <c r="C6168" s="7"/>
      <c r="D6168" s="7"/>
      <c r="E6168" s="7"/>
      <c r="F6168" s="8"/>
      <c r="G6168" s="7"/>
      <c r="H6168" s="7"/>
      <c r="I6168" s="6"/>
    </row>
    <row r="6169" spans="1:9" x14ac:dyDescent="0.25">
      <c r="A6169" s="6"/>
      <c r="B6169" s="7"/>
      <c r="C6169" s="7"/>
      <c r="D6169" s="7"/>
      <c r="E6169" s="7"/>
      <c r="F6169" s="8"/>
      <c r="G6169" s="7"/>
      <c r="H6169" s="7"/>
      <c r="I6169" s="6"/>
    </row>
    <row r="6170" spans="1:9" x14ac:dyDescent="0.25">
      <c r="A6170" s="6"/>
      <c r="B6170" s="7"/>
      <c r="C6170" s="7"/>
      <c r="D6170" s="7"/>
      <c r="E6170" s="7"/>
      <c r="F6170" s="8"/>
      <c r="G6170" s="7"/>
      <c r="H6170" s="7"/>
      <c r="I6170" s="6"/>
    </row>
    <row r="6171" spans="1:9" x14ac:dyDescent="0.25">
      <c r="A6171" s="6"/>
      <c r="B6171" s="7"/>
      <c r="C6171" s="7"/>
      <c r="D6171" s="7"/>
      <c r="E6171" s="7"/>
      <c r="F6171" s="8"/>
      <c r="G6171" s="7"/>
      <c r="H6171" s="7"/>
      <c r="I6171" s="6"/>
    </row>
    <row r="6172" spans="1:9" x14ac:dyDescent="0.25">
      <c r="A6172" s="6"/>
      <c r="B6172" s="7"/>
      <c r="C6172" s="7"/>
      <c r="D6172" s="7"/>
      <c r="E6172" s="7"/>
      <c r="F6172" s="8"/>
      <c r="G6172" s="7"/>
      <c r="H6172" s="7"/>
      <c r="I6172" s="6"/>
    </row>
    <row r="6173" spans="1:9" x14ac:dyDescent="0.25">
      <c r="A6173" s="6"/>
      <c r="B6173" s="7"/>
      <c r="C6173" s="7"/>
      <c r="D6173" s="7"/>
      <c r="E6173" s="7"/>
      <c r="F6173" s="8"/>
      <c r="G6173" s="7"/>
      <c r="H6173" s="7"/>
      <c r="I6173" s="6"/>
    </row>
    <row r="6174" spans="1:9" x14ac:dyDescent="0.25">
      <c r="A6174" s="6"/>
      <c r="B6174" s="7"/>
      <c r="C6174" s="7"/>
      <c r="D6174" s="7"/>
      <c r="E6174" s="7"/>
      <c r="F6174" s="8"/>
      <c r="G6174" s="7"/>
      <c r="H6174" s="7"/>
      <c r="I6174" s="6"/>
    </row>
    <row r="6175" spans="1:9" x14ac:dyDescent="0.25">
      <c r="A6175" s="6"/>
      <c r="B6175" s="7"/>
      <c r="C6175" s="7"/>
      <c r="D6175" s="7"/>
      <c r="E6175" s="7"/>
      <c r="F6175" s="8"/>
      <c r="G6175" s="7"/>
      <c r="H6175" s="7"/>
      <c r="I6175" s="6"/>
    </row>
    <row r="6176" spans="1:9" x14ac:dyDescent="0.25">
      <c r="A6176" s="6"/>
      <c r="B6176" s="7"/>
      <c r="C6176" s="7"/>
      <c r="D6176" s="7"/>
      <c r="E6176" s="7"/>
      <c r="F6176" s="8"/>
      <c r="G6176" s="7"/>
      <c r="H6176" s="7"/>
      <c r="I6176" s="6"/>
    </row>
    <row r="6177" spans="1:9" x14ac:dyDescent="0.25">
      <c r="A6177" s="6"/>
      <c r="B6177" s="7"/>
      <c r="C6177" s="7"/>
      <c r="D6177" s="7"/>
      <c r="E6177" s="7"/>
      <c r="F6177" s="8"/>
      <c r="G6177" s="7"/>
      <c r="H6177" s="7"/>
      <c r="I6177" s="6"/>
    </row>
    <row r="6178" spans="1:9" x14ac:dyDescent="0.25">
      <c r="A6178" s="6"/>
      <c r="B6178" s="7"/>
      <c r="C6178" s="7"/>
      <c r="D6178" s="7"/>
      <c r="E6178" s="7"/>
      <c r="F6178" s="8"/>
      <c r="G6178" s="7"/>
      <c r="H6178" s="7"/>
      <c r="I6178" s="6"/>
    </row>
    <row r="6179" spans="1:9" x14ac:dyDescent="0.25">
      <c r="A6179" s="6"/>
      <c r="B6179" s="7"/>
      <c r="C6179" s="7"/>
      <c r="D6179" s="7"/>
      <c r="E6179" s="7"/>
      <c r="F6179" s="8"/>
      <c r="G6179" s="7"/>
      <c r="H6179" s="7"/>
      <c r="I6179" s="6"/>
    </row>
    <row r="6180" spans="1:9" x14ac:dyDescent="0.25">
      <c r="A6180" s="6"/>
      <c r="B6180" s="7"/>
      <c r="C6180" s="7"/>
      <c r="D6180" s="7"/>
      <c r="E6180" s="7"/>
      <c r="F6180" s="8"/>
      <c r="G6180" s="7"/>
      <c r="H6180" s="7"/>
      <c r="I6180" s="6"/>
    </row>
    <row r="6181" spans="1:9" x14ac:dyDescent="0.25">
      <c r="A6181" s="6"/>
      <c r="B6181" s="7"/>
      <c r="C6181" s="7"/>
      <c r="D6181" s="7"/>
      <c r="E6181" s="7"/>
      <c r="F6181" s="8"/>
      <c r="G6181" s="7"/>
      <c r="H6181" s="7"/>
      <c r="I6181" s="6"/>
    </row>
    <row r="6182" spans="1:9" x14ac:dyDescent="0.25">
      <c r="A6182" s="6"/>
      <c r="B6182" s="7"/>
      <c r="C6182" s="7"/>
      <c r="D6182" s="7"/>
      <c r="E6182" s="7"/>
      <c r="F6182" s="8"/>
      <c r="G6182" s="7"/>
      <c r="H6182" s="7"/>
      <c r="I6182" s="6"/>
    </row>
    <row r="6183" spans="1:9" x14ac:dyDescent="0.25">
      <c r="A6183" s="6"/>
      <c r="B6183" s="7"/>
      <c r="C6183" s="7"/>
      <c r="D6183" s="7"/>
      <c r="E6183" s="7"/>
      <c r="F6183" s="8"/>
      <c r="G6183" s="7"/>
      <c r="H6183" s="7"/>
      <c r="I6183" s="6"/>
    </row>
    <row r="6184" spans="1:9" x14ac:dyDescent="0.25">
      <c r="A6184" s="6"/>
      <c r="B6184" s="7"/>
      <c r="C6184" s="7"/>
      <c r="D6184" s="7"/>
      <c r="E6184" s="7"/>
      <c r="F6184" s="8"/>
      <c r="G6184" s="7"/>
      <c r="H6184" s="7"/>
      <c r="I6184" s="6"/>
    </row>
    <row r="6185" spans="1:9" x14ac:dyDescent="0.25">
      <c r="A6185" s="6"/>
      <c r="B6185" s="7"/>
      <c r="C6185" s="7"/>
      <c r="D6185" s="7"/>
      <c r="E6185" s="7"/>
      <c r="F6185" s="8"/>
      <c r="G6185" s="7"/>
      <c r="H6185" s="7"/>
      <c r="I6185" s="6"/>
    </row>
    <row r="6186" spans="1:9" x14ac:dyDescent="0.25">
      <c r="A6186" s="6"/>
      <c r="B6186" s="7"/>
      <c r="C6186" s="7"/>
      <c r="D6186" s="7"/>
      <c r="E6186" s="7"/>
      <c r="F6186" s="8"/>
      <c r="G6186" s="7"/>
      <c r="H6186" s="7"/>
      <c r="I6186" s="6"/>
    </row>
    <row r="6187" spans="1:9" x14ac:dyDescent="0.25">
      <c r="A6187" s="6"/>
      <c r="B6187" s="7"/>
      <c r="C6187" s="7"/>
      <c r="D6187" s="7"/>
      <c r="E6187" s="7"/>
      <c r="F6187" s="8"/>
      <c r="G6187" s="7"/>
      <c r="H6187" s="7"/>
      <c r="I6187" s="6"/>
    </row>
    <row r="6188" spans="1:9" x14ac:dyDescent="0.25">
      <c r="A6188" s="6"/>
      <c r="B6188" s="7"/>
      <c r="C6188" s="7"/>
      <c r="D6188" s="7"/>
      <c r="E6188" s="7"/>
      <c r="F6188" s="8"/>
      <c r="G6188" s="7"/>
      <c r="H6188" s="7"/>
      <c r="I6188" s="6"/>
    </row>
    <row r="6189" spans="1:9" x14ac:dyDescent="0.25">
      <c r="A6189" s="6"/>
      <c r="B6189" s="7"/>
      <c r="C6189" s="7"/>
      <c r="D6189" s="7"/>
      <c r="E6189" s="7"/>
      <c r="F6189" s="8"/>
      <c r="G6189" s="7"/>
      <c r="H6189" s="7"/>
      <c r="I6189" s="6"/>
    </row>
    <row r="6190" spans="1:9" x14ac:dyDescent="0.25">
      <c r="A6190" s="6"/>
      <c r="B6190" s="7"/>
      <c r="C6190" s="7"/>
      <c r="D6190" s="7"/>
      <c r="E6190" s="7"/>
      <c r="F6190" s="8"/>
      <c r="G6190" s="7"/>
      <c r="H6190" s="7"/>
      <c r="I6190" s="6"/>
    </row>
    <row r="6191" spans="1:9" x14ac:dyDescent="0.25">
      <c r="A6191" s="6"/>
      <c r="B6191" s="7"/>
      <c r="C6191" s="7"/>
      <c r="D6191" s="7"/>
      <c r="E6191" s="7"/>
      <c r="F6191" s="8"/>
      <c r="G6191" s="7"/>
      <c r="H6191" s="7"/>
      <c r="I6191" s="6"/>
    </row>
    <row r="6192" spans="1:9" x14ac:dyDescent="0.25">
      <c r="A6192" s="6"/>
      <c r="B6192" s="7"/>
      <c r="C6192" s="7"/>
      <c r="D6192" s="7"/>
      <c r="E6192" s="7"/>
      <c r="F6192" s="8"/>
      <c r="G6192" s="7"/>
      <c r="H6192" s="7"/>
      <c r="I6192" s="6"/>
    </row>
    <row r="6193" spans="1:9" x14ac:dyDescent="0.25">
      <c r="A6193" s="6"/>
      <c r="B6193" s="7"/>
      <c r="C6193" s="7"/>
      <c r="D6193" s="7"/>
      <c r="E6193" s="7"/>
      <c r="F6193" s="8"/>
      <c r="G6193" s="7"/>
      <c r="H6193" s="7"/>
      <c r="I6193" s="6"/>
    </row>
    <row r="6194" spans="1:9" x14ac:dyDescent="0.25">
      <c r="A6194" s="6"/>
      <c r="B6194" s="7"/>
      <c r="C6194" s="7"/>
      <c r="D6194" s="7"/>
      <c r="E6194" s="7"/>
      <c r="F6194" s="8"/>
      <c r="G6194" s="7"/>
      <c r="H6194" s="7"/>
      <c r="I6194" s="6"/>
    </row>
    <row r="6195" spans="1:9" x14ac:dyDescent="0.25">
      <c r="A6195" s="6"/>
      <c r="B6195" s="7"/>
      <c r="C6195" s="7"/>
      <c r="D6195" s="7"/>
      <c r="E6195" s="7"/>
      <c r="F6195" s="8"/>
      <c r="G6195" s="7"/>
      <c r="H6195" s="7"/>
      <c r="I6195" s="6"/>
    </row>
    <row r="6196" spans="1:9" x14ac:dyDescent="0.25">
      <c r="A6196" s="6"/>
      <c r="B6196" s="7"/>
      <c r="C6196" s="7"/>
      <c r="D6196" s="7"/>
      <c r="E6196" s="7"/>
      <c r="F6196" s="8"/>
      <c r="G6196" s="7"/>
      <c r="H6196" s="7"/>
      <c r="I6196" s="6"/>
    </row>
    <row r="6197" spans="1:9" x14ac:dyDescent="0.25">
      <c r="A6197" s="6"/>
      <c r="B6197" s="7"/>
      <c r="C6197" s="7"/>
      <c r="D6197" s="7"/>
      <c r="E6197" s="7"/>
      <c r="F6197" s="8"/>
      <c r="G6197" s="7"/>
      <c r="H6197" s="7"/>
      <c r="I6197" s="6"/>
    </row>
    <row r="6198" spans="1:9" x14ac:dyDescent="0.25">
      <c r="A6198" s="6"/>
      <c r="B6198" s="7"/>
      <c r="C6198" s="7"/>
      <c r="D6198" s="7"/>
      <c r="E6198" s="7"/>
      <c r="F6198" s="8"/>
      <c r="G6198" s="7"/>
      <c r="H6198" s="7"/>
      <c r="I6198" s="6"/>
    </row>
    <row r="6199" spans="1:9" x14ac:dyDescent="0.25">
      <c r="A6199" s="6"/>
      <c r="B6199" s="7"/>
      <c r="C6199" s="7"/>
      <c r="D6199" s="7"/>
      <c r="E6199" s="7"/>
      <c r="F6199" s="8"/>
      <c r="G6199" s="7"/>
      <c r="H6199" s="7"/>
      <c r="I6199" s="6"/>
    </row>
    <row r="6200" spans="1:9" x14ac:dyDescent="0.25">
      <c r="A6200" s="6"/>
      <c r="B6200" s="7"/>
      <c r="C6200" s="7"/>
      <c r="D6200" s="7"/>
      <c r="F6200" s="8"/>
      <c r="G6200" s="7"/>
      <c r="H6200" s="7"/>
      <c r="I6200" s="6"/>
    </row>
    <row r="6201" spans="1:9" x14ac:dyDescent="0.25">
      <c r="A6201" s="6"/>
    </row>
    <row r="6202" spans="1:9" x14ac:dyDescent="0.25">
      <c r="A6202" s="6"/>
    </row>
    <row r="6203" spans="1:9" x14ac:dyDescent="0.25">
      <c r="A6203" s="6"/>
    </row>
    <row r="6204" spans="1:9" x14ac:dyDescent="0.25">
      <c r="A6204" s="6"/>
    </row>
    <row r="6205" spans="1:9" x14ac:dyDescent="0.25">
      <c r="A6205" s="6"/>
    </row>
    <row r="6206" spans="1:9" x14ac:dyDescent="0.25">
      <c r="A6206" s="6"/>
    </row>
    <row r="6207" spans="1:9" x14ac:dyDescent="0.25">
      <c r="A6207" s="6"/>
    </row>
    <row r="6208" spans="1:9" x14ac:dyDescent="0.25">
      <c r="A6208" s="6"/>
    </row>
    <row r="6209" spans="1:1" x14ac:dyDescent="0.25">
      <c r="A6209" s="6"/>
    </row>
    <row r="6210" spans="1:1" x14ac:dyDescent="0.25">
      <c r="A6210" s="6"/>
    </row>
    <row r="6211" spans="1:1" x14ac:dyDescent="0.25">
      <c r="A6211" s="6"/>
    </row>
    <row r="6212" spans="1:1" x14ac:dyDescent="0.25">
      <c r="A6212" s="6"/>
    </row>
    <row r="6213" spans="1:1" x14ac:dyDescent="0.25">
      <c r="A6213" s="6"/>
    </row>
    <row r="6214" spans="1:1" x14ac:dyDescent="0.25">
      <c r="A6214" s="6"/>
    </row>
    <row r="6215" spans="1:1" x14ac:dyDescent="0.25">
      <c r="A6215" s="6"/>
    </row>
    <row r="6216" spans="1:1" x14ac:dyDescent="0.25">
      <c r="A6216" s="6"/>
    </row>
    <row r="6217" spans="1:1" x14ac:dyDescent="0.25">
      <c r="A6217" s="6"/>
    </row>
    <row r="6218" spans="1:1" x14ac:dyDescent="0.25">
      <c r="A6218" s="6"/>
    </row>
    <row r="6219" spans="1:1" x14ac:dyDescent="0.25">
      <c r="A6219" s="6"/>
    </row>
    <row r="6220" spans="1:1" x14ac:dyDescent="0.25">
      <c r="A6220" s="6"/>
    </row>
    <row r="6221" spans="1:1" x14ac:dyDescent="0.25">
      <c r="A6221" s="6"/>
    </row>
    <row r="6222" spans="1:1" x14ac:dyDescent="0.25">
      <c r="A6222" s="6"/>
    </row>
    <row r="6223" spans="1:1" x14ac:dyDescent="0.25">
      <c r="A6223" s="6"/>
    </row>
    <row r="6224" spans="1:1" x14ac:dyDescent="0.25">
      <c r="A6224" s="6"/>
    </row>
    <row r="6225" spans="1:1" x14ac:dyDescent="0.25">
      <c r="A6225" s="6"/>
    </row>
    <row r="6226" spans="1:1" x14ac:dyDescent="0.25">
      <c r="A6226" s="6"/>
    </row>
    <row r="6227" spans="1:1" x14ac:dyDescent="0.25">
      <c r="A6227" s="6"/>
    </row>
    <row r="6228" spans="1:1" x14ac:dyDescent="0.25">
      <c r="A6228" s="6"/>
    </row>
    <row r="6229" spans="1:1" x14ac:dyDescent="0.25">
      <c r="A6229" s="6"/>
    </row>
    <row r="6230" spans="1:1" x14ac:dyDescent="0.25">
      <c r="A6230" s="6"/>
    </row>
    <row r="6231" spans="1:1" x14ac:dyDescent="0.25">
      <c r="A6231" s="6"/>
    </row>
    <row r="6232" spans="1:1" x14ac:dyDescent="0.25">
      <c r="A6232" s="6"/>
    </row>
    <row r="6233" spans="1:1" x14ac:dyDescent="0.25">
      <c r="A6233" s="6"/>
    </row>
    <row r="6234" spans="1:1" x14ac:dyDescent="0.25">
      <c r="A6234" s="6"/>
    </row>
    <row r="6235" spans="1:1" x14ac:dyDescent="0.25">
      <c r="A6235" s="6"/>
    </row>
    <row r="6236" spans="1:1" x14ac:dyDescent="0.25">
      <c r="A6236" s="6"/>
    </row>
    <row r="6237" spans="1:1" x14ac:dyDescent="0.25">
      <c r="A6237" s="6"/>
    </row>
    <row r="6238" spans="1:1" x14ac:dyDescent="0.25">
      <c r="A6238" s="6"/>
    </row>
    <row r="6239" spans="1:1" x14ac:dyDescent="0.25">
      <c r="A6239" s="6"/>
    </row>
    <row r="6240" spans="1:1" x14ac:dyDescent="0.25">
      <c r="A6240" s="6"/>
    </row>
    <row r="6241" spans="1:1" x14ac:dyDescent="0.25">
      <c r="A6241" s="6"/>
    </row>
    <row r="6242" spans="1:1" x14ac:dyDescent="0.25">
      <c r="A6242" s="6"/>
    </row>
    <row r="6243" spans="1:1" x14ac:dyDescent="0.25">
      <c r="A6243" s="6"/>
    </row>
    <row r="6244" spans="1:1" x14ac:dyDescent="0.25">
      <c r="A6244" s="6"/>
    </row>
    <row r="6245" spans="1:1" x14ac:dyDescent="0.25">
      <c r="A6245" s="6"/>
    </row>
    <row r="6246" spans="1:1" x14ac:dyDescent="0.25">
      <c r="A6246" s="6"/>
    </row>
    <row r="6247" spans="1:1" x14ac:dyDescent="0.25">
      <c r="A6247" s="6"/>
    </row>
    <row r="6248" spans="1:1" x14ac:dyDescent="0.25">
      <c r="A6248" s="6"/>
    </row>
    <row r="6249" spans="1:1" x14ac:dyDescent="0.25">
      <c r="A6249" s="6"/>
    </row>
    <row r="6250" spans="1:1" x14ac:dyDescent="0.25">
      <c r="A6250" s="6"/>
    </row>
    <row r="6251" spans="1:1" x14ac:dyDescent="0.25">
      <c r="A6251" s="6"/>
    </row>
    <row r="6252" spans="1:1" x14ac:dyDescent="0.25">
      <c r="A6252" s="6"/>
    </row>
    <row r="6253" spans="1:1" x14ac:dyDescent="0.25">
      <c r="A6253" s="6"/>
    </row>
    <row r="6254" spans="1:1" x14ac:dyDescent="0.25">
      <c r="A6254" s="6"/>
    </row>
    <row r="6255" spans="1:1" x14ac:dyDescent="0.25">
      <c r="A6255" s="6"/>
    </row>
    <row r="6256" spans="1:1" x14ac:dyDescent="0.25">
      <c r="A6256" s="6"/>
    </row>
    <row r="6257" spans="1:1" x14ac:dyDescent="0.25">
      <c r="A6257" s="6"/>
    </row>
    <row r="6258" spans="1:1" x14ac:dyDescent="0.25">
      <c r="A6258" s="6"/>
    </row>
    <row r="6259" spans="1:1" x14ac:dyDescent="0.25">
      <c r="A6259" s="6"/>
    </row>
    <row r="6260" spans="1:1" x14ac:dyDescent="0.25">
      <c r="A6260" s="6"/>
    </row>
    <row r="6261" spans="1:1" x14ac:dyDescent="0.25">
      <c r="A6261" s="6"/>
    </row>
    <row r="6262" spans="1:1" x14ac:dyDescent="0.25">
      <c r="A6262" s="6"/>
    </row>
    <row r="6263" spans="1:1" x14ac:dyDescent="0.25">
      <c r="A6263" s="6"/>
    </row>
    <row r="6264" spans="1:1" x14ac:dyDescent="0.25">
      <c r="A6264" s="6"/>
    </row>
    <row r="6265" spans="1:1" x14ac:dyDescent="0.25">
      <c r="A6265" s="6"/>
    </row>
    <row r="6266" spans="1:1" x14ac:dyDescent="0.25">
      <c r="A6266" s="6"/>
    </row>
    <row r="6267" spans="1:1" x14ac:dyDescent="0.25">
      <c r="A6267" s="6"/>
    </row>
    <row r="6268" spans="1:1" x14ac:dyDescent="0.25">
      <c r="A6268" s="6"/>
    </row>
    <row r="6269" spans="1:1" x14ac:dyDescent="0.25">
      <c r="A6269" s="6"/>
    </row>
    <row r="6270" spans="1:1" x14ac:dyDescent="0.25">
      <c r="A6270" s="6"/>
    </row>
    <row r="6271" spans="1:1" x14ac:dyDescent="0.25">
      <c r="A6271" s="6"/>
    </row>
    <row r="6272" spans="1:1" x14ac:dyDescent="0.25">
      <c r="A6272" s="6"/>
    </row>
    <row r="6273" spans="1:1" x14ac:dyDescent="0.25">
      <c r="A6273" s="6"/>
    </row>
    <row r="6274" spans="1:1" x14ac:dyDescent="0.25">
      <c r="A6274" s="6"/>
    </row>
    <row r="6275" spans="1:1" x14ac:dyDescent="0.25">
      <c r="A6275" s="6"/>
    </row>
    <row r="6276" spans="1:1" x14ac:dyDescent="0.25">
      <c r="A6276" s="6"/>
    </row>
    <row r="6277" spans="1:1" x14ac:dyDescent="0.25">
      <c r="A6277" s="6"/>
    </row>
    <row r="6278" spans="1:1" x14ac:dyDescent="0.25">
      <c r="A6278" s="6"/>
    </row>
    <row r="6279" spans="1:1" x14ac:dyDescent="0.25">
      <c r="A6279" s="6"/>
    </row>
    <row r="6280" spans="1:1" x14ac:dyDescent="0.25">
      <c r="A6280" s="6"/>
    </row>
    <row r="6281" spans="1:1" x14ac:dyDescent="0.25">
      <c r="A6281" s="6"/>
    </row>
    <row r="6282" spans="1:1" x14ac:dyDescent="0.25">
      <c r="A6282" s="6"/>
    </row>
    <row r="6283" spans="1:1" x14ac:dyDescent="0.25">
      <c r="A6283" s="6"/>
    </row>
    <row r="6284" spans="1:1" x14ac:dyDescent="0.25">
      <c r="A6284" s="6"/>
    </row>
    <row r="6285" spans="1:1" x14ac:dyDescent="0.25">
      <c r="A6285" s="6"/>
    </row>
    <row r="6286" spans="1:1" x14ac:dyDescent="0.25">
      <c r="A6286" s="6"/>
    </row>
    <row r="6287" spans="1:1" x14ac:dyDescent="0.25">
      <c r="A6287" s="6"/>
    </row>
    <row r="6288" spans="1:1" x14ac:dyDescent="0.25">
      <c r="A6288" s="6"/>
    </row>
    <row r="6289" spans="1:9" x14ac:dyDescent="0.25">
      <c r="A6289" s="6"/>
    </row>
    <row r="6290" spans="1:9" x14ac:dyDescent="0.25">
      <c r="A6290" s="6"/>
    </row>
    <row r="6291" spans="1:9" x14ac:dyDescent="0.25">
      <c r="A6291" s="6"/>
      <c r="E6291" s="7"/>
    </row>
    <row r="6292" spans="1:9" x14ac:dyDescent="0.25">
      <c r="A6292" s="6"/>
      <c r="B6292" s="7"/>
      <c r="C6292" s="7"/>
      <c r="D6292" s="7"/>
      <c r="E6292" s="7"/>
      <c r="F6292" s="8"/>
      <c r="G6292" s="7"/>
      <c r="H6292" s="7"/>
      <c r="I6292" s="6"/>
    </row>
    <row r="6293" spans="1:9" x14ac:dyDescent="0.25">
      <c r="A6293" s="6"/>
      <c r="B6293" s="7"/>
      <c r="C6293" s="7"/>
      <c r="D6293" s="7"/>
      <c r="E6293" s="7"/>
      <c r="F6293" s="8"/>
      <c r="G6293" s="7"/>
      <c r="H6293" s="7"/>
      <c r="I6293" s="6"/>
    </row>
    <row r="6294" spans="1:9" x14ac:dyDescent="0.25">
      <c r="A6294" s="6"/>
      <c r="B6294" s="7"/>
      <c r="C6294" s="7"/>
      <c r="D6294" s="7"/>
      <c r="E6294" s="7"/>
      <c r="F6294" s="8"/>
      <c r="G6294" s="7"/>
      <c r="H6294" s="7"/>
      <c r="I6294" s="6"/>
    </row>
    <row r="6295" spans="1:9" x14ac:dyDescent="0.25">
      <c r="A6295" s="6"/>
      <c r="B6295" s="7"/>
      <c r="C6295" s="7"/>
      <c r="D6295" s="7"/>
      <c r="E6295" s="7"/>
      <c r="F6295" s="8"/>
      <c r="G6295" s="7"/>
      <c r="H6295" s="7"/>
      <c r="I6295" s="6"/>
    </row>
    <row r="6296" spans="1:9" x14ac:dyDescent="0.25">
      <c r="A6296" s="6"/>
      <c r="B6296" s="7"/>
      <c r="C6296" s="7"/>
      <c r="D6296" s="7"/>
      <c r="E6296" s="7"/>
      <c r="F6296" s="8"/>
      <c r="G6296" s="7"/>
      <c r="H6296" s="7"/>
      <c r="I6296" s="6"/>
    </row>
    <row r="6297" spans="1:9" x14ac:dyDescent="0.25">
      <c r="A6297" s="6"/>
      <c r="B6297" s="7"/>
      <c r="C6297" s="7"/>
      <c r="D6297" s="7"/>
      <c r="E6297" s="7"/>
      <c r="F6297" s="8"/>
      <c r="G6297" s="7"/>
      <c r="H6297" s="7"/>
      <c r="I6297" s="6"/>
    </row>
    <row r="6298" spans="1:9" x14ac:dyDescent="0.25">
      <c r="A6298" s="6"/>
      <c r="B6298" s="7"/>
      <c r="C6298" s="7"/>
      <c r="D6298" s="7"/>
      <c r="E6298" s="7"/>
      <c r="F6298" s="8"/>
      <c r="G6298" s="7"/>
      <c r="H6298" s="7"/>
      <c r="I6298" s="6"/>
    </row>
    <row r="6299" spans="1:9" x14ac:dyDescent="0.25">
      <c r="A6299" s="6"/>
      <c r="B6299" s="7"/>
      <c r="C6299" s="7"/>
      <c r="D6299" s="7"/>
      <c r="E6299" s="7"/>
      <c r="F6299" s="8"/>
      <c r="G6299" s="7"/>
      <c r="H6299" s="7"/>
      <c r="I6299" s="6"/>
    </row>
    <row r="6300" spans="1:9" x14ac:dyDescent="0.25">
      <c r="A6300" s="6"/>
      <c r="B6300" s="7"/>
      <c r="C6300" s="7"/>
      <c r="D6300" s="7"/>
      <c r="E6300" s="7"/>
      <c r="F6300" s="8"/>
      <c r="G6300" s="7"/>
      <c r="H6300" s="7"/>
      <c r="I6300" s="6"/>
    </row>
    <row r="6301" spans="1:9" x14ac:dyDescent="0.25">
      <c r="A6301" s="6"/>
      <c r="B6301" s="7"/>
      <c r="C6301" s="7"/>
      <c r="D6301" s="7"/>
      <c r="E6301" s="7"/>
      <c r="F6301" s="8"/>
      <c r="G6301" s="7"/>
      <c r="H6301" s="7"/>
      <c r="I6301" s="6"/>
    </row>
    <row r="6302" spans="1:9" x14ac:dyDescent="0.25">
      <c r="A6302" s="6"/>
      <c r="B6302" s="7"/>
      <c r="C6302" s="7"/>
      <c r="D6302" s="7"/>
      <c r="E6302" s="7"/>
      <c r="F6302" s="8"/>
      <c r="G6302" s="7"/>
      <c r="H6302" s="7"/>
      <c r="I6302" s="6"/>
    </row>
    <row r="6303" spans="1:9" x14ac:dyDescent="0.25">
      <c r="A6303" s="6"/>
      <c r="B6303" s="7"/>
      <c r="C6303" s="7"/>
      <c r="D6303" s="7"/>
      <c r="E6303" s="7"/>
      <c r="F6303" s="8"/>
      <c r="G6303" s="7"/>
      <c r="H6303" s="7"/>
      <c r="I6303" s="6"/>
    </row>
    <row r="6304" spans="1:9" x14ac:dyDescent="0.25">
      <c r="A6304" s="6"/>
      <c r="B6304" s="7"/>
      <c r="C6304" s="7"/>
      <c r="D6304" s="7"/>
      <c r="E6304" s="7"/>
      <c r="F6304" s="8"/>
      <c r="G6304" s="7"/>
      <c r="H6304" s="7"/>
      <c r="I6304" s="6"/>
    </row>
    <row r="6305" spans="1:9" x14ac:dyDescent="0.25">
      <c r="A6305" s="6"/>
      <c r="B6305" s="7"/>
      <c r="C6305" s="7"/>
      <c r="D6305" s="7"/>
      <c r="E6305" s="7"/>
      <c r="F6305" s="8"/>
      <c r="G6305" s="7"/>
      <c r="H6305" s="7"/>
      <c r="I6305" s="6"/>
    </row>
    <row r="6306" spans="1:9" x14ac:dyDescent="0.25">
      <c r="A6306" s="6"/>
      <c r="B6306" s="7"/>
      <c r="C6306" s="7"/>
      <c r="D6306" s="7"/>
      <c r="E6306" s="7"/>
      <c r="F6306" s="8"/>
      <c r="G6306" s="7"/>
      <c r="H6306" s="7"/>
      <c r="I6306" s="6"/>
    </row>
    <row r="6307" spans="1:9" x14ac:dyDescent="0.25">
      <c r="A6307" s="6"/>
      <c r="B6307" s="7"/>
      <c r="C6307" s="7"/>
      <c r="D6307" s="7"/>
      <c r="E6307" s="7"/>
      <c r="F6307" s="8"/>
      <c r="G6307" s="7"/>
      <c r="H6307" s="7"/>
      <c r="I6307" s="6"/>
    </row>
    <row r="6308" spans="1:9" x14ac:dyDescent="0.25">
      <c r="A6308" s="6"/>
      <c r="B6308" s="7"/>
      <c r="C6308" s="7"/>
      <c r="D6308" s="7"/>
      <c r="E6308" s="7"/>
      <c r="F6308" s="8"/>
      <c r="G6308" s="7"/>
      <c r="H6308" s="7"/>
      <c r="I6308" s="6"/>
    </row>
    <row r="6309" spans="1:9" x14ac:dyDescent="0.25">
      <c r="A6309" s="6"/>
      <c r="B6309" s="7"/>
      <c r="C6309" s="7"/>
      <c r="D6309" s="7"/>
      <c r="E6309" s="7"/>
      <c r="F6309" s="8"/>
      <c r="G6309" s="7"/>
      <c r="H6309" s="7"/>
      <c r="I6309" s="6"/>
    </row>
    <row r="6310" spans="1:9" x14ac:dyDescent="0.25">
      <c r="A6310" s="6"/>
      <c r="B6310" s="7"/>
      <c r="C6310" s="7"/>
      <c r="D6310" s="7"/>
      <c r="E6310" s="7"/>
      <c r="F6310" s="8"/>
      <c r="G6310" s="7"/>
      <c r="H6310" s="7"/>
      <c r="I6310" s="6"/>
    </row>
    <row r="6311" spans="1:9" x14ac:dyDescent="0.25">
      <c r="A6311" s="6"/>
      <c r="B6311" s="7"/>
      <c r="C6311" s="7"/>
      <c r="D6311" s="7"/>
      <c r="E6311" s="7"/>
      <c r="F6311" s="8"/>
      <c r="G6311" s="7"/>
      <c r="H6311" s="7"/>
      <c r="I6311" s="6"/>
    </row>
    <row r="6312" spans="1:9" x14ac:dyDescent="0.25">
      <c r="A6312" s="6"/>
      <c r="B6312" s="7"/>
      <c r="C6312" s="7"/>
      <c r="D6312" s="7"/>
      <c r="E6312" s="7"/>
      <c r="F6312" s="8"/>
      <c r="G6312" s="7"/>
      <c r="H6312" s="7"/>
      <c r="I6312" s="6"/>
    </row>
    <row r="6313" spans="1:9" x14ac:dyDescent="0.25">
      <c r="A6313" s="6"/>
      <c r="B6313" s="7"/>
      <c r="C6313" s="7"/>
      <c r="D6313" s="7"/>
      <c r="E6313" s="7"/>
      <c r="F6313" s="8"/>
      <c r="G6313" s="7"/>
      <c r="H6313" s="7"/>
      <c r="I6313" s="6"/>
    </row>
    <row r="6314" spans="1:9" x14ac:dyDescent="0.25">
      <c r="A6314" s="6"/>
      <c r="B6314" s="7"/>
      <c r="C6314" s="7"/>
      <c r="D6314" s="7"/>
      <c r="E6314" s="7"/>
      <c r="F6314" s="8"/>
      <c r="G6314" s="7"/>
      <c r="H6314" s="7"/>
      <c r="I6314" s="6"/>
    </row>
    <row r="6315" spans="1:9" x14ac:dyDescent="0.25">
      <c r="A6315" s="6"/>
      <c r="B6315" s="7"/>
      <c r="C6315" s="7"/>
      <c r="D6315" s="7"/>
      <c r="E6315" s="7"/>
      <c r="F6315" s="8"/>
      <c r="G6315" s="7"/>
      <c r="H6315" s="7"/>
      <c r="I6315" s="6"/>
    </row>
    <row r="6316" spans="1:9" x14ac:dyDescent="0.25">
      <c r="A6316" s="6"/>
      <c r="B6316" s="7"/>
      <c r="C6316" s="7"/>
      <c r="D6316" s="7"/>
      <c r="E6316" s="7"/>
      <c r="F6316" s="8"/>
      <c r="G6316" s="7"/>
      <c r="H6316" s="7"/>
      <c r="I6316" s="6"/>
    </row>
    <row r="6317" spans="1:9" x14ac:dyDescent="0.25">
      <c r="A6317" s="6"/>
      <c r="B6317" s="7"/>
      <c r="C6317" s="7"/>
      <c r="D6317" s="7"/>
      <c r="E6317" s="7"/>
      <c r="F6317" s="8"/>
      <c r="G6317" s="7"/>
      <c r="H6317" s="7"/>
      <c r="I6317" s="6"/>
    </row>
    <row r="6318" spans="1:9" x14ac:dyDescent="0.25">
      <c r="A6318" s="6"/>
      <c r="B6318" s="7"/>
      <c r="C6318" s="7"/>
      <c r="D6318" s="7"/>
      <c r="E6318" s="7"/>
      <c r="F6318" s="8"/>
      <c r="G6318" s="7"/>
      <c r="H6318" s="7"/>
      <c r="I6318" s="6"/>
    </row>
    <row r="6319" spans="1:9" x14ac:dyDescent="0.25">
      <c r="A6319" s="6"/>
      <c r="B6319" s="7"/>
      <c r="C6319" s="7"/>
      <c r="D6319" s="7"/>
      <c r="E6319" s="7"/>
      <c r="F6319" s="8"/>
      <c r="G6319" s="7"/>
      <c r="H6319" s="7"/>
      <c r="I6319" s="6"/>
    </row>
    <row r="6320" spans="1:9" x14ac:dyDescent="0.25">
      <c r="A6320" s="6"/>
      <c r="B6320" s="7"/>
      <c r="C6320" s="7"/>
      <c r="D6320" s="7"/>
      <c r="E6320" s="7"/>
      <c r="F6320" s="8"/>
      <c r="G6320" s="7"/>
      <c r="H6320" s="7"/>
      <c r="I6320" s="6"/>
    </row>
    <row r="6321" spans="1:9" x14ac:dyDescent="0.25">
      <c r="A6321" s="6"/>
      <c r="B6321" s="7"/>
      <c r="C6321" s="7"/>
      <c r="D6321" s="7"/>
      <c r="E6321" s="7"/>
      <c r="F6321" s="8"/>
      <c r="G6321" s="7"/>
      <c r="H6321" s="7"/>
      <c r="I6321" s="6"/>
    </row>
    <row r="6322" spans="1:9" x14ac:dyDescent="0.25">
      <c r="A6322" s="6"/>
      <c r="B6322" s="7"/>
      <c r="C6322" s="7"/>
      <c r="D6322" s="7"/>
      <c r="E6322" s="7"/>
      <c r="F6322" s="8"/>
      <c r="G6322" s="7"/>
      <c r="H6322" s="7"/>
      <c r="I6322" s="6"/>
    </row>
    <row r="6323" spans="1:9" x14ac:dyDescent="0.25">
      <c r="A6323" s="6"/>
      <c r="B6323" s="7"/>
      <c r="C6323" s="7"/>
      <c r="D6323" s="7"/>
      <c r="E6323" s="7"/>
      <c r="F6323" s="8"/>
      <c r="G6323" s="7"/>
      <c r="H6323" s="7"/>
      <c r="I6323" s="6"/>
    </row>
    <row r="6324" spans="1:9" x14ac:dyDescent="0.25">
      <c r="A6324" s="6"/>
      <c r="B6324" s="7"/>
      <c r="C6324" s="7"/>
      <c r="D6324" s="7"/>
      <c r="E6324" s="7"/>
      <c r="F6324" s="8"/>
      <c r="G6324" s="7"/>
      <c r="H6324" s="7"/>
      <c r="I6324" s="6"/>
    </row>
    <row r="6325" spans="1:9" x14ac:dyDescent="0.25">
      <c r="A6325" s="6"/>
      <c r="B6325" s="7"/>
      <c r="C6325" s="7"/>
      <c r="D6325" s="7"/>
      <c r="E6325" s="7"/>
      <c r="F6325" s="8"/>
      <c r="G6325" s="7"/>
      <c r="H6325" s="7"/>
      <c r="I6325" s="6"/>
    </row>
    <row r="6326" spans="1:9" x14ac:dyDescent="0.25">
      <c r="A6326" s="6"/>
      <c r="B6326" s="7"/>
      <c r="C6326" s="7"/>
      <c r="D6326" s="7"/>
      <c r="E6326" s="7"/>
      <c r="F6326" s="8"/>
      <c r="G6326" s="7"/>
      <c r="H6326" s="7"/>
      <c r="I6326" s="6"/>
    </row>
    <row r="6327" spans="1:9" x14ac:dyDescent="0.25">
      <c r="A6327" s="6"/>
      <c r="B6327" s="7"/>
      <c r="C6327" s="7"/>
      <c r="D6327" s="7"/>
      <c r="E6327" s="7"/>
      <c r="F6327" s="8"/>
      <c r="G6327" s="7"/>
      <c r="H6327" s="7"/>
      <c r="I6327" s="6"/>
    </row>
    <row r="6328" spans="1:9" x14ac:dyDescent="0.25">
      <c r="A6328" s="6"/>
      <c r="B6328" s="7"/>
      <c r="C6328" s="7"/>
      <c r="D6328" s="7"/>
      <c r="E6328" s="7"/>
      <c r="F6328" s="8"/>
      <c r="G6328" s="7"/>
      <c r="H6328" s="7"/>
      <c r="I6328" s="6"/>
    </row>
    <row r="6329" spans="1:9" x14ac:dyDescent="0.25">
      <c r="A6329" s="6" t="str">
        <f>IF(F6329&lt;&gt;"",SUBTOTAL(103,F$5:F6329),"")</f>
        <v/>
      </c>
      <c r="B6329" s="7"/>
      <c r="C6329" s="7"/>
      <c r="D6329" s="7"/>
      <c r="E6329" s="7"/>
      <c r="F6329" s="8"/>
      <c r="G6329" s="7"/>
      <c r="H6329" s="7"/>
      <c r="I6329" s="6"/>
    </row>
    <row r="6330" spans="1:9" x14ac:dyDescent="0.25">
      <c r="A6330" s="6" t="str">
        <f>IF(F6330&lt;&gt;"",SUBTOTAL(103,F$5:F6330),"")</f>
        <v/>
      </c>
      <c r="B6330" s="7"/>
      <c r="C6330" s="7"/>
      <c r="D6330" s="7"/>
      <c r="E6330" s="7"/>
      <c r="F6330" s="8"/>
      <c r="G6330" s="7"/>
      <c r="H6330" s="7"/>
      <c r="I6330" s="6"/>
    </row>
    <row r="6331" spans="1:9" x14ac:dyDescent="0.25">
      <c r="A6331" s="6" t="str">
        <f>IF(F6331&lt;&gt;"",SUBTOTAL(103,F$5:F6331),"")</f>
        <v/>
      </c>
      <c r="B6331" s="7"/>
      <c r="C6331" s="7"/>
      <c r="D6331" s="7"/>
      <c r="E6331" s="7"/>
      <c r="F6331" s="8"/>
      <c r="G6331" s="7"/>
      <c r="H6331" s="7"/>
      <c r="I6331" s="6"/>
    </row>
    <row r="6332" spans="1:9" x14ac:dyDescent="0.25">
      <c r="A6332" s="6" t="str">
        <f>IF(F6332&lt;&gt;"",SUBTOTAL(103,F$5:F6332),"")</f>
        <v/>
      </c>
      <c r="B6332" s="7"/>
      <c r="C6332" s="7"/>
      <c r="D6332" s="7"/>
      <c r="E6332" s="7"/>
      <c r="F6332" s="8"/>
      <c r="G6332" s="7"/>
      <c r="H6332" s="7"/>
      <c r="I6332" s="6"/>
    </row>
    <row r="6333" spans="1:9" x14ac:dyDescent="0.25">
      <c r="A6333" s="6" t="str">
        <f>IF(F6333&lt;&gt;"",SUBTOTAL(103,F$5:F6333),"")</f>
        <v/>
      </c>
      <c r="B6333" s="7"/>
      <c r="C6333" s="7"/>
      <c r="D6333" s="7"/>
      <c r="E6333" s="7"/>
      <c r="F6333" s="8"/>
      <c r="G6333" s="7"/>
      <c r="H6333" s="7"/>
      <c r="I6333" s="6"/>
    </row>
    <row r="6334" spans="1:9" x14ac:dyDescent="0.25">
      <c r="A6334" s="6" t="str">
        <f>IF(F6334&lt;&gt;"",SUBTOTAL(103,F$5:F6334),"")</f>
        <v/>
      </c>
      <c r="B6334" s="7"/>
      <c r="C6334" s="7"/>
      <c r="D6334" s="7"/>
      <c r="E6334" s="7"/>
      <c r="F6334" s="8"/>
      <c r="G6334" s="7"/>
      <c r="H6334" s="7"/>
      <c r="I6334" s="6"/>
    </row>
    <row r="6335" spans="1:9" x14ac:dyDescent="0.25">
      <c r="A6335" s="6" t="str">
        <f>IF(F6335&lt;&gt;"",SUBTOTAL(103,F$5:F6335),"")</f>
        <v/>
      </c>
      <c r="B6335" s="7"/>
      <c r="C6335" s="7"/>
      <c r="D6335" s="7"/>
      <c r="E6335" s="7"/>
      <c r="F6335" s="8"/>
      <c r="G6335" s="7"/>
      <c r="H6335" s="7"/>
      <c r="I6335" s="6"/>
    </row>
    <row r="6336" spans="1:9" x14ac:dyDescent="0.25">
      <c r="A6336" s="6" t="str">
        <f>IF(F6336&lt;&gt;"",SUBTOTAL(103,F$5:F6336),"")</f>
        <v/>
      </c>
      <c r="B6336" s="7"/>
      <c r="C6336" s="7"/>
      <c r="D6336" s="7"/>
      <c r="E6336" s="7"/>
      <c r="F6336" s="8"/>
      <c r="G6336" s="7"/>
      <c r="H6336" s="7"/>
      <c r="I6336" s="6"/>
    </row>
    <row r="6337" spans="1:9" x14ac:dyDescent="0.25">
      <c r="A6337" s="6" t="str">
        <f>IF(F6337&lt;&gt;"",SUBTOTAL(103,F$5:F6337),"")</f>
        <v/>
      </c>
      <c r="B6337" s="7"/>
      <c r="C6337" s="7"/>
      <c r="D6337" s="7"/>
      <c r="E6337" s="7"/>
      <c r="F6337" s="8"/>
      <c r="G6337" s="7"/>
      <c r="H6337" s="7"/>
      <c r="I6337" s="6"/>
    </row>
    <row r="6338" spans="1:9" x14ac:dyDescent="0.25">
      <c r="A6338" s="6" t="str">
        <f>IF(F6338&lt;&gt;"",SUBTOTAL(103,F$5:F6338),"")</f>
        <v/>
      </c>
      <c r="B6338" s="7"/>
      <c r="C6338" s="7"/>
      <c r="D6338" s="7"/>
      <c r="E6338" s="7"/>
      <c r="F6338" s="8"/>
      <c r="G6338" s="7"/>
      <c r="H6338" s="7"/>
      <c r="I6338" s="6"/>
    </row>
    <row r="6339" spans="1:9" x14ac:dyDescent="0.25">
      <c r="A6339" s="6" t="str">
        <f>IF(F6339&lt;&gt;"",SUBTOTAL(103,F$5:F6339),"")</f>
        <v/>
      </c>
      <c r="B6339" s="7"/>
      <c r="C6339" s="7"/>
      <c r="D6339" s="7"/>
      <c r="E6339" s="7"/>
      <c r="F6339" s="8"/>
      <c r="G6339" s="7"/>
      <c r="H6339" s="7"/>
      <c r="I6339" s="6"/>
    </row>
    <row r="6340" spans="1:9" x14ac:dyDescent="0.25">
      <c r="A6340" s="6" t="str">
        <f>IF(F6340&lt;&gt;"",SUBTOTAL(103,F$5:F6340),"")</f>
        <v/>
      </c>
      <c r="B6340" s="7"/>
      <c r="C6340" s="7"/>
      <c r="D6340" s="7"/>
      <c r="E6340" s="7"/>
      <c r="F6340" s="8"/>
      <c r="G6340" s="7"/>
      <c r="H6340" s="7"/>
      <c r="I6340" s="6"/>
    </row>
    <row r="6341" spans="1:9" x14ac:dyDescent="0.25">
      <c r="A6341" s="6" t="str">
        <f>IF(F6341&lt;&gt;"",SUBTOTAL(103,F$5:F6341),"")</f>
        <v/>
      </c>
      <c r="B6341" s="7"/>
      <c r="C6341" s="7"/>
      <c r="D6341" s="7"/>
      <c r="E6341" s="7"/>
      <c r="F6341" s="8"/>
      <c r="G6341" s="7"/>
      <c r="H6341" s="7"/>
      <c r="I6341" s="6"/>
    </row>
    <row r="6342" spans="1:9" x14ac:dyDescent="0.25">
      <c r="A6342" s="6" t="str">
        <f>IF(F6342&lt;&gt;"",SUBTOTAL(103,F$5:F6342),"")</f>
        <v/>
      </c>
      <c r="B6342" s="7"/>
      <c r="C6342" s="7"/>
      <c r="D6342" s="7"/>
      <c r="E6342" s="7"/>
      <c r="F6342" s="8"/>
      <c r="G6342" s="7"/>
      <c r="H6342" s="7"/>
      <c r="I6342" s="6"/>
    </row>
    <row r="6343" spans="1:9" x14ac:dyDescent="0.25">
      <c r="A6343" s="6" t="str">
        <f>IF(F6343&lt;&gt;"",SUBTOTAL(103,F$5:F6343),"")</f>
        <v/>
      </c>
      <c r="B6343" s="7"/>
      <c r="C6343" s="7"/>
      <c r="D6343" s="7"/>
      <c r="E6343" s="7"/>
      <c r="F6343" s="8"/>
      <c r="G6343" s="7"/>
      <c r="H6343" s="7"/>
      <c r="I6343" s="6"/>
    </row>
    <row r="6344" spans="1:9" x14ac:dyDescent="0.25">
      <c r="A6344" s="6" t="str">
        <f>IF(F6344&lt;&gt;"",SUBTOTAL(103,F$5:F6344),"")</f>
        <v/>
      </c>
      <c r="B6344" s="7"/>
      <c r="C6344" s="7"/>
      <c r="D6344" s="7"/>
      <c r="E6344" s="7"/>
      <c r="F6344" s="8"/>
      <c r="G6344" s="7"/>
      <c r="H6344" s="7"/>
      <c r="I6344" s="6"/>
    </row>
    <row r="6345" spans="1:9" x14ac:dyDescent="0.25">
      <c r="A6345" s="6" t="str">
        <f>IF(F6345&lt;&gt;"",SUBTOTAL(103,F$5:F6345),"")</f>
        <v/>
      </c>
      <c r="B6345" s="7"/>
      <c r="C6345" s="7"/>
      <c r="D6345" s="7"/>
      <c r="E6345" s="7"/>
      <c r="F6345" s="8"/>
      <c r="G6345" s="7"/>
      <c r="H6345" s="7"/>
      <c r="I6345" s="6"/>
    </row>
    <row r="6346" spans="1:9" x14ac:dyDescent="0.25">
      <c r="A6346" s="6" t="str">
        <f>IF(F6346&lt;&gt;"",SUBTOTAL(103,F$5:F6346),"")</f>
        <v/>
      </c>
      <c r="B6346" s="7"/>
      <c r="C6346" s="7"/>
      <c r="D6346" s="7"/>
      <c r="E6346" s="7"/>
      <c r="F6346" s="8"/>
      <c r="G6346" s="7"/>
      <c r="H6346" s="7"/>
      <c r="I6346" s="6"/>
    </row>
    <row r="6347" spans="1:9" x14ac:dyDescent="0.25">
      <c r="A6347" s="6" t="str">
        <f>IF(F6347&lt;&gt;"",SUBTOTAL(103,F$5:F6347),"")</f>
        <v/>
      </c>
      <c r="B6347" s="7"/>
      <c r="C6347" s="7"/>
      <c r="D6347" s="7"/>
      <c r="E6347" s="7"/>
      <c r="F6347" s="8"/>
      <c r="G6347" s="7"/>
      <c r="H6347" s="7"/>
      <c r="I6347" s="6"/>
    </row>
    <row r="6348" spans="1:9" x14ac:dyDescent="0.25">
      <c r="A6348" s="6" t="str">
        <f>IF(F6348&lt;&gt;"",SUBTOTAL(103,F$5:F6348),"")</f>
        <v/>
      </c>
      <c r="B6348" s="7"/>
      <c r="C6348" s="7"/>
      <c r="D6348" s="7"/>
      <c r="E6348" s="7"/>
      <c r="F6348" s="8"/>
      <c r="G6348" s="7"/>
      <c r="H6348" s="7"/>
      <c r="I6348" s="6"/>
    </row>
    <row r="6349" spans="1:9" x14ac:dyDescent="0.25">
      <c r="A6349" s="6" t="str">
        <f>IF(F6349&lt;&gt;"",SUBTOTAL(103,F$5:F6349),"")</f>
        <v/>
      </c>
      <c r="B6349" s="7"/>
      <c r="C6349" s="7"/>
      <c r="D6349" s="7"/>
      <c r="E6349" s="7"/>
      <c r="F6349" s="8"/>
      <c r="G6349" s="7"/>
      <c r="H6349" s="7"/>
      <c r="I6349" s="6"/>
    </row>
    <row r="6350" spans="1:9" x14ac:dyDescent="0.25">
      <c r="A6350" s="6" t="str">
        <f>IF(F6350&lt;&gt;"",SUBTOTAL(103,F$5:F6350),"")</f>
        <v/>
      </c>
      <c r="B6350" s="7"/>
      <c r="C6350" s="7"/>
      <c r="D6350" s="7"/>
      <c r="E6350" s="7"/>
      <c r="F6350" s="8"/>
      <c r="G6350" s="7"/>
      <c r="H6350" s="7"/>
      <c r="I6350" s="6"/>
    </row>
    <row r="6351" spans="1:9" x14ac:dyDescent="0.25">
      <c r="A6351" s="6" t="str">
        <f>IF(F6351&lt;&gt;"",SUBTOTAL(103,F$5:F6351),"")</f>
        <v/>
      </c>
      <c r="B6351" s="7"/>
      <c r="C6351" s="7"/>
      <c r="D6351" s="7"/>
      <c r="E6351" s="7"/>
      <c r="F6351" s="8"/>
      <c r="G6351" s="7"/>
      <c r="H6351" s="7"/>
      <c r="I6351" s="6"/>
    </row>
    <row r="6352" spans="1:9" x14ac:dyDescent="0.25">
      <c r="A6352" s="6" t="str">
        <f>IF(F6352&lt;&gt;"",SUBTOTAL(103,F$5:F6352),"")</f>
        <v/>
      </c>
      <c r="B6352" s="7"/>
      <c r="C6352" s="7"/>
      <c r="D6352" s="7"/>
      <c r="E6352" s="7"/>
      <c r="F6352" s="8"/>
      <c r="G6352" s="7"/>
      <c r="H6352" s="7"/>
      <c r="I6352" s="6"/>
    </row>
    <row r="6353" spans="1:9" x14ac:dyDescent="0.25">
      <c r="A6353" s="6" t="str">
        <f>IF(F6353&lt;&gt;"",SUBTOTAL(103,F$5:F6353),"")</f>
        <v/>
      </c>
      <c r="B6353" s="7"/>
      <c r="C6353" s="7"/>
      <c r="D6353" s="7"/>
      <c r="E6353" s="7"/>
      <c r="F6353" s="8"/>
      <c r="G6353" s="7"/>
      <c r="H6353" s="7"/>
      <c r="I6353" s="6"/>
    </row>
    <row r="6354" spans="1:9" x14ac:dyDescent="0.25">
      <c r="A6354" s="6" t="str">
        <f>IF(F6354&lt;&gt;"",SUBTOTAL(103,F$5:F6354),"")</f>
        <v/>
      </c>
      <c r="B6354" s="7"/>
      <c r="C6354" s="7"/>
      <c r="D6354" s="7"/>
      <c r="E6354" s="7"/>
      <c r="F6354" s="8"/>
      <c r="G6354" s="7"/>
      <c r="H6354" s="7"/>
      <c r="I6354" s="6"/>
    </row>
    <row r="6355" spans="1:9" x14ac:dyDescent="0.25">
      <c r="A6355" s="6" t="str">
        <f>IF(F6355&lt;&gt;"",SUBTOTAL(103,F$5:F6355),"")</f>
        <v/>
      </c>
      <c r="B6355" s="7"/>
      <c r="C6355" s="7"/>
      <c r="D6355" s="7"/>
      <c r="E6355" s="7"/>
      <c r="F6355" s="8"/>
      <c r="G6355" s="7"/>
      <c r="H6355" s="7"/>
      <c r="I6355" s="6"/>
    </row>
    <row r="6356" spans="1:9" x14ac:dyDescent="0.25">
      <c r="A6356" s="6" t="str">
        <f>IF(F6356&lt;&gt;"",SUBTOTAL(103,F$5:F6356),"")</f>
        <v/>
      </c>
      <c r="B6356" s="7"/>
      <c r="C6356" s="7"/>
      <c r="D6356" s="7"/>
      <c r="E6356" s="7"/>
      <c r="F6356" s="8"/>
      <c r="G6356" s="7"/>
      <c r="H6356" s="7"/>
      <c r="I6356" s="6"/>
    </row>
    <row r="6357" spans="1:9" x14ac:dyDescent="0.25">
      <c r="A6357" s="6" t="str">
        <f>IF(F6357&lt;&gt;"",SUBTOTAL(103,F$5:F6357),"")</f>
        <v/>
      </c>
      <c r="B6357" s="7"/>
      <c r="C6357" s="7"/>
      <c r="D6357" s="7"/>
      <c r="E6357" s="7"/>
      <c r="F6357" s="8"/>
      <c r="G6357" s="7"/>
      <c r="H6357" s="7"/>
      <c r="I6357" s="6"/>
    </row>
    <row r="6358" spans="1:9" x14ac:dyDescent="0.25">
      <c r="A6358" s="6" t="str">
        <f>IF(F6358&lt;&gt;"",SUBTOTAL(103,F$5:F6358),"")</f>
        <v/>
      </c>
      <c r="B6358" s="7"/>
      <c r="C6358" s="7"/>
      <c r="D6358" s="7"/>
      <c r="E6358" s="7"/>
      <c r="F6358" s="8"/>
      <c r="G6358" s="7"/>
      <c r="H6358" s="7"/>
      <c r="I6358" s="6"/>
    </row>
    <row r="6359" spans="1:9" x14ac:dyDescent="0.25">
      <c r="A6359" s="6" t="str">
        <f>IF(F6359&lt;&gt;"",SUBTOTAL(103,F$5:F6359),"")</f>
        <v/>
      </c>
      <c r="B6359" s="7"/>
      <c r="C6359" s="7"/>
      <c r="D6359" s="7"/>
      <c r="E6359" s="7"/>
      <c r="F6359" s="8"/>
      <c r="G6359" s="7"/>
      <c r="H6359" s="7"/>
      <c r="I6359" s="6"/>
    </row>
    <row r="6360" spans="1:9" x14ac:dyDescent="0.25">
      <c r="A6360" s="6" t="str">
        <f>IF(F6360&lt;&gt;"",SUBTOTAL(103,F$5:F6360),"")</f>
        <v/>
      </c>
      <c r="B6360" s="7"/>
      <c r="C6360" s="7"/>
      <c r="D6360" s="7"/>
      <c r="E6360" s="7"/>
      <c r="F6360" s="8"/>
      <c r="G6360" s="7"/>
      <c r="H6360" s="7"/>
      <c r="I6360" s="6"/>
    </row>
    <row r="6361" spans="1:9" x14ac:dyDescent="0.25">
      <c r="A6361" s="6" t="str">
        <f>IF(F6361&lt;&gt;"",SUBTOTAL(103,F$5:F6361),"")</f>
        <v/>
      </c>
      <c r="B6361" s="7"/>
      <c r="C6361" s="7"/>
      <c r="D6361" s="7"/>
      <c r="E6361" s="7"/>
      <c r="F6361" s="8"/>
      <c r="G6361" s="7"/>
      <c r="H6361" s="7"/>
      <c r="I6361" s="6"/>
    </row>
    <row r="6362" spans="1:9" x14ac:dyDescent="0.25">
      <c r="A6362" s="6" t="str">
        <f>IF(F6362&lt;&gt;"",SUBTOTAL(103,F$5:F6362),"")</f>
        <v/>
      </c>
      <c r="B6362" s="7"/>
      <c r="C6362" s="7"/>
      <c r="D6362" s="7"/>
      <c r="E6362" s="7"/>
      <c r="F6362" s="8"/>
      <c r="G6362" s="7"/>
      <c r="H6362" s="7"/>
      <c r="I6362" s="6"/>
    </row>
    <row r="6363" spans="1:9" x14ac:dyDescent="0.25">
      <c r="A6363" s="6" t="str">
        <f>IF(F6363&lt;&gt;"",SUBTOTAL(103,F$5:F6363),"")</f>
        <v/>
      </c>
      <c r="B6363" s="7"/>
      <c r="C6363" s="7"/>
      <c r="D6363" s="7"/>
      <c r="E6363" s="7"/>
      <c r="F6363" s="8"/>
      <c r="G6363" s="7"/>
      <c r="H6363" s="7"/>
      <c r="I6363" s="6"/>
    </row>
    <row r="6364" spans="1:9" x14ac:dyDescent="0.25">
      <c r="A6364" s="6" t="str">
        <f>IF(F6364&lt;&gt;"",SUBTOTAL(103,F$5:F6364),"")</f>
        <v/>
      </c>
      <c r="B6364" s="7"/>
      <c r="C6364" s="7"/>
      <c r="D6364" s="7"/>
      <c r="E6364" s="7"/>
      <c r="F6364" s="8"/>
      <c r="G6364" s="7"/>
      <c r="H6364" s="7"/>
      <c r="I6364" s="6"/>
    </row>
    <row r="6365" spans="1:9" x14ac:dyDescent="0.25">
      <c r="A6365" s="6" t="str">
        <f>IF(F6365&lt;&gt;"",SUBTOTAL(103,F$5:F6365),"")</f>
        <v/>
      </c>
      <c r="B6365" s="7"/>
      <c r="C6365" s="7"/>
      <c r="D6365" s="7"/>
      <c r="E6365" s="7"/>
      <c r="F6365" s="8"/>
      <c r="G6365" s="7"/>
      <c r="H6365" s="7"/>
      <c r="I6365" s="6"/>
    </row>
    <row r="6366" spans="1:9" x14ac:dyDescent="0.25">
      <c r="A6366" s="6" t="str">
        <f>IF(F6366&lt;&gt;"",SUBTOTAL(103,F$5:F6366),"")</f>
        <v/>
      </c>
      <c r="B6366" s="7"/>
      <c r="C6366" s="7"/>
      <c r="D6366" s="7"/>
      <c r="E6366" s="7"/>
      <c r="F6366" s="8"/>
      <c r="G6366" s="7"/>
      <c r="H6366" s="7"/>
      <c r="I6366" s="6"/>
    </row>
    <row r="6367" spans="1:9" x14ac:dyDescent="0.25">
      <c r="A6367" s="6" t="str">
        <f>IF(F6367&lt;&gt;"",SUBTOTAL(103,F$5:F6367),"")</f>
        <v/>
      </c>
      <c r="B6367" s="7"/>
      <c r="C6367" s="7"/>
      <c r="D6367" s="7"/>
      <c r="E6367" s="7"/>
      <c r="F6367" s="8"/>
      <c r="G6367" s="7"/>
      <c r="H6367" s="7"/>
      <c r="I6367" s="6"/>
    </row>
    <row r="6368" spans="1:9" x14ac:dyDescent="0.25">
      <c r="A6368" s="6" t="str">
        <f>IF(F6368&lt;&gt;"",SUBTOTAL(103,F$5:F6368),"")</f>
        <v/>
      </c>
      <c r="B6368" s="7"/>
      <c r="C6368" s="7"/>
      <c r="D6368" s="7"/>
      <c r="E6368" s="7"/>
      <c r="F6368" s="8"/>
      <c r="G6368" s="7"/>
      <c r="H6368" s="7"/>
      <c r="I6368" s="6"/>
    </row>
    <row r="6369" spans="1:9" x14ac:dyDescent="0.25">
      <c r="A6369" s="6" t="str">
        <f>IF(F6369&lt;&gt;"",SUBTOTAL(103,F$5:F6369),"")</f>
        <v/>
      </c>
      <c r="B6369" s="7"/>
      <c r="C6369" s="7"/>
      <c r="D6369" s="7"/>
      <c r="E6369" s="7"/>
      <c r="F6369" s="8"/>
      <c r="G6369" s="7"/>
      <c r="H6369" s="7"/>
      <c r="I6369" s="6"/>
    </row>
    <row r="6370" spans="1:9" x14ac:dyDescent="0.25">
      <c r="A6370" s="6" t="str">
        <f>IF(F6370&lt;&gt;"",SUBTOTAL(103,F$5:F6370),"")</f>
        <v/>
      </c>
      <c r="B6370" s="7"/>
      <c r="C6370" s="7"/>
      <c r="D6370" s="7"/>
      <c r="E6370" s="7"/>
      <c r="F6370" s="8"/>
      <c r="G6370" s="7"/>
      <c r="H6370" s="7"/>
      <c r="I6370" s="6"/>
    </row>
    <row r="6371" spans="1:9" x14ac:dyDescent="0.25">
      <c r="A6371" s="6" t="str">
        <f>IF(F6371&lt;&gt;"",SUBTOTAL(103,F$5:F6371),"")</f>
        <v/>
      </c>
      <c r="B6371" s="7"/>
      <c r="C6371" s="7"/>
      <c r="D6371" s="7"/>
      <c r="E6371" s="7"/>
      <c r="F6371" s="8"/>
      <c r="G6371" s="7"/>
      <c r="H6371" s="7"/>
      <c r="I6371" s="6"/>
    </row>
    <row r="6372" spans="1:9" x14ac:dyDescent="0.25">
      <c r="A6372" s="6" t="str">
        <f>IF(F6372&lt;&gt;"",SUBTOTAL(103,F$5:F6372),"")</f>
        <v/>
      </c>
      <c r="B6372" s="7"/>
      <c r="C6372" s="7"/>
      <c r="D6372" s="7"/>
      <c r="E6372" s="7"/>
      <c r="F6372" s="8"/>
      <c r="G6372" s="7"/>
      <c r="H6372" s="7"/>
      <c r="I6372" s="6"/>
    </row>
    <row r="6373" spans="1:9" x14ac:dyDescent="0.25">
      <c r="A6373" s="6" t="str">
        <f>IF(F6373&lt;&gt;"",SUBTOTAL(103,F$5:F6373),"")</f>
        <v/>
      </c>
      <c r="B6373" s="7"/>
      <c r="C6373" s="7"/>
      <c r="D6373" s="7"/>
      <c r="E6373" s="7"/>
      <c r="F6373" s="8"/>
      <c r="G6373" s="7"/>
      <c r="H6373" s="7"/>
      <c r="I6373" s="6"/>
    </row>
    <row r="6374" spans="1:9" x14ac:dyDescent="0.25">
      <c r="A6374" s="6" t="str">
        <f>IF(F6374&lt;&gt;"",SUBTOTAL(103,F$5:F6374),"")</f>
        <v/>
      </c>
      <c r="B6374" s="7"/>
      <c r="C6374" s="7"/>
      <c r="D6374" s="7"/>
      <c r="E6374" s="7"/>
      <c r="F6374" s="8"/>
      <c r="G6374" s="7"/>
      <c r="H6374" s="7"/>
      <c r="I6374" s="6"/>
    </row>
    <row r="6375" spans="1:9" x14ac:dyDescent="0.25">
      <c r="A6375" s="6" t="str">
        <f>IF(F6375&lt;&gt;"",SUBTOTAL(103,F$5:F6375),"")</f>
        <v/>
      </c>
      <c r="B6375" s="7"/>
      <c r="C6375" s="7"/>
      <c r="D6375" s="7"/>
      <c r="E6375" s="7"/>
      <c r="F6375" s="8"/>
      <c r="G6375" s="7"/>
      <c r="H6375" s="7"/>
      <c r="I6375" s="6"/>
    </row>
    <row r="6376" spans="1:9" x14ac:dyDescent="0.25">
      <c r="A6376" s="6" t="str">
        <f>IF(F6376&lt;&gt;"",SUBTOTAL(103,F$5:F6376),"")</f>
        <v/>
      </c>
      <c r="B6376" s="7"/>
      <c r="C6376" s="7"/>
      <c r="D6376" s="7"/>
      <c r="E6376" s="7"/>
      <c r="F6376" s="8"/>
      <c r="G6376" s="7"/>
      <c r="H6376" s="7"/>
      <c r="I6376" s="6"/>
    </row>
    <row r="6377" spans="1:9" x14ac:dyDescent="0.25">
      <c r="A6377" s="6" t="str">
        <f>IF(F6377&lt;&gt;"",SUBTOTAL(103,F$5:F6377),"")</f>
        <v/>
      </c>
      <c r="B6377" s="7"/>
      <c r="C6377" s="7"/>
      <c r="D6377" s="7"/>
      <c r="E6377" s="7"/>
      <c r="F6377" s="8"/>
      <c r="G6377" s="7"/>
      <c r="H6377" s="7"/>
      <c r="I6377" s="6"/>
    </row>
    <row r="6378" spans="1:9" x14ac:dyDescent="0.25">
      <c r="A6378" s="6" t="str">
        <f>IF(F6378&lt;&gt;"",SUBTOTAL(103,F$5:F6378),"")</f>
        <v/>
      </c>
      <c r="B6378" s="7"/>
      <c r="C6378" s="7"/>
      <c r="D6378" s="7"/>
      <c r="E6378" s="7"/>
      <c r="F6378" s="8"/>
      <c r="G6378" s="7"/>
      <c r="H6378" s="7"/>
      <c r="I6378" s="6"/>
    </row>
    <row r="6379" spans="1:9" x14ac:dyDescent="0.25">
      <c r="A6379" s="6" t="str">
        <f>IF(F6379&lt;&gt;"",SUBTOTAL(103,F$5:F6379),"")</f>
        <v/>
      </c>
      <c r="B6379" s="7"/>
      <c r="C6379" s="7"/>
      <c r="D6379" s="7"/>
      <c r="E6379" s="7"/>
      <c r="F6379" s="8"/>
      <c r="G6379" s="7"/>
      <c r="H6379" s="7"/>
      <c r="I6379" s="6"/>
    </row>
    <row r="6380" spans="1:9" x14ac:dyDescent="0.25">
      <c r="A6380" s="6" t="str">
        <f>IF(F6380&lt;&gt;"",SUBTOTAL(103,F$5:F6380),"")</f>
        <v/>
      </c>
      <c r="B6380" s="7"/>
      <c r="C6380" s="7"/>
      <c r="D6380" s="7"/>
      <c r="E6380" s="7"/>
      <c r="F6380" s="8"/>
      <c r="G6380" s="7"/>
      <c r="H6380" s="7"/>
      <c r="I6380" s="6"/>
    </row>
    <row r="6381" spans="1:9" x14ac:dyDescent="0.25">
      <c r="A6381" s="6" t="str">
        <f>IF(F6381&lt;&gt;"",SUBTOTAL(103,F$5:F6381),"")</f>
        <v/>
      </c>
      <c r="B6381" s="7"/>
      <c r="C6381" s="7"/>
      <c r="D6381" s="7"/>
      <c r="E6381" s="7"/>
      <c r="F6381" s="8"/>
      <c r="G6381" s="7"/>
      <c r="H6381" s="7"/>
      <c r="I6381" s="6"/>
    </row>
    <row r="6382" spans="1:9" x14ac:dyDescent="0.25">
      <c r="A6382" s="6" t="str">
        <f>IF(F6382&lt;&gt;"",SUBTOTAL(103,F$5:F6382),"")</f>
        <v/>
      </c>
      <c r="B6382" s="7"/>
      <c r="C6382" s="7"/>
      <c r="D6382" s="7"/>
      <c r="E6382" s="7"/>
      <c r="F6382" s="8"/>
      <c r="G6382" s="7"/>
      <c r="H6382" s="7"/>
      <c r="I6382" s="6"/>
    </row>
    <row r="6383" spans="1:9" x14ac:dyDescent="0.25">
      <c r="A6383" s="6" t="str">
        <f>IF(F6383&lt;&gt;"",SUBTOTAL(103,F$5:F6383),"")</f>
        <v/>
      </c>
      <c r="B6383" s="7"/>
      <c r="C6383" s="7"/>
      <c r="D6383" s="7"/>
      <c r="E6383" s="7"/>
      <c r="F6383" s="8"/>
      <c r="G6383" s="7"/>
      <c r="H6383" s="7"/>
      <c r="I6383" s="6"/>
    </row>
    <row r="6384" spans="1:9" x14ac:dyDescent="0.25">
      <c r="A6384" s="6" t="str">
        <f>IF(F6384&lt;&gt;"",SUBTOTAL(103,F$5:F6384),"")</f>
        <v/>
      </c>
      <c r="B6384" s="7"/>
      <c r="C6384" s="7"/>
      <c r="D6384" s="7"/>
      <c r="E6384" s="7"/>
      <c r="F6384" s="8"/>
      <c r="G6384" s="7"/>
      <c r="H6384" s="7"/>
      <c r="I6384" s="6"/>
    </row>
    <row r="6385" spans="1:9" x14ac:dyDescent="0.25">
      <c r="A6385" s="6" t="str">
        <f>IF(F6385&lt;&gt;"",SUBTOTAL(103,F$5:F6385),"")</f>
        <v/>
      </c>
      <c r="B6385" s="7"/>
      <c r="C6385" s="7"/>
      <c r="D6385" s="7"/>
      <c r="E6385" s="7"/>
      <c r="F6385" s="8"/>
      <c r="G6385" s="7"/>
      <c r="H6385" s="7"/>
      <c r="I6385" s="6"/>
    </row>
    <row r="6386" spans="1:9" x14ac:dyDescent="0.25">
      <c r="A6386" s="6" t="str">
        <f>IF(F6386&lt;&gt;"",SUBTOTAL(103,F$5:F6386),"")</f>
        <v/>
      </c>
      <c r="B6386" s="7"/>
      <c r="C6386" s="7"/>
      <c r="D6386" s="7"/>
      <c r="E6386" s="7"/>
      <c r="F6386" s="8"/>
      <c r="G6386" s="7"/>
      <c r="H6386" s="7"/>
      <c r="I6386" s="6"/>
    </row>
    <row r="6387" spans="1:9" x14ac:dyDescent="0.25">
      <c r="A6387" s="6" t="str">
        <f>IF(F6387&lt;&gt;"",SUBTOTAL(103,F$5:F6387),"")</f>
        <v/>
      </c>
      <c r="B6387" s="7"/>
      <c r="C6387" s="7"/>
      <c r="D6387" s="7"/>
      <c r="F6387" s="8"/>
      <c r="G6387" s="7"/>
      <c r="H6387" s="7"/>
      <c r="I6387" s="6"/>
    </row>
    <row r="6388" spans="1:9" x14ac:dyDescent="0.25">
      <c r="A6388" s="6" t="str">
        <f>IF(F6388&lt;&gt;"",SUBTOTAL(103,F$5:F6388),"")</f>
        <v/>
      </c>
    </row>
    <row r="6389" spans="1:9" x14ac:dyDescent="0.25">
      <c r="A6389" s="6" t="str">
        <f>IF(F6389&lt;&gt;"",SUBTOTAL(103,F$5:F6389),"")</f>
        <v/>
      </c>
    </row>
    <row r="6390" spans="1:9" x14ac:dyDescent="0.25">
      <c r="A6390" s="6" t="str">
        <f>IF(F6390&lt;&gt;"",SUBTOTAL(103,F$5:F6390),"")</f>
        <v/>
      </c>
    </row>
    <row r="6391" spans="1:9" x14ac:dyDescent="0.25">
      <c r="A6391" s="6" t="str">
        <f>IF(F6391&lt;&gt;"",SUBTOTAL(103,F$5:F6391),"")</f>
        <v/>
      </c>
    </row>
    <row r="6392" spans="1:9" x14ac:dyDescent="0.25">
      <c r="A6392" s="6" t="str">
        <f>IF(F6392&lt;&gt;"",SUBTOTAL(103,F$5:F6392),"")</f>
        <v/>
      </c>
    </row>
    <row r="6393" spans="1:9" x14ac:dyDescent="0.25">
      <c r="A6393" s="6" t="str">
        <f>IF(F6393&lt;&gt;"",SUBTOTAL(103,F$5:F6393),"")</f>
        <v/>
      </c>
    </row>
    <row r="6394" spans="1:9" x14ac:dyDescent="0.25">
      <c r="A6394" s="6" t="str">
        <f>IF(F6394&lt;&gt;"",SUBTOTAL(103,F$5:F6394),"")</f>
        <v/>
      </c>
    </row>
    <row r="6395" spans="1:9" x14ac:dyDescent="0.25">
      <c r="A6395" s="6" t="str">
        <f>IF(F6395&lt;&gt;"",SUBTOTAL(103,F$5:F6395),"")</f>
        <v/>
      </c>
    </row>
    <row r="6396" spans="1:9" x14ac:dyDescent="0.25">
      <c r="A6396" s="6" t="str">
        <f>IF(F6396&lt;&gt;"",SUBTOTAL(103,F$5:F6396),"")</f>
        <v/>
      </c>
    </row>
    <row r="6397" spans="1:9" x14ac:dyDescent="0.25">
      <c r="A6397" s="6" t="str">
        <f>IF(F6397&lt;&gt;"",SUBTOTAL(103,F$5:F6397),"")</f>
        <v/>
      </c>
    </row>
    <row r="6398" spans="1:9" x14ac:dyDescent="0.25">
      <c r="A6398" s="6" t="str">
        <f>IF(F6398&lt;&gt;"",SUBTOTAL(103,F$5:F6398),"")</f>
        <v/>
      </c>
    </row>
    <row r="6399" spans="1:9" x14ac:dyDescent="0.25">
      <c r="A6399" s="6" t="str">
        <f>IF(F6399&lt;&gt;"",SUBTOTAL(103,F$5:F6399),"")</f>
        <v/>
      </c>
    </row>
    <row r="6400" spans="1:9" x14ac:dyDescent="0.25">
      <c r="A6400" s="6" t="str">
        <f>IF(F6400&lt;&gt;"",SUBTOTAL(103,F$5:F6400),"")</f>
        <v/>
      </c>
    </row>
    <row r="6401" spans="1:1" x14ac:dyDescent="0.25">
      <c r="A6401" s="6" t="str">
        <f>IF(F6401&lt;&gt;"",SUBTOTAL(103,F$5:F6401),"")</f>
        <v/>
      </c>
    </row>
    <row r="6402" spans="1:1" x14ac:dyDescent="0.25">
      <c r="A6402" s="6" t="str">
        <f>IF(F6402&lt;&gt;"",SUBTOTAL(103,F$5:F6402),"")</f>
        <v/>
      </c>
    </row>
    <row r="6403" spans="1:1" x14ac:dyDescent="0.25">
      <c r="A6403" s="6" t="str">
        <f>IF(F6403&lt;&gt;"",SUBTOTAL(103,F$5:F6403),"")</f>
        <v/>
      </c>
    </row>
    <row r="6404" spans="1:1" x14ac:dyDescent="0.25">
      <c r="A6404" s="6" t="str">
        <f>IF(F6404&lt;&gt;"",SUBTOTAL(103,F$5:F6404),"")</f>
        <v/>
      </c>
    </row>
    <row r="6405" spans="1:1" x14ac:dyDescent="0.25">
      <c r="A6405" s="6" t="str">
        <f>IF(F6405&lt;&gt;"",SUBTOTAL(103,F$5:F6405),"")</f>
        <v/>
      </c>
    </row>
    <row r="6406" spans="1:1" x14ac:dyDescent="0.25">
      <c r="A6406" s="6" t="str">
        <f>IF(F6406&lt;&gt;"",SUBTOTAL(103,F$5:F6406),"")</f>
        <v/>
      </c>
    </row>
    <row r="6407" spans="1:1" x14ac:dyDescent="0.25">
      <c r="A6407" s="6" t="str">
        <f>IF(F6407&lt;&gt;"",SUBTOTAL(103,F$5:F6407),"")</f>
        <v/>
      </c>
    </row>
    <row r="6408" spans="1:1" x14ac:dyDescent="0.25">
      <c r="A6408" s="6" t="str">
        <f>IF(F6408&lt;&gt;"",SUBTOTAL(103,F$5:F6408),"")</f>
        <v/>
      </c>
    </row>
    <row r="6409" spans="1:1" x14ac:dyDescent="0.25">
      <c r="A6409" s="6" t="str">
        <f>IF(F6409&lt;&gt;"",SUBTOTAL(103,F$5:F6409),"")</f>
        <v/>
      </c>
    </row>
    <row r="6410" spans="1:1" x14ac:dyDescent="0.25">
      <c r="A6410" s="6" t="str">
        <f>IF(F6410&lt;&gt;"",SUBTOTAL(103,F$5:F6410),"")</f>
        <v/>
      </c>
    </row>
    <row r="6411" spans="1:1" x14ac:dyDescent="0.25">
      <c r="A6411" s="6" t="str">
        <f>IF(F6411&lt;&gt;"",SUBTOTAL(103,F$5:F6411),"")</f>
        <v/>
      </c>
    </row>
    <row r="6412" spans="1:1" x14ac:dyDescent="0.25">
      <c r="A6412" s="6" t="str">
        <f>IF(F6412&lt;&gt;"",SUBTOTAL(103,F$5:F6412),"")</f>
        <v/>
      </c>
    </row>
    <row r="6413" spans="1:1" x14ac:dyDescent="0.25">
      <c r="A6413" s="6" t="str">
        <f>IF(F6413&lt;&gt;"",SUBTOTAL(103,F$5:F6413),"")</f>
        <v/>
      </c>
    </row>
    <row r="6414" spans="1:1" x14ac:dyDescent="0.25">
      <c r="A6414" s="6" t="str">
        <f>IF(F6414&lt;&gt;"",SUBTOTAL(103,F$5:F6414),"")</f>
        <v/>
      </c>
    </row>
    <row r="6415" spans="1:1" x14ac:dyDescent="0.25">
      <c r="A6415" s="6" t="str">
        <f>IF(F6415&lt;&gt;"",SUBTOTAL(103,F$5:F6415),"")</f>
        <v/>
      </c>
    </row>
    <row r="6416" spans="1:1" x14ac:dyDescent="0.25">
      <c r="A6416" s="6" t="str">
        <f>IF(F6416&lt;&gt;"",SUBTOTAL(103,F$5:F6416),"")</f>
        <v/>
      </c>
    </row>
    <row r="6417" spans="1:1" x14ac:dyDescent="0.25">
      <c r="A6417" s="6" t="str">
        <f>IF(F6417&lt;&gt;"",SUBTOTAL(103,F$5:F6417),"")</f>
        <v/>
      </c>
    </row>
    <row r="6418" spans="1:1" x14ac:dyDescent="0.25">
      <c r="A6418" s="6" t="str">
        <f>IF(F6418&lt;&gt;"",SUBTOTAL(103,F$5:F6418),"")</f>
        <v/>
      </c>
    </row>
    <row r="6419" spans="1:1" x14ac:dyDescent="0.25">
      <c r="A6419" s="6" t="str">
        <f>IF(F6419&lt;&gt;"",SUBTOTAL(103,F$5:F6419),"")</f>
        <v/>
      </c>
    </row>
    <row r="6420" spans="1:1" x14ac:dyDescent="0.25">
      <c r="A6420" s="6" t="str">
        <f>IF(F6420&lt;&gt;"",SUBTOTAL(103,F$5:F6420),"")</f>
        <v/>
      </c>
    </row>
    <row r="6421" spans="1:1" x14ac:dyDescent="0.25">
      <c r="A6421" s="6" t="str">
        <f>IF(F6421&lt;&gt;"",SUBTOTAL(103,F$5:F6421),"")</f>
        <v/>
      </c>
    </row>
    <row r="6422" spans="1:1" x14ac:dyDescent="0.25">
      <c r="A6422" s="6" t="str">
        <f>IF(F6422&lt;&gt;"",SUBTOTAL(103,F$5:F6422),"")</f>
        <v/>
      </c>
    </row>
    <row r="6423" spans="1:1" x14ac:dyDescent="0.25">
      <c r="A6423" s="6" t="str">
        <f>IF(F6423&lt;&gt;"",SUBTOTAL(103,F$5:F6423),"")</f>
        <v/>
      </c>
    </row>
    <row r="6424" spans="1:1" x14ac:dyDescent="0.25">
      <c r="A6424" s="6" t="str">
        <f>IF(F6424&lt;&gt;"",SUBTOTAL(103,F$5:F6424),"")</f>
        <v/>
      </c>
    </row>
    <row r="6425" spans="1:1" x14ac:dyDescent="0.25">
      <c r="A6425" s="6" t="str">
        <f>IF(F6425&lt;&gt;"",SUBTOTAL(103,F$5:F6425),"")</f>
        <v/>
      </c>
    </row>
    <row r="6426" spans="1:1" x14ac:dyDescent="0.25">
      <c r="A6426" s="6" t="str">
        <f>IF(F6426&lt;&gt;"",SUBTOTAL(103,F$5:F6426),"")</f>
        <v/>
      </c>
    </row>
    <row r="6427" spans="1:1" x14ac:dyDescent="0.25">
      <c r="A6427" s="6" t="str">
        <f>IF(F6427&lt;&gt;"",SUBTOTAL(103,F$5:F6427),"")</f>
        <v/>
      </c>
    </row>
    <row r="6428" spans="1:1" x14ac:dyDescent="0.25">
      <c r="A6428" s="6" t="str">
        <f>IF(F6428&lt;&gt;"",SUBTOTAL(103,F$5:F6428),"")</f>
        <v/>
      </c>
    </row>
    <row r="6429" spans="1:1" x14ac:dyDescent="0.25">
      <c r="A6429" s="6" t="str">
        <f>IF(F6429&lt;&gt;"",SUBTOTAL(103,F$5:F6429),"")</f>
        <v/>
      </c>
    </row>
    <row r="6430" spans="1:1" x14ac:dyDescent="0.25">
      <c r="A6430" s="6" t="str">
        <f>IF(F6430&lt;&gt;"",SUBTOTAL(103,F$5:F6430),"")</f>
        <v/>
      </c>
    </row>
    <row r="6431" spans="1:1" x14ac:dyDescent="0.25">
      <c r="A6431" s="6" t="str">
        <f>IF(F6431&lt;&gt;"",SUBTOTAL(103,F$5:F6431),"")</f>
        <v/>
      </c>
    </row>
    <row r="6432" spans="1:1" x14ac:dyDescent="0.25">
      <c r="A6432" s="6" t="str">
        <f>IF(F6432&lt;&gt;"",SUBTOTAL(103,F$5:F6432),"")</f>
        <v/>
      </c>
    </row>
    <row r="6433" spans="1:1" x14ac:dyDescent="0.25">
      <c r="A6433" s="6" t="str">
        <f>IF(F6433&lt;&gt;"",SUBTOTAL(103,F$5:F6433),"")</f>
        <v/>
      </c>
    </row>
    <row r="6434" spans="1:1" x14ac:dyDescent="0.25">
      <c r="A6434" s="6" t="str">
        <f>IF(F6434&lt;&gt;"",SUBTOTAL(103,F$5:F6434),"")</f>
        <v/>
      </c>
    </row>
    <row r="6435" spans="1:1" x14ac:dyDescent="0.25">
      <c r="A6435" s="6" t="str">
        <f>IF(F6435&lt;&gt;"",SUBTOTAL(103,F$5:F6435),"")</f>
        <v/>
      </c>
    </row>
    <row r="6436" spans="1:1" x14ac:dyDescent="0.25">
      <c r="A6436" s="6" t="str">
        <f>IF(F6436&lt;&gt;"",SUBTOTAL(103,F$5:F6436),"")</f>
        <v/>
      </c>
    </row>
    <row r="6437" spans="1:1" x14ac:dyDescent="0.25">
      <c r="A6437" s="6" t="str">
        <f>IF(F6437&lt;&gt;"",SUBTOTAL(103,F$5:F6437),"")</f>
        <v/>
      </c>
    </row>
    <row r="6438" spans="1:1" x14ac:dyDescent="0.25">
      <c r="A6438" s="6" t="str">
        <f>IF(F6438&lt;&gt;"",SUBTOTAL(103,F$5:F6438),"")</f>
        <v/>
      </c>
    </row>
    <row r="6439" spans="1:1" x14ac:dyDescent="0.25">
      <c r="A6439" s="6" t="str">
        <f>IF(F6439&lt;&gt;"",SUBTOTAL(103,F$5:F6439),"")</f>
        <v/>
      </c>
    </row>
    <row r="6440" spans="1:1" x14ac:dyDescent="0.25">
      <c r="A6440" s="6" t="str">
        <f>IF(F6440&lt;&gt;"",SUBTOTAL(103,F$5:F6440),"")</f>
        <v/>
      </c>
    </row>
    <row r="6441" spans="1:1" x14ac:dyDescent="0.25">
      <c r="A6441" s="6" t="str">
        <f>IF(F6441&lt;&gt;"",SUBTOTAL(103,F$5:F6441),"")</f>
        <v/>
      </c>
    </row>
    <row r="6442" spans="1:1" x14ac:dyDescent="0.25">
      <c r="A6442" s="6" t="str">
        <f>IF(F6442&lt;&gt;"",SUBTOTAL(103,F$5:F6442),"")</f>
        <v/>
      </c>
    </row>
    <row r="6443" spans="1:1" x14ac:dyDescent="0.25">
      <c r="A6443" s="6" t="str">
        <f>IF(F6443&lt;&gt;"",SUBTOTAL(103,F$5:F6443),"")</f>
        <v/>
      </c>
    </row>
    <row r="6444" spans="1:1" x14ac:dyDescent="0.25">
      <c r="A6444" s="6" t="str">
        <f>IF(F6444&lt;&gt;"",SUBTOTAL(103,F$5:F6444),"")</f>
        <v/>
      </c>
    </row>
    <row r="6445" spans="1:1" x14ac:dyDescent="0.25">
      <c r="A6445" s="6" t="str">
        <f>IF(F6445&lt;&gt;"",SUBTOTAL(103,F$5:F6445),"")</f>
        <v/>
      </c>
    </row>
    <row r="6446" spans="1:1" x14ac:dyDescent="0.25">
      <c r="A6446" s="6" t="str">
        <f>IF(F6446&lt;&gt;"",SUBTOTAL(103,F$5:F6446),"")</f>
        <v/>
      </c>
    </row>
    <row r="6447" spans="1:1" x14ac:dyDescent="0.25">
      <c r="A6447" s="6" t="str">
        <f>IF(F6447&lt;&gt;"",SUBTOTAL(103,F$5:F6447),"")</f>
        <v/>
      </c>
    </row>
    <row r="6448" spans="1:1" x14ac:dyDescent="0.25">
      <c r="A6448" s="6" t="str">
        <f>IF(F6448&lt;&gt;"",SUBTOTAL(103,F$5:F6448),"")</f>
        <v/>
      </c>
    </row>
    <row r="6449" spans="1:1" x14ac:dyDescent="0.25">
      <c r="A6449" s="6" t="str">
        <f>IF(F6449&lt;&gt;"",SUBTOTAL(103,F$5:F6449),"")</f>
        <v/>
      </c>
    </row>
    <row r="6450" spans="1:1" x14ac:dyDescent="0.25">
      <c r="A6450" s="6" t="str">
        <f>IF(F6450&lt;&gt;"",SUBTOTAL(103,F$5:F6450),"")</f>
        <v/>
      </c>
    </row>
    <row r="6451" spans="1:1" x14ac:dyDescent="0.25">
      <c r="A6451" s="6" t="str">
        <f>IF(F6451&lt;&gt;"",SUBTOTAL(103,F$5:F6451),"")</f>
        <v/>
      </c>
    </row>
    <row r="6452" spans="1:1" x14ac:dyDescent="0.25">
      <c r="A6452" s="6" t="str">
        <f>IF(F6452&lt;&gt;"",SUBTOTAL(103,F$5:F6452),"")</f>
        <v/>
      </c>
    </row>
    <row r="6453" spans="1:1" x14ac:dyDescent="0.25">
      <c r="A6453" s="6" t="str">
        <f>IF(F6453&lt;&gt;"",SUBTOTAL(103,F$5:F6453),"")</f>
        <v/>
      </c>
    </row>
    <row r="6454" spans="1:1" x14ac:dyDescent="0.25">
      <c r="A6454" s="6" t="str">
        <f>IF(F6454&lt;&gt;"",SUBTOTAL(103,F$5:F6454),"")</f>
        <v/>
      </c>
    </row>
    <row r="6455" spans="1:1" x14ac:dyDescent="0.25">
      <c r="A6455" s="6" t="str">
        <f>IF(F6455&lt;&gt;"",SUBTOTAL(103,F$5:F6455),"")</f>
        <v/>
      </c>
    </row>
    <row r="6456" spans="1:1" x14ac:dyDescent="0.25">
      <c r="A6456" s="6" t="str">
        <f>IF(F6456&lt;&gt;"",SUBTOTAL(103,F$5:F6456),"")</f>
        <v/>
      </c>
    </row>
    <row r="6457" spans="1:1" x14ac:dyDescent="0.25">
      <c r="A6457" s="6" t="str">
        <f>IF(F6457&lt;&gt;"",SUBTOTAL(103,F$5:F6457),"")</f>
        <v/>
      </c>
    </row>
    <row r="6458" spans="1:1" x14ac:dyDescent="0.25">
      <c r="A6458" s="6" t="str">
        <f>IF(F6458&lt;&gt;"",SUBTOTAL(103,F$5:F6458),"")</f>
        <v/>
      </c>
    </row>
    <row r="6459" spans="1:1" x14ac:dyDescent="0.25">
      <c r="A6459" s="6" t="str">
        <f>IF(F6459&lt;&gt;"",SUBTOTAL(103,F$5:F6459),"")</f>
        <v/>
      </c>
    </row>
    <row r="6460" spans="1:1" x14ac:dyDescent="0.25">
      <c r="A6460" s="6" t="str">
        <f>IF(F6460&lt;&gt;"",SUBTOTAL(103,F$5:F6460),"")</f>
        <v/>
      </c>
    </row>
    <row r="6461" spans="1:1" x14ac:dyDescent="0.25">
      <c r="A6461" s="6" t="str">
        <f>IF(F6461&lt;&gt;"",SUBTOTAL(103,F$5:F6461),"")</f>
        <v/>
      </c>
    </row>
    <row r="6462" spans="1:1" x14ac:dyDescent="0.25">
      <c r="A6462" s="6" t="str">
        <f>IF(F6462&lt;&gt;"",SUBTOTAL(103,F$5:F6462),"")</f>
        <v/>
      </c>
    </row>
    <row r="6463" spans="1:1" x14ac:dyDescent="0.25">
      <c r="A6463" s="6" t="str">
        <f>IF(F6463&lt;&gt;"",SUBTOTAL(103,F$5:F6463),"")</f>
        <v/>
      </c>
    </row>
    <row r="6464" spans="1:1" x14ac:dyDescent="0.25">
      <c r="A6464" s="6" t="str">
        <f>IF(F6464&lt;&gt;"",SUBTOTAL(103,F$5:F6464),"")</f>
        <v/>
      </c>
    </row>
    <row r="6465" spans="1:1" x14ac:dyDescent="0.25">
      <c r="A6465" s="6" t="str">
        <f>IF(F6465&lt;&gt;"",SUBTOTAL(103,F$5:F6465),"")</f>
        <v/>
      </c>
    </row>
    <row r="6466" spans="1:1" x14ac:dyDescent="0.25">
      <c r="A6466" s="6" t="str">
        <f>IF(F6466&lt;&gt;"",SUBTOTAL(103,F$5:F6466),"")</f>
        <v/>
      </c>
    </row>
    <row r="6467" spans="1:1" x14ac:dyDescent="0.25">
      <c r="A6467" s="6" t="str">
        <f>IF(F6467&lt;&gt;"",SUBTOTAL(103,F$5:F6467),"")</f>
        <v/>
      </c>
    </row>
    <row r="6468" spans="1:1" x14ac:dyDescent="0.25">
      <c r="A6468" s="6" t="str">
        <f>IF(F6468&lt;&gt;"",SUBTOTAL(103,F$5:F6468),"")</f>
        <v/>
      </c>
    </row>
    <row r="6469" spans="1:1" x14ac:dyDescent="0.25">
      <c r="A6469" s="6" t="str">
        <f>IF(F6469&lt;&gt;"",SUBTOTAL(103,F$5:F6469),"")</f>
        <v/>
      </c>
    </row>
    <row r="6470" spans="1:1" x14ac:dyDescent="0.25">
      <c r="A6470" s="6" t="str">
        <f>IF(F6470&lt;&gt;"",SUBTOTAL(103,F$5:F6470),"")</f>
        <v/>
      </c>
    </row>
    <row r="6471" spans="1:1" x14ac:dyDescent="0.25">
      <c r="A6471" s="6" t="str">
        <f>IF(F6471&lt;&gt;"",SUBTOTAL(103,F$5:F6471),"")</f>
        <v/>
      </c>
    </row>
    <row r="6472" spans="1:1" x14ac:dyDescent="0.25">
      <c r="A6472" s="6" t="str">
        <f>IF(F6472&lt;&gt;"",SUBTOTAL(103,F$5:F6472),"")</f>
        <v/>
      </c>
    </row>
    <row r="6473" spans="1:1" x14ac:dyDescent="0.25">
      <c r="A6473" s="6" t="str">
        <f>IF(F6473&lt;&gt;"",SUBTOTAL(103,F$5:F6473),"")</f>
        <v/>
      </c>
    </row>
    <row r="6474" spans="1:1" x14ac:dyDescent="0.25">
      <c r="A6474" s="6" t="str">
        <f>IF(F6474&lt;&gt;"",SUBTOTAL(103,F$5:F6474),"")</f>
        <v/>
      </c>
    </row>
    <row r="6475" spans="1:1" x14ac:dyDescent="0.25">
      <c r="A6475" s="6" t="str">
        <f>IF(F6475&lt;&gt;"",SUBTOTAL(103,F$5:F6475),"")</f>
        <v/>
      </c>
    </row>
    <row r="6476" spans="1:1" x14ac:dyDescent="0.25">
      <c r="A6476" s="6" t="str">
        <f>IF(F6476&lt;&gt;"",SUBTOTAL(103,F$5:F6476),"")</f>
        <v/>
      </c>
    </row>
    <row r="6477" spans="1:1" x14ac:dyDescent="0.25">
      <c r="A6477" s="6" t="str">
        <f>IF(F6477&lt;&gt;"",SUBTOTAL(103,F$5:F6477),"")</f>
        <v/>
      </c>
    </row>
    <row r="6478" spans="1:1" x14ac:dyDescent="0.25">
      <c r="A6478" s="6" t="str">
        <f>IF(F6478&lt;&gt;"",SUBTOTAL(103,F$5:F6478),"")</f>
        <v/>
      </c>
    </row>
    <row r="6479" spans="1:1" x14ac:dyDescent="0.25">
      <c r="A6479" s="6" t="str">
        <f>IF(F6479&lt;&gt;"",SUBTOTAL(103,F$5:F6479),"")</f>
        <v/>
      </c>
    </row>
    <row r="6480" spans="1:1" x14ac:dyDescent="0.25">
      <c r="A6480" s="6" t="str">
        <f>IF(F6480&lt;&gt;"",SUBTOTAL(103,F$5:F6480),"")</f>
        <v/>
      </c>
    </row>
    <row r="6481" spans="1:9" x14ac:dyDescent="0.25">
      <c r="A6481" s="6" t="str">
        <f>IF(F6481&lt;&gt;"",SUBTOTAL(103,F$5:F6481),"")</f>
        <v/>
      </c>
    </row>
    <row r="6482" spans="1:9" x14ac:dyDescent="0.25">
      <c r="A6482" s="6" t="str">
        <f>IF(F6482&lt;&gt;"",SUBTOTAL(103,F$5:F6482),"")</f>
        <v/>
      </c>
    </row>
    <row r="6483" spans="1:9" x14ac:dyDescent="0.25">
      <c r="A6483" s="6" t="str">
        <f>IF(F6483&lt;&gt;"",SUBTOTAL(103,F$5:F6483),"")</f>
        <v/>
      </c>
    </row>
    <row r="6484" spans="1:9" x14ac:dyDescent="0.25">
      <c r="A6484" s="6" t="str">
        <f>IF(F6484&lt;&gt;"",SUBTOTAL(103,F$5:F6484),"")</f>
        <v/>
      </c>
    </row>
    <row r="6485" spans="1:9" x14ac:dyDescent="0.25">
      <c r="A6485" s="6" t="str">
        <f>IF(F6485&lt;&gt;"",SUBTOTAL(103,F$5:F6485),"")</f>
        <v/>
      </c>
    </row>
    <row r="6486" spans="1:9" x14ac:dyDescent="0.25">
      <c r="A6486" s="6" t="str">
        <f>IF(F6486&lt;&gt;"",SUBTOTAL(103,F$5:F6486),"")</f>
        <v/>
      </c>
    </row>
    <row r="6487" spans="1:9" x14ac:dyDescent="0.25">
      <c r="A6487" s="6" t="str">
        <f>IF(F6487&lt;&gt;"",SUBTOTAL(103,F$5:F6487),"")</f>
        <v/>
      </c>
    </row>
    <row r="6488" spans="1:9" x14ac:dyDescent="0.25">
      <c r="A6488" s="6" t="str">
        <f>IF(F6488&lt;&gt;"",SUBTOTAL(103,F$5:F6488),"")</f>
        <v/>
      </c>
    </row>
    <row r="6489" spans="1:9" x14ac:dyDescent="0.25">
      <c r="A6489" s="6" t="str">
        <f>IF(F6489&lt;&gt;"",SUBTOTAL(103,F$5:F6489),"")</f>
        <v/>
      </c>
    </row>
    <row r="6490" spans="1:9" x14ac:dyDescent="0.25">
      <c r="A6490" s="6" t="str">
        <f>IF(F6490&lt;&gt;"",SUBTOTAL(103,F$5:F6490),"")</f>
        <v/>
      </c>
    </row>
    <row r="6491" spans="1:9" x14ac:dyDescent="0.25">
      <c r="A6491" s="6" t="str">
        <f>IF(F6491&lt;&gt;"",SUBTOTAL(103,F$5:F6491),"")</f>
        <v/>
      </c>
    </row>
    <row r="6492" spans="1:9" x14ac:dyDescent="0.25">
      <c r="A6492" s="6" t="str">
        <f>IF(F6492&lt;&gt;"",SUBTOTAL(103,F$5:F6492),"")</f>
        <v/>
      </c>
    </row>
    <row r="6493" spans="1:9" x14ac:dyDescent="0.25">
      <c r="A6493" s="6" t="str">
        <f>IF(F6493&lt;&gt;"",SUBTOTAL(103,F$5:F6493),"")</f>
        <v/>
      </c>
      <c r="E6493" s="7"/>
    </row>
    <row r="6494" spans="1:9" x14ac:dyDescent="0.25">
      <c r="A6494" s="6" t="str">
        <f>IF(F6494&lt;&gt;"",SUBTOTAL(103,F$5:F6494),"")</f>
        <v/>
      </c>
      <c r="B6494" s="7"/>
      <c r="C6494" s="7"/>
      <c r="D6494" s="7"/>
      <c r="E6494" s="7"/>
      <c r="F6494" s="8"/>
      <c r="G6494" s="7"/>
      <c r="H6494" s="7"/>
      <c r="I6494" s="6"/>
    </row>
    <row r="6495" spans="1:9" x14ac:dyDescent="0.25">
      <c r="A6495" s="6" t="str">
        <f>IF(F6495&lt;&gt;"",SUBTOTAL(103,F$5:F6495),"")</f>
        <v/>
      </c>
      <c r="B6495" s="7"/>
      <c r="C6495" s="7"/>
      <c r="D6495" s="7"/>
      <c r="E6495" s="7"/>
      <c r="F6495" s="8"/>
      <c r="G6495" s="7"/>
      <c r="H6495" s="7"/>
      <c r="I6495" s="6"/>
    </row>
    <row r="6496" spans="1:9" x14ac:dyDescent="0.25">
      <c r="A6496" s="6" t="str">
        <f>IF(F6496&lt;&gt;"",SUBTOTAL(103,F$5:F6496),"")</f>
        <v/>
      </c>
      <c r="B6496" s="7"/>
      <c r="C6496" s="7"/>
      <c r="D6496" s="7"/>
      <c r="E6496" s="7"/>
      <c r="F6496" s="8"/>
      <c r="G6496" s="7"/>
      <c r="H6496" s="7"/>
      <c r="I6496" s="6"/>
    </row>
    <row r="6497" spans="1:9" x14ac:dyDescent="0.25">
      <c r="A6497" s="6" t="str">
        <f>IF(F6497&lt;&gt;"",SUBTOTAL(103,F$5:F6497),"")</f>
        <v/>
      </c>
      <c r="B6497" s="7"/>
      <c r="C6497" s="7"/>
      <c r="D6497" s="7"/>
      <c r="E6497" s="7"/>
      <c r="F6497" s="8"/>
      <c r="G6497" s="7"/>
      <c r="H6497" s="7"/>
      <c r="I6497" s="6"/>
    </row>
    <row r="6498" spans="1:9" x14ac:dyDescent="0.25">
      <c r="A6498" s="6" t="str">
        <f>IF(F6498&lt;&gt;"",SUBTOTAL(103,F$5:F6498),"")</f>
        <v/>
      </c>
      <c r="B6498" s="7"/>
      <c r="C6498" s="7"/>
      <c r="D6498" s="7"/>
      <c r="E6498" s="7"/>
      <c r="F6498" s="8"/>
      <c r="G6498" s="7"/>
      <c r="H6498" s="7"/>
      <c r="I6498" s="6"/>
    </row>
    <row r="6499" spans="1:9" x14ac:dyDescent="0.25">
      <c r="A6499" s="6" t="str">
        <f>IF(F6499&lt;&gt;"",SUBTOTAL(103,F$5:F6499),"")</f>
        <v/>
      </c>
      <c r="B6499" s="7"/>
      <c r="C6499" s="7"/>
      <c r="D6499" s="7"/>
      <c r="E6499" s="7"/>
      <c r="F6499" s="8"/>
      <c r="G6499" s="7"/>
      <c r="H6499" s="7"/>
      <c r="I6499" s="6"/>
    </row>
    <row r="6500" spans="1:9" x14ac:dyDescent="0.25">
      <c r="A6500" s="6" t="str">
        <f>IF(F6500&lt;&gt;"",SUBTOTAL(103,F$5:F6500),"")</f>
        <v/>
      </c>
      <c r="B6500" s="7"/>
      <c r="C6500" s="7"/>
      <c r="D6500" s="7"/>
      <c r="E6500" s="7"/>
      <c r="F6500" s="8"/>
      <c r="G6500" s="7"/>
      <c r="H6500" s="7"/>
      <c r="I6500" s="6"/>
    </row>
    <row r="6501" spans="1:9" x14ac:dyDescent="0.25">
      <c r="A6501" s="6" t="str">
        <f>IF(F6501&lt;&gt;"",SUBTOTAL(103,F$5:F6501),"")</f>
        <v/>
      </c>
      <c r="B6501" s="7"/>
      <c r="C6501" s="7"/>
      <c r="D6501" s="7"/>
      <c r="E6501" s="7"/>
      <c r="F6501" s="8"/>
      <c r="G6501" s="7"/>
      <c r="H6501" s="7"/>
      <c r="I6501" s="6"/>
    </row>
    <row r="6502" spans="1:9" x14ac:dyDescent="0.25">
      <c r="A6502" s="6" t="str">
        <f>IF(F6502&lt;&gt;"",SUBTOTAL(103,F$5:F6502),"")</f>
        <v/>
      </c>
      <c r="B6502" s="7"/>
      <c r="C6502" s="7"/>
      <c r="D6502" s="7"/>
      <c r="E6502" s="7"/>
      <c r="F6502" s="8"/>
      <c r="G6502" s="7"/>
      <c r="H6502" s="7"/>
      <c r="I6502" s="6"/>
    </row>
    <row r="6503" spans="1:9" x14ac:dyDescent="0.25">
      <c r="A6503" s="6" t="str">
        <f>IF(F6503&lt;&gt;"",SUBTOTAL(103,F$5:F6503),"")</f>
        <v/>
      </c>
      <c r="B6503" s="7"/>
      <c r="C6503" s="7"/>
      <c r="D6503" s="7"/>
      <c r="E6503" s="7"/>
      <c r="F6503" s="8"/>
      <c r="G6503" s="7"/>
      <c r="H6503" s="7"/>
      <c r="I6503" s="6"/>
    </row>
    <row r="6504" spans="1:9" x14ac:dyDescent="0.25">
      <c r="A6504" s="6" t="str">
        <f>IF(F6504&lt;&gt;"",SUBTOTAL(103,F$5:F6504),"")</f>
        <v/>
      </c>
      <c r="B6504" s="7"/>
      <c r="C6504" s="7"/>
      <c r="D6504" s="7"/>
      <c r="E6504" s="7"/>
      <c r="F6504" s="8"/>
      <c r="G6504" s="7"/>
      <c r="H6504" s="7"/>
      <c r="I6504" s="6"/>
    </row>
    <row r="6505" spans="1:9" x14ac:dyDescent="0.25">
      <c r="A6505" s="6" t="str">
        <f>IF(F6505&lt;&gt;"",SUBTOTAL(103,F$5:F6505),"")</f>
        <v/>
      </c>
      <c r="B6505" s="7"/>
      <c r="C6505" s="7"/>
      <c r="D6505" s="7"/>
      <c r="E6505" s="7"/>
      <c r="F6505" s="8"/>
      <c r="G6505" s="7"/>
      <c r="H6505" s="7"/>
      <c r="I6505" s="6"/>
    </row>
    <row r="6506" spans="1:9" x14ac:dyDescent="0.25">
      <c r="A6506" s="6" t="str">
        <f>IF(F6506&lt;&gt;"",SUBTOTAL(103,F$5:F6506),"")</f>
        <v/>
      </c>
      <c r="B6506" s="7"/>
      <c r="C6506" s="7"/>
      <c r="D6506" s="7"/>
      <c r="E6506" s="7"/>
      <c r="F6506" s="8"/>
      <c r="G6506" s="7"/>
      <c r="H6506" s="7"/>
      <c r="I6506" s="6"/>
    </row>
    <row r="6507" spans="1:9" x14ac:dyDescent="0.25">
      <c r="A6507" s="6" t="str">
        <f>IF(F6507&lt;&gt;"",SUBTOTAL(103,F$5:F6507),"")</f>
        <v/>
      </c>
      <c r="B6507" s="7"/>
      <c r="C6507" s="7"/>
      <c r="D6507" s="7"/>
      <c r="E6507" s="7"/>
      <c r="F6507" s="8"/>
      <c r="G6507" s="7"/>
      <c r="H6507" s="7"/>
      <c r="I6507" s="6"/>
    </row>
    <row r="6508" spans="1:9" x14ac:dyDescent="0.25">
      <c r="A6508" s="6" t="str">
        <f>IF(F6508&lt;&gt;"",SUBTOTAL(103,F$5:F6508),"")</f>
        <v/>
      </c>
      <c r="B6508" s="7"/>
      <c r="C6508" s="7"/>
      <c r="D6508" s="7"/>
      <c r="E6508" s="7"/>
      <c r="F6508" s="8"/>
      <c r="G6508" s="7"/>
      <c r="H6508" s="7"/>
      <c r="I6508" s="6"/>
    </row>
    <row r="6509" spans="1:9" x14ac:dyDescent="0.25">
      <c r="A6509" s="6" t="str">
        <f>IF(F6509&lt;&gt;"",SUBTOTAL(103,F$5:F6509),"")</f>
        <v/>
      </c>
      <c r="B6509" s="7"/>
      <c r="C6509" s="7"/>
      <c r="D6509" s="7"/>
      <c r="E6509" s="7"/>
      <c r="F6509" s="8"/>
      <c r="G6509" s="7"/>
      <c r="H6509" s="7"/>
      <c r="I6509" s="6"/>
    </row>
    <row r="6510" spans="1:9" x14ac:dyDescent="0.25">
      <c r="A6510" s="6" t="str">
        <f>IF(F6510&lt;&gt;"",SUBTOTAL(103,F$5:F6510),"")</f>
        <v/>
      </c>
      <c r="B6510" s="7"/>
      <c r="C6510" s="7"/>
      <c r="D6510" s="7"/>
      <c r="E6510" s="7"/>
      <c r="F6510" s="8"/>
      <c r="G6510" s="7"/>
      <c r="H6510" s="7"/>
      <c r="I6510" s="6"/>
    </row>
    <row r="6511" spans="1:9" x14ac:dyDescent="0.25">
      <c r="A6511" s="6" t="str">
        <f>IF(F6511&lt;&gt;"",SUBTOTAL(103,F$5:F6511),"")</f>
        <v/>
      </c>
      <c r="B6511" s="7"/>
      <c r="C6511" s="7"/>
      <c r="D6511" s="7"/>
      <c r="E6511" s="7"/>
      <c r="F6511" s="8"/>
      <c r="G6511" s="7"/>
      <c r="H6511" s="7"/>
      <c r="I6511" s="6"/>
    </row>
    <row r="6512" spans="1:9" x14ac:dyDescent="0.25">
      <c r="A6512" s="6" t="str">
        <f>IF(F6512&lt;&gt;"",SUBTOTAL(103,F$5:F6512),"")</f>
        <v/>
      </c>
      <c r="B6512" s="7"/>
      <c r="C6512" s="7"/>
      <c r="D6512" s="7"/>
      <c r="E6512" s="7"/>
      <c r="F6512" s="8"/>
      <c r="G6512" s="7"/>
      <c r="H6512" s="7"/>
      <c r="I6512" s="6"/>
    </row>
    <row r="6513" spans="1:9" x14ac:dyDescent="0.25">
      <c r="A6513" s="6" t="str">
        <f>IF(F6513&lt;&gt;"",SUBTOTAL(103,F$5:F6513),"")</f>
        <v/>
      </c>
      <c r="B6513" s="7"/>
      <c r="C6513" s="7"/>
      <c r="D6513" s="7"/>
      <c r="E6513" s="7"/>
      <c r="F6513" s="8"/>
      <c r="G6513" s="7"/>
      <c r="H6513" s="7"/>
      <c r="I6513" s="6"/>
    </row>
    <row r="6514" spans="1:9" x14ac:dyDescent="0.25">
      <c r="A6514" s="6" t="str">
        <f>IF(F6514&lt;&gt;"",SUBTOTAL(103,F$5:F6514),"")</f>
        <v/>
      </c>
      <c r="B6514" s="7"/>
      <c r="C6514" s="7"/>
      <c r="D6514" s="7"/>
      <c r="E6514" s="7"/>
      <c r="F6514" s="8"/>
      <c r="G6514" s="7"/>
      <c r="H6514" s="7"/>
      <c r="I6514" s="6"/>
    </row>
    <row r="6515" spans="1:9" x14ac:dyDescent="0.25">
      <c r="A6515" s="6" t="str">
        <f>IF(F6515&lt;&gt;"",SUBTOTAL(103,F$5:F6515),"")</f>
        <v/>
      </c>
      <c r="B6515" s="7"/>
      <c r="C6515" s="7"/>
      <c r="D6515" s="7"/>
      <c r="E6515" s="7"/>
      <c r="F6515" s="8"/>
      <c r="G6515" s="7"/>
      <c r="H6515" s="7"/>
      <c r="I6515" s="6"/>
    </row>
    <row r="6516" spans="1:9" x14ac:dyDescent="0.25">
      <c r="A6516" s="6" t="str">
        <f>IF(F6516&lt;&gt;"",SUBTOTAL(103,F$5:F6516),"")</f>
        <v/>
      </c>
      <c r="B6516" s="7"/>
      <c r="C6516" s="7"/>
      <c r="D6516" s="7"/>
      <c r="E6516" s="7"/>
      <c r="F6516" s="8"/>
      <c r="G6516" s="7"/>
      <c r="H6516" s="7"/>
      <c r="I6516" s="6"/>
    </row>
    <row r="6517" spans="1:9" x14ac:dyDescent="0.25">
      <c r="A6517" s="6" t="str">
        <f>IF(F6517&lt;&gt;"",SUBTOTAL(103,F$5:F6517),"")</f>
        <v/>
      </c>
      <c r="B6517" s="7"/>
      <c r="C6517" s="7"/>
      <c r="D6517" s="7"/>
      <c r="E6517" s="7"/>
      <c r="F6517" s="8"/>
      <c r="G6517" s="7"/>
      <c r="H6517" s="7"/>
      <c r="I6517" s="6"/>
    </row>
    <row r="6518" spans="1:9" x14ac:dyDescent="0.25">
      <c r="A6518" s="6" t="str">
        <f>IF(F6518&lt;&gt;"",SUBTOTAL(103,F$5:F6518),"")</f>
        <v/>
      </c>
      <c r="B6518" s="7"/>
      <c r="C6518" s="7"/>
      <c r="D6518" s="7"/>
      <c r="E6518" s="7"/>
      <c r="F6518" s="8"/>
      <c r="G6518" s="7"/>
      <c r="H6518" s="7"/>
      <c r="I6518" s="6"/>
    </row>
    <row r="6519" spans="1:9" x14ac:dyDescent="0.25">
      <c r="A6519" s="6" t="str">
        <f>IF(F6519&lt;&gt;"",SUBTOTAL(103,F$5:F6519),"")</f>
        <v/>
      </c>
      <c r="B6519" s="7"/>
      <c r="C6519" s="7"/>
      <c r="D6519" s="7"/>
      <c r="E6519" s="7"/>
      <c r="F6519" s="8"/>
      <c r="G6519" s="7"/>
      <c r="H6519" s="7"/>
      <c r="I6519" s="6"/>
    </row>
    <row r="6520" spans="1:9" x14ac:dyDescent="0.25">
      <c r="A6520" s="6" t="str">
        <f>IF(F6520&lt;&gt;"",SUBTOTAL(103,F$5:F6520),"")</f>
        <v/>
      </c>
      <c r="B6520" s="7"/>
      <c r="C6520" s="7"/>
      <c r="D6520" s="7"/>
      <c r="E6520" s="7"/>
      <c r="F6520" s="8"/>
      <c r="G6520" s="7"/>
      <c r="H6520" s="7"/>
      <c r="I6520" s="6"/>
    </row>
    <row r="6521" spans="1:9" x14ac:dyDescent="0.25">
      <c r="A6521" s="6" t="str">
        <f>IF(F6521&lt;&gt;"",SUBTOTAL(103,F$5:F6521),"")</f>
        <v/>
      </c>
      <c r="B6521" s="7"/>
      <c r="C6521" s="7"/>
      <c r="D6521" s="7"/>
      <c r="E6521" s="7"/>
      <c r="F6521" s="8"/>
      <c r="G6521" s="7"/>
      <c r="H6521" s="7"/>
      <c r="I6521" s="6"/>
    </row>
    <row r="6522" spans="1:9" x14ac:dyDescent="0.25">
      <c r="A6522" s="6" t="str">
        <f>IF(F6522&lt;&gt;"",SUBTOTAL(103,F$5:F6522),"")</f>
        <v/>
      </c>
      <c r="B6522" s="7"/>
      <c r="C6522" s="7"/>
      <c r="D6522" s="7"/>
      <c r="E6522" s="7"/>
      <c r="F6522" s="8"/>
      <c r="G6522" s="7"/>
      <c r="H6522" s="7"/>
      <c r="I6522" s="6"/>
    </row>
    <row r="6523" spans="1:9" x14ac:dyDescent="0.25">
      <c r="A6523" s="6" t="str">
        <f>IF(F6523&lt;&gt;"",SUBTOTAL(103,F$5:F6523),"")</f>
        <v/>
      </c>
      <c r="B6523" s="7"/>
      <c r="C6523" s="7"/>
      <c r="D6523" s="7"/>
      <c r="E6523" s="7"/>
      <c r="F6523" s="8"/>
      <c r="G6523" s="7"/>
      <c r="H6523" s="7"/>
      <c r="I6523" s="6"/>
    </row>
    <row r="6524" spans="1:9" x14ac:dyDescent="0.25">
      <c r="A6524" s="6" t="str">
        <f>IF(F6524&lt;&gt;"",SUBTOTAL(103,F$5:F6524),"")</f>
        <v/>
      </c>
      <c r="B6524" s="7"/>
      <c r="C6524" s="7"/>
      <c r="D6524" s="7"/>
      <c r="E6524" s="7"/>
      <c r="F6524" s="8"/>
      <c r="G6524" s="7"/>
      <c r="H6524" s="7"/>
      <c r="I6524" s="6"/>
    </row>
    <row r="6525" spans="1:9" x14ac:dyDescent="0.25">
      <c r="A6525" s="6" t="str">
        <f>IF(F6525&lt;&gt;"",SUBTOTAL(103,F$5:F6525),"")</f>
        <v/>
      </c>
      <c r="B6525" s="7"/>
      <c r="C6525" s="7"/>
      <c r="D6525" s="7"/>
      <c r="E6525" s="7"/>
      <c r="F6525" s="8"/>
      <c r="G6525" s="7"/>
      <c r="H6525" s="7"/>
      <c r="I6525" s="6"/>
    </row>
    <row r="6526" spans="1:9" x14ac:dyDescent="0.25">
      <c r="A6526" s="6" t="str">
        <f>IF(F6526&lt;&gt;"",SUBTOTAL(103,F$5:F6526),"")</f>
        <v/>
      </c>
      <c r="B6526" s="7"/>
      <c r="C6526" s="7"/>
      <c r="D6526" s="7"/>
      <c r="E6526" s="7"/>
      <c r="F6526" s="8"/>
      <c r="G6526" s="7"/>
      <c r="H6526" s="7"/>
      <c r="I6526" s="6"/>
    </row>
    <row r="6527" spans="1:9" x14ac:dyDescent="0.25">
      <c r="A6527" s="6" t="str">
        <f>IF(F6527&lt;&gt;"",SUBTOTAL(103,F$5:F6527),"")</f>
        <v/>
      </c>
      <c r="B6527" s="7"/>
      <c r="C6527" s="7"/>
      <c r="D6527" s="7"/>
      <c r="E6527" s="7"/>
      <c r="F6527" s="8"/>
      <c r="G6527" s="7"/>
      <c r="H6527" s="7"/>
      <c r="I6527" s="6"/>
    </row>
    <row r="6528" spans="1:9" x14ac:dyDescent="0.25">
      <c r="A6528" s="6" t="str">
        <f>IF(F6528&lt;&gt;"",SUBTOTAL(103,F$5:F6528),"")</f>
        <v/>
      </c>
      <c r="B6528" s="7"/>
      <c r="C6528" s="7"/>
      <c r="D6528" s="7"/>
      <c r="E6528" s="7"/>
      <c r="F6528" s="8"/>
      <c r="G6528" s="7"/>
      <c r="H6528" s="7"/>
      <c r="I6528" s="6"/>
    </row>
    <row r="6529" spans="1:9" x14ac:dyDescent="0.25">
      <c r="A6529" s="6" t="str">
        <f>IF(F6529&lt;&gt;"",SUBTOTAL(103,F$5:F6529),"")</f>
        <v/>
      </c>
      <c r="B6529" s="7"/>
      <c r="C6529" s="7"/>
      <c r="D6529" s="7"/>
      <c r="E6529" s="7"/>
      <c r="F6529" s="8"/>
      <c r="G6529" s="7"/>
      <c r="H6529" s="7"/>
      <c r="I6529" s="6"/>
    </row>
    <row r="6530" spans="1:9" x14ac:dyDescent="0.25">
      <c r="A6530" s="6" t="str">
        <f>IF(F6530&lt;&gt;"",SUBTOTAL(103,F$5:F6530),"")</f>
        <v/>
      </c>
      <c r="B6530" s="7"/>
      <c r="C6530" s="7"/>
      <c r="D6530" s="7"/>
      <c r="E6530" s="7"/>
      <c r="F6530" s="8"/>
      <c r="G6530" s="7"/>
      <c r="H6530" s="7"/>
      <c r="I6530" s="6"/>
    </row>
    <row r="6531" spans="1:9" x14ac:dyDescent="0.25">
      <c r="A6531" s="6" t="str">
        <f>IF(F6531&lt;&gt;"",SUBTOTAL(103,F$5:F6531),"")</f>
        <v/>
      </c>
      <c r="B6531" s="7"/>
      <c r="C6531" s="7"/>
      <c r="D6531" s="7"/>
      <c r="E6531" s="7"/>
      <c r="F6531" s="8"/>
      <c r="G6531" s="7"/>
      <c r="H6531" s="7"/>
      <c r="I6531" s="6"/>
    </row>
    <row r="6532" spans="1:9" x14ac:dyDescent="0.25">
      <c r="A6532" s="6" t="str">
        <f>IF(F6532&lt;&gt;"",SUBTOTAL(103,F$5:F6532),"")</f>
        <v/>
      </c>
      <c r="B6532" s="7"/>
      <c r="C6532" s="7"/>
      <c r="D6532" s="7"/>
      <c r="E6532" s="7"/>
      <c r="F6532" s="8"/>
      <c r="G6532" s="7"/>
      <c r="H6532" s="7"/>
      <c r="I6532" s="6"/>
    </row>
    <row r="6533" spans="1:9" x14ac:dyDescent="0.25">
      <c r="A6533" s="6" t="str">
        <f>IF(F6533&lt;&gt;"",SUBTOTAL(103,F$5:F6533),"")</f>
        <v/>
      </c>
      <c r="B6533" s="7"/>
      <c r="C6533" s="7"/>
      <c r="D6533" s="7"/>
      <c r="E6533" s="7"/>
      <c r="F6533" s="8"/>
      <c r="G6533" s="7"/>
      <c r="H6533" s="7"/>
      <c r="I6533" s="6"/>
    </row>
    <row r="6534" spans="1:9" x14ac:dyDescent="0.25">
      <c r="A6534" s="6" t="str">
        <f>IF(F6534&lt;&gt;"",SUBTOTAL(103,F$5:F6534),"")</f>
        <v/>
      </c>
      <c r="B6534" s="7"/>
      <c r="C6534" s="7"/>
      <c r="D6534" s="7"/>
      <c r="E6534" s="7"/>
      <c r="F6534" s="8"/>
      <c r="G6534" s="7"/>
      <c r="H6534" s="7"/>
      <c r="I6534" s="6"/>
    </row>
    <row r="6535" spans="1:9" x14ac:dyDescent="0.25">
      <c r="A6535" s="6" t="str">
        <f>IF(F6535&lt;&gt;"",SUBTOTAL(103,F$5:F6535),"")</f>
        <v/>
      </c>
      <c r="B6535" s="7"/>
      <c r="C6535" s="7"/>
      <c r="D6535" s="7"/>
      <c r="E6535" s="7"/>
      <c r="F6535" s="8"/>
      <c r="G6535" s="7"/>
      <c r="H6535" s="7"/>
      <c r="I6535" s="6"/>
    </row>
    <row r="6536" spans="1:9" x14ac:dyDescent="0.25">
      <c r="A6536" s="6" t="str">
        <f>IF(F6536&lt;&gt;"",SUBTOTAL(103,F$5:F6536),"")</f>
        <v/>
      </c>
      <c r="B6536" s="7"/>
      <c r="C6536" s="7"/>
      <c r="D6536" s="7"/>
      <c r="E6536" s="7"/>
      <c r="F6536" s="8"/>
      <c r="G6536" s="7"/>
      <c r="H6536" s="7"/>
      <c r="I6536" s="6"/>
    </row>
    <row r="6537" spans="1:9" x14ac:dyDescent="0.25">
      <c r="A6537" s="6" t="str">
        <f>IF(F6537&lt;&gt;"",SUBTOTAL(103,F$5:F6537),"")</f>
        <v/>
      </c>
      <c r="B6537" s="7"/>
      <c r="C6537" s="7"/>
      <c r="D6537" s="7"/>
      <c r="E6537" s="7"/>
      <c r="F6537" s="8"/>
      <c r="G6537" s="7"/>
      <c r="H6537" s="7"/>
      <c r="I6537" s="6"/>
    </row>
    <row r="6538" spans="1:9" x14ac:dyDescent="0.25">
      <c r="A6538" s="6" t="str">
        <f>IF(F6538&lt;&gt;"",SUBTOTAL(103,F$5:F6538),"")</f>
        <v/>
      </c>
      <c r="B6538" s="7"/>
      <c r="C6538" s="7"/>
      <c r="D6538" s="7"/>
      <c r="E6538" s="7"/>
      <c r="F6538" s="8"/>
      <c r="G6538" s="7"/>
      <c r="H6538" s="7"/>
      <c r="I6538" s="6"/>
    </row>
    <row r="6539" spans="1:9" x14ac:dyDescent="0.25">
      <c r="A6539" s="6" t="str">
        <f>IF(F6539&lt;&gt;"",SUBTOTAL(103,F$5:F6539),"")</f>
        <v/>
      </c>
      <c r="B6539" s="7"/>
      <c r="C6539" s="7"/>
      <c r="D6539" s="7"/>
      <c r="E6539" s="7"/>
      <c r="F6539" s="8"/>
      <c r="G6539" s="7"/>
      <c r="H6539" s="7"/>
      <c r="I6539" s="6"/>
    </row>
    <row r="6540" spans="1:9" x14ac:dyDescent="0.25">
      <c r="A6540" s="6" t="str">
        <f>IF(F6540&lt;&gt;"",SUBTOTAL(103,F$5:F6540),"")</f>
        <v/>
      </c>
      <c r="B6540" s="7"/>
      <c r="C6540" s="7"/>
      <c r="D6540" s="7"/>
      <c r="E6540" s="7"/>
      <c r="F6540" s="8"/>
      <c r="G6540" s="7"/>
      <c r="H6540" s="7"/>
      <c r="I6540" s="6"/>
    </row>
    <row r="6541" spans="1:9" x14ac:dyDescent="0.25">
      <c r="A6541" s="6" t="str">
        <f>IF(F6541&lt;&gt;"",SUBTOTAL(103,F$5:F6541),"")</f>
        <v/>
      </c>
      <c r="B6541" s="7"/>
      <c r="C6541" s="7"/>
      <c r="D6541" s="7"/>
      <c r="E6541" s="7"/>
      <c r="F6541" s="8"/>
      <c r="G6541" s="7"/>
      <c r="H6541" s="7"/>
      <c r="I6541" s="6"/>
    </row>
    <row r="6542" spans="1:9" x14ac:dyDescent="0.25">
      <c r="A6542" s="6" t="str">
        <f>IF(F6542&lt;&gt;"",SUBTOTAL(103,F$5:F6542),"")</f>
        <v/>
      </c>
      <c r="B6542" s="7"/>
      <c r="C6542" s="7"/>
      <c r="D6542" s="7"/>
      <c r="E6542" s="7"/>
      <c r="F6542" s="8"/>
      <c r="G6542" s="7"/>
      <c r="H6542" s="7"/>
      <c r="I6542" s="6"/>
    </row>
    <row r="6543" spans="1:9" x14ac:dyDescent="0.25">
      <c r="A6543" s="6" t="str">
        <f>IF(F6543&lt;&gt;"",SUBTOTAL(103,F$5:F6543),"")</f>
        <v/>
      </c>
      <c r="B6543" s="7"/>
      <c r="C6543" s="7"/>
      <c r="D6543" s="7"/>
      <c r="E6543" s="7"/>
      <c r="F6543" s="8"/>
      <c r="G6543" s="7"/>
      <c r="H6543" s="7"/>
      <c r="I6543" s="6"/>
    </row>
    <row r="6544" spans="1:9" x14ac:dyDescent="0.25">
      <c r="A6544" s="6" t="str">
        <f>IF(F6544&lt;&gt;"",SUBTOTAL(103,F$5:F6544),"")</f>
        <v/>
      </c>
      <c r="B6544" s="7"/>
      <c r="C6544" s="7"/>
      <c r="D6544" s="7"/>
      <c r="E6544" s="7"/>
      <c r="F6544" s="8"/>
      <c r="G6544" s="7"/>
      <c r="H6544" s="7"/>
      <c r="I6544" s="6"/>
    </row>
    <row r="6545" spans="1:9" x14ac:dyDescent="0.25">
      <c r="A6545" s="6" t="str">
        <f>IF(F6545&lt;&gt;"",SUBTOTAL(103,F$5:F6545),"")</f>
        <v/>
      </c>
      <c r="B6545" s="7"/>
      <c r="C6545" s="7"/>
      <c r="D6545" s="7"/>
      <c r="E6545" s="7"/>
      <c r="F6545" s="8"/>
      <c r="G6545" s="7"/>
      <c r="H6545" s="7"/>
      <c r="I6545" s="6"/>
    </row>
    <row r="6546" spans="1:9" x14ac:dyDescent="0.25">
      <c r="A6546" s="6" t="str">
        <f>IF(F6546&lt;&gt;"",SUBTOTAL(103,F$5:F6546),"")</f>
        <v/>
      </c>
      <c r="B6546" s="7"/>
      <c r="C6546" s="7"/>
      <c r="D6546" s="7"/>
      <c r="E6546" s="7"/>
      <c r="F6546" s="8"/>
      <c r="G6546" s="7"/>
      <c r="H6546" s="7"/>
      <c r="I6546" s="6"/>
    </row>
    <row r="6547" spans="1:9" x14ac:dyDescent="0.25">
      <c r="A6547" s="6" t="str">
        <f>IF(F6547&lt;&gt;"",SUBTOTAL(103,F$5:F6547),"")</f>
        <v/>
      </c>
      <c r="B6547" s="7"/>
      <c r="C6547" s="7"/>
      <c r="D6547" s="7"/>
      <c r="E6547" s="7"/>
      <c r="F6547" s="8"/>
      <c r="G6547" s="7"/>
      <c r="H6547" s="7"/>
      <c r="I6547" s="6"/>
    </row>
    <row r="6548" spans="1:9" x14ac:dyDescent="0.25">
      <c r="A6548" s="6" t="str">
        <f>IF(F6548&lt;&gt;"",SUBTOTAL(103,F$5:F6548),"")</f>
        <v/>
      </c>
      <c r="B6548" s="7"/>
      <c r="C6548" s="7"/>
      <c r="D6548" s="7"/>
      <c r="E6548" s="7"/>
      <c r="F6548" s="8"/>
      <c r="G6548" s="7"/>
      <c r="H6548" s="7"/>
      <c r="I6548" s="6"/>
    </row>
    <row r="6549" spans="1:9" x14ac:dyDescent="0.25">
      <c r="A6549" s="6" t="str">
        <f>IF(F6549&lt;&gt;"",SUBTOTAL(103,F$5:F6549),"")</f>
        <v/>
      </c>
      <c r="B6549" s="7"/>
      <c r="C6549" s="7"/>
      <c r="D6549" s="7"/>
      <c r="E6549" s="7"/>
      <c r="F6549" s="8"/>
      <c r="G6549" s="7"/>
      <c r="H6549" s="7"/>
      <c r="I6549" s="6"/>
    </row>
    <row r="6550" spans="1:9" x14ac:dyDescent="0.25">
      <c r="A6550" s="6" t="str">
        <f>IF(F6550&lt;&gt;"",SUBTOTAL(103,F$5:F6550),"")</f>
        <v/>
      </c>
      <c r="B6550" s="7"/>
      <c r="C6550" s="7"/>
      <c r="D6550" s="7"/>
      <c r="E6550" s="7"/>
      <c r="F6550" s="8"/>
      <c r="G6550" s="7"/>
      <c r="H6550" s="7"/>
      <c r="I6550" s="6"/>
    </row>
    <row r="6551" spans="1:9" x14ac:dyDescent="0.25">
      <c r="A6551" s="6" t="str">
        <f>IF(F6551&lt;&gt;"",SUBTOTAL(103,F$5:F6551),"")</f>
        <v/>
      </c>
      <c r="B6551" s="7"/>
      <c r="C6551" s="7"/>
      <c r="D6551" s="7"/>
      <c r="E6551" s="7"/>
      <c r="F6551" s="8"/>
      <c r="G6551" s="7"/>
      <c r="H6551" s="7"/>
      <c r="I6551" s="6"/>
    </row>
    <row r="6552" spans="1:9" x14ac:dyDescent="0.25">
      <c r="A6552" s="6" t="str">
        <f>IF(F6552&lt;&gt;"",SUBTOTAL(103,F$5:F6552),"")</f>
        <v/>
      </c>
      <c r="B6552" s="7"/>
      <c r="C6552" s="7"/>
      <c r="D6552" s="7"/>
      <c r="E6552" s="7"/>
      <c r="F6552" s="8"/>
      <c r="G6552" s="7"/>
      <c r="H6552" s="7"/>
      <c r="I6552" s="6"/>
    </row>
    <row r="6553" spans="1:9" x14ac:dyDescent="0.25">
      <c r="A6553" s="6" t="str">
        <f>IF(F6553&lt;&gt;"",SUBTOTAL(103,F$5:F6553),"")</f>
        <v/>
      </c>
      <c r="B6553" s="7"/>
      <c r="C6553" s="7"/>
      <c r="D6553" s="7"/>
      <c r="E6553" s="7"/>
      <c r="F6553" s="8"/>
      <c r="G6553" s="7"/>
      <c r="H6553" s="7"/>
      <c r="I6553" s="6"/>
    </row>
    <row r="6554" spans="1:9" x14ac:dyDescent="0.25">
      <c r="A6554" s="6" t="str">
        <f>IF(F6554&lt;&gt;"",SUBTOTAL(103,F$5:F6554),"")</f>
        <v/>
      </c>
      <c r="B6554" s="7"/>
      <c r="C6554" s="7"/>
      <c r="D6554" s="7"/>
      <c r="E6554" s="7"/>
      <c r="F6554" s="8"/>
      <c r="G6554" s="7"/>
      <c r="H6554" s="7"/>
      <c r="I6554" s="6"/>
    </row>
    <row r="6555" spans="1:9" x14ac:dyDescent="0.25">
      <c r="A6555" s="6" t="str">
        <f>IF(F6555&lt;&gt;"",SUBTOTAL(103,F$5:F6555),"")</f>
        <v/>
      </c>
      <c r="B6555" s="7"/>
      <c r="C6555" s="7"/>
      <c r="D6555" s="7"/>
      <c r="E6555" s="7"/>
      <c r="F6555" s="8"/>
      <c r="G6555" s="7"/>
      <c r="H6555" s="7"/>
      <c r="I6555" s="6"/>
    </row>
    <row r="6556" spans="1:9" x14ac:dyDescent="0.25">
      <c r="A6556" s="6" t="str">
        <f>IF(F6556&lt;&gt;"",SUBTOTAL(103,F$5:F6556),"")</f>
        <v/>
      </c>
      <c r="B6556" s="7"/>
      <c r="C6556" s="7"/>
      <c r="D6556" s="7"/>
      <c r="E6556" s="7"/>
      <c r="F6556" s="8"/>
      <c r="G6556" s="7"/>
      <c r="H6556" s="7"/>
      <c r="I6556" s="6"/>
    </row>
    <row r="6557" spans="1:9" x14ac:dyDescent="0.25">
      <c r="A6557" s="6" t="str">
        <f>IF(F6557&lt;&gt;"",SUBTOTAL(103,F$5:F6557),"")</f>
        <v/>
      </c>
      <c r="B6557" s="7"/>
      <c r="C6557" s="7"/>
      <c r="D6557" s="7"/>
      <c r="E6557" s="7"/>
      <c r="F6557" s="8"/>
      <c r="G6557" s="7"/>
      <c r="H6557" s="7"/>
      <c r="I6557" s="6"/>
    </row>
    <row r="6558" spans="1:9" x14ac:dyDescent="0.25">
      <c r="A6558" s="6" t="str">
        <f>IF(F6558&lt;&gt;"",SUBTOTAL(103,F$5:F6558),"")</f>
        <v/>
      </c>
      <c r="B6558" s="7"/>
      <c r="C6558" s="7"/>
      <c r="D6558" s="7"/>
      <c r="E6558" s="7"/>
      <c r="F6558" s="8"/>
      <c r="G6558" s="7"/>
      <c r="H6558" s="7"/>
      <c r="I6558" s="6"/>
    </row>
    <row r="6559" spans="1:9" x14ac:dyDescent="0.25">
      <c r="A6559" s="6" t="str">
        <f>IF(F6559&lt;&gt;"",SUBTOTAL(103,F$5:F6559),"")</f>
        <v/>
      </c>
      <c r="B6559" s="7"/>
      <c r="C6559" s="7"/>
      <c r="D6559" s="7"/>
      <c r="E6559" s="7"/>
      <c r="F6559" s="8"/>
      <c r="G6559" s="7"/>
      <c r="H6559" s="7"/>
      <c r="I6559" s="6"/>
    </row>
    <row r="6560" spans="1:9" x14ac:dyDescent="0.25">
      <c r="A6560" s="6" t="str">
        <f>IF(F6560&lt;&gt;"",SUBTOTAL(103,F$5:F6560),"")</f>
        <v/>
      </c>
      <c r="B6560" s="7"/>
      <c r="C6560" s="7"/>
      <c r="D6560" s="7"/>
      <c r="E6560" s="7"/>
      <c r="F6560" s="8"/>
      <c r="G6560" s="7"/>
      <c r="H6560" s="7"/>
      <c r="I6560" s="6"/>
    </row>
    <row r="6561" spans="1:9" x14ac:dyDescent="0.25">
      <c r="A6561" s="6" t="str">
        <f>IF(F6561&lt;&gt;"",SUBTOTAL(103,F$5:F6561),"")</f>
        <v/>
      </c>
      <c r="B6561" s="7"/>
      <c r="C6561" s="7"/>
      <c r="D6561" s="7"/>
      <c r="E6561" s="7"/>
      <c r="F6561" s="8"/>
      <c r="G6561" s="7"/>
      <c r="H6561" s="7"/>
      <c r="I6561" s="6"/>
    </row>
    <row r="6562" spans="1:9" x14ac:dyDescent="0.25">
      <c r="A6562" s="6" t="str">
        <f>IF(F6562&lt;&gt;"",SUBTOTAL(103,F$5:F6562),"")</f>
        <v/>
      </c>
      <c r="B6562" s="7"/>
      <c r="C6562" s="7"/>
      <c r="D6562" s="7"/>
      <c r="E6562" s="7"/>
      <c r="F6562" s="8"/>
      <c r="G6562" s="7"/>
      <c r="H6562" s="7"/>
      <c r="I6562" s="6"/>
    </row>
    <row r="6563" spans="1:9" x14ac:dyDescent="0.25">
      <c r="A6563" s="6" t="str">
        <f>IF(F6563&lt;&gt;"",SUBTOTAL(103,F$5:F6563),"")</f>
        <v/>
      </c>
      <c r="B6563" s="7"/>
      <c r="C6563" s="7"/>
      <c r="D6563" s="7"/>
      <c r="E6563" s="7"/>
      <c r="F6563" s="8"/>
      <c r="G6563" s="7"/>
      <c r="H6563" s="7"/>
      <c r="I6563" s="6"/>
    </row>
    <row r="6564" spans="1:9" x14ac:dyDescent="0.25">
      <c r="A6564" s="6" t="str">
        <f>IF(F6564&lt;&gt;"",SUBTOTAL(103,F$5:F6564),"")</f>
        <v/>
      </c>
      <c r="B6564" s="7"/>
      <c r="C6564" s="7"/>
      <c r="D6564" s="7"/>
      <c r="E6564" s="7"/>
      <c r="F6564" s="8"/>
      <c r="G6564" s="7"/>
      <c r="H6564" s="7"/>
      <c r="I6564" s="6"/>
    </row>
    <row r="6565" spans="1:9" x14ac:dyDescent="0.25">
      <c r="A6565" s="6" t="str">
        <f>IF(F6565&lt;&gt;"",SUBTOTAL(103,F$5:F6565),"")</f>
        <v/>
      </c>
      <c r="B6565" s="7"/>
      <c r="C6565" s="7"/>
      <c r="D6565" s="7"/>
      <c r="E6565" s="7"/>
      <c r="F6565" s="8"/>
      <c r="G6565" s="7"/>
      <c r="H6565" s="7"/>
      <c r="I6565" s="6"/>
    </row>
    <row r="6566" spans="1:9" x14ac:dyDescent="0.25">
      <c r="A6566" s="6" t="str">
        <f>IF(F6566&lt;&gt;"",SUBTOTAL(103,F$5:F6566),"")</f>
        <v/>
      </c>
      <c r="B6566" s="7"/>
      <c r="C6566" s="7"/>
      <c r="D6566" s="7"/>
      <c r="E6566" s="7"/>
      <c r="F6566" s="8"/>
      <c r="G6566" s="7"/>
      <c r="H6566" s="7"/>
      <c r="I6566" s="6"/>
    </row>
    <row r="6567" spans="1:9" x14ac:dyDescent="0.25">
      <c r="A6567" s="6" t="str">
        <f>IF(F6567&lt;&gt;"",SUBTOTAL(103,F$5:F6567),"")</f>
        <v/>
      </c>
      <c r="B6567" s="7"/>
      <c r="C6567" s="7"/>
      <c r="D6567" s="7"/>
      <c r="E6567" s="7"/>
      <c r="F6567" s="8"/>
      <c r="G6567" s="7"/>
      <c r="H6567" s="7"/>
      <c r="I6567" s="6"/>
    </row>
    <row r="6568" spans="1:9" x14ac:dyDescent="0.25">
      <c r="A6568" s="6" t="str">
        <f>IF(F6568&lt;&gt;"",SUBTOTAL(103,F$5:F6568),"")</f>
        <v/>
      </c>
      <c r="B6568" s="7"/>
      <c r="C6568" s="7"/>
      <c r="D6568" s="7"/>
      <c r="E6568" s="7"/>
      <c r="F6568" s="8"/>
      <c r="G6568" s="7"/>
      <c r="H6568" s="7"/>
      <c r="I6568" s="6"/>
    </row>
    <row r="6569" spans="1:9" x14ac:dyDescent="0.25">
      <c r="A6569" s="6" t="str">
        <f>IF(F6569&lt;&gt;"",SUBTOTAL(103,F$5:F6569),"")</f>
        <v/>
      </c>
      <c r="B6569" s="7"/>
      <c r="C6569" s="7"/>
      <c r="D6569" s="7"/>
      <c r="E6569" s="7"/>
      <c r="F6569" s="8"/>
      <c r="G6569" s="7"/>
      <c r="H6569" s="7"/>
      <c r="I6569" s="6"/>
    </row>
    <row r="6570" spans="1:9" x14ac:dyDescent="0.25">
      <c r="A6570" s="6" t="str">
        <f>IF(F6570&lt;&gt;"",SUBTOTAL(103,F$5:F6570),"")</f>
        <v/>
      </c>
      <c r="B6570" s="7"/>
      <c r="C6570" s="7"/>
      <c r="D6570" s="7"/>
      <c r="E6570" s="7"/>
      <c r="F6570" s="8"/>
      <c r="G6570" s="7"/>
      <c r="H6570" s="7"/>
      <c r="I6570" s="6"/>
    </row>
    <row r="6571" spans="1:9" x14ac:dyDescent="0.25">
      <c r="A6571" s="6" t="str">
        <f>IF(F6571&lt;&gt;"",SUBTOTAL(103,F$5:F6571),"")</f>
        <v/>
      </c>
      <c r="B6571" s="7"/>
      <c r="C6571" s="7"/>
      <c r="D6571" s="7"/>
      <c r="E6571" s="7"/>
      <c r="F6571" s="8"/>
      <c r="G6571" s="7"/>
      <c r="H6571" s="7"/>
      <c r="I6571" s="6"/>
    </row>
    <row r="6572" spans="1:9" x14ac:dyDescent="0.25">
      <c r="A6572" s="6" t="str">
        <f>IF(F6572&lt;&gt;"",SUBTOTAL(103,F$5:F6572),"")</f>
        <v/>
      </c>
      <c r="B6572" s="7"/>
      <c r="C6572" s="7"/>
      <c r="D6572" s="7"/>
      <c r="E6572" s="7"/>
      <c r="F6572" s="8"/>
      <c r="G6572" s="7"/>
      <c r="H6572" s="7"/>
      <c r="I6572" s="6"/>
    </row>
    <row r="6573" spans="1:9" x14ac:dyDescent="0.25">
      <c r="A6573" s="6" t="str">
        <f>IF(F6573&lt;&gt;"",SUBTOTAL(103,F$5:F6573),"")</f>
        <v/>
      </c>
      <c r="B6573" s="7"/>
      <c r="C6573" s="7"/>
      <c r="D6573" s="7"/>
      <c r="E6573" s="7"/>
      <c r="F6573" s="8"/>
      <c r="G6573" s="7"/>
      <c r="H6573" s="7"/>
      <c r="I6573" s="6"/>
    </row>
    <row r="6574" spans="1:9" x14ac:dyDescent="0.25">
      <c r="A6574" s="6" t="str">
        <f>IF(F6574&lt;&gt;"",SUBTOTAL(103,F$5:F6574),"")</f>
        <v/>
      </c>
      <c r="B6574" s="7"/>
      <c r="C6574" s="7"/>
      <c r="D6574" s="7"/>
      <c r="E6574" s="7"/>
      <c r="F6574" s="8"/>
      <c r="G6574" s="7"/>
      <c r="H6574" s="7"/>
      <c r="I6574" s="6"/>
    </row>
    <row r="6575" spans="1:9" x14ac:dyDescent="0.25">
      <c r="A6575" s="6" t="str">
        <f>IF(F6575&lt;&gt;"",SUBTOTAL(103,F$5:F6575),"")</f>
        <v/>
      </c>
      <c r="B6575" s="7"/>
      <c r="C6575" s="7"/>
      <c r="D6575" s="7"/>
      <c r="E6575" s="7"/>
      <c r="F6575" s="8"/>
      <c r="G6575" s="7"/>
      <c r="H6575" s="7"/>
      <c r="I6575" s="6"/>
    </row>
    <row r="6576" spans="1:9" x14ac:dyDescent="0.25">
      <c r="A6576" s="6" t="str">
        <f>IF(F6576&lt;&gt;"",SUBTOTAL(103,F$5:F6576),"")</f>
        <v/>
      </c>
      <c r="B6576" s="7"/>
      <c r="C6576" s="7"/>
      <c r="D6576" s="7"/>
      <c r="E6576" s="7"/>
      <c r="F6576" s="8"/>
      <c r="G6576" s="7"/>
      <c r="H6576" s="7"/>
      <c r="I6576" s="6"/>
    </row>
    <row r="6577" spans="1:9" x14ac:dyDescent="0.25">
      <c r="A6577" s="6" t="str">
        <f>IF(F6577&lt;&gt;"",SUBTOTAL(103,F$5:F6577),"")</f>
        <v/>
      </c>
      <c r="B6577" s="7"/>
      <c r="C6577" s="7"/>
      <c r="D6577" s="7"/>
      <c r="E6577" s="7"/>
      <c r="F6577" s="8"/>
      <c r="G6577" s="7"/>
      <c r="H6577" s="7"/>
      <c r="I6577" s="6"/>
    </row>
    <row r="6578" spans="1:9" x14ac:dyDescent="0.25">
      <c r="A6578" s="6" t="str">
        <f>IF(F6578&lt;&gt;"",SUBTOTAL(103,F$5:F6578),"")</f>
        <v/>
      </c>
      <c r="B6578" s="7"/>
      <c r="C6578" s="7"/>
      <c r="D6578" s="7"/>
      <c r="E6578" s="7"/>
      <c r="F6578" s="8"/>
      <c r="G6578" s="7"/>
      <c r="H6578" s="7"/>
      <c r="I6578" s="6"/>
    </row>
    <row r="6579" spans="1:9" x14ac:dyDescent="0.25">
      <c r="A6579" s="6" t="str">
        <f>IF(F6579&lt;&gt;"",SUBTOTAL(103,F$5:F6579),"")</f>
        <v/>
      </c>
      <c r="B6579" s="7"/>
      <c r="C6579" s="7"/>
      <c r="D6579" s="7"/>
      <c r="E6579" s="7"/>
      <c r="F6579" s="8"/>
      <c r="G6579" s="7"/>
      <c r="H6579" s="7"/>
      <c r="I6579" s="6"/>
    </row>
    <row r="6580" spans="1:9" x14ac:dyDescent="0.25">
      <c r="A6580" s="6" t="str">
        <f>IF(F6580&lt;&gt;"",SUBTOTAL(103,F$5:F6580),"")</f>
        <v/>
      </c>
      <c r="B6580" s="7"/>
      <c r="C6580" s="7"/>
      <c r="D6580" s="7"/>
      <c r="E6580" s="7"/>
      <c r="F6580" s="8"/>
      <c r="G6580" s="7"/>
      <c r="H6580" s="7"/>
      <c r="I6580" s="6"/>
    </row>
    <row r="6581" spans="1:9" x14ac:dyDescent="0.25">
      <c r="A6581" s="6" t="str">
        <f>IF(F6581&lt;&gt;"",SUBTOTAL(103,F$5:F6581),"")</f>
        <v/>
      </c>
      <c r="B6581" s="7"/>
      <c r="C6581" s="7"/>
      <c r="D6581" s="7"/>
      <c r="E6581" s="7"/>
      <c r="F6581" s="8"/>
      <c r="G6581" s="7"/>
      <c r="H6581" s="7"/>
      <c r="I6581" s="6"/>
    </row>
    <row r="6582" spans="1:9" x14ac:dyDescent="0.25">
      <c r="A6582" s="6" t="str">
        <f>IF(F6582&lt;&gt;"",SUBTOTAL(103,F$5:F6582),"")</f>
        <v/>
      </c>
      <c r="B6582" s="7"/>
      <c r="C6582" s="7"/>
      <c r="D6582" s="7"/>
      <c r="E6582" s="7"/>
      <c r="F6582" s="8"/>
      <c r="G6582" s="7"/>
      <c r="H6582" s="7"/>
      <c r="I6582" s="6"/>
    </row>
    <row r="6583" spans="1:9" x14ac:dyDescent="0.25">
      <c r="A6583" s="6" t="str">
        <f>IF(F6583&lt;&gt;"",SUBTOTAL(103,F$5:F6583),"")</f>
        <v/>
      </c>
      <c r="B6583" s="7"/>
      <c r="C6583" s="7"/>
      <c r="D6583" s="7"/>
      <c r="E6583" s="7"/>
      <c r="F6583" s="8"/>
      <c r="G6583" s="7"/>
      <c r="H6583" s="7"/>
      <c r="I6583" s="6"/>
    </row>
    <row r="6584" spans="1:9" x14ac:dyDescent="0.25">
      <c r="A6584" s="6" t="str">
        <f>IF(F6584&lt;&gt;"",SUBTOTAL(103,F$5:F6584),"")</f>
        <v/>
      </c>
      <c r="B6584" s="7"/>
      <c r="C6584" s="7"/>
      <c r="D6584" s="7"/>
      <c r="E6584" s="7"/>
      <c r="F6584" s="8"/>
      <c r="G6584" s="7"/>
      <c r="H6584" s="7"/>
      <c r="I6584" s="6"/>
    </row>
    <row r="6585" spans="1:9" x14ac:dyDescent="0.25">
      <c r="A6585" s="6" t="str">
        <f>IF(F6585&lt;&gt;"",SUBTOTAL(103,F$5:F6585),"")</f>
        <v/>
      </c>
      <c r="B6585" s="7"/>
      <c r="C6585" s="7"/>
      <c r="D6585" s="7"/>
      <c r="E6585" s="7"/>
      <c r="F6585" s="8"/>
      <c r="G6585" s="7"/>
      <c r="H6585" s="7"/>
      <c r="I6585" s="6"/>
    </row>
    <row r="6586" spans="1:9" x14ac:dyDescent="0.25">
      <c r="A6586" s="6" t="str">
        <f>IF(F6586&lt;&gt;"",SUBTOTAL(103,F$5:F6586),"")</f>
        <v/>
      </c>
      <c r="B6586" s="7"/>
      <c r="C6586" s="7"/>
      <c r="D6586" s="7"/>
      <c r="E6586" s="7"/>
      <c r="F6586" s="8"/>
      <c r="G6586" s="7"/>
      <c r="H6586" s="7"/>
      <c r="I6586" s="6"/>
    </row>
    <row r="6587" spans="1:9" x14ac:dyDescent="0.25">
      <c r="A6587" s="6" t="str">
        <f>IF(F6587&lt;&gt;"",SUBTOTAL(103,F$5:F6587),"")</f>
        <v/>
      </c>
      <c r="B6587" s="7"/>
      <c r="C6587" s="7"/>
      <c r="D6587" s="7"/>
      <c r="E6587" s="7"/>
      <c r="F6587" s="8"/>
      <c r="G6587" s="7"/>
      <c r="H6587" s="7"/>
      <c r="I6587" s="6"/>
    </row>
    <row r="6588" spans="1:9" x14ac:dyDescent="0.25">
      <c r="A6588" s="6" t="str">
        <f>IF(F6588&lt;&gt;"",SUBTOTAL(103,F$5:F6588),"")</f>
        <v/>
      </c>
      <c r="B6588" s="7"/>
      <c r="C6588" s="7"/>
      <c r="D6588" s="7"/>
      <c r="E6588" s="7"/>
      <c r="F6588" s="8"/>
      <c r="G6588" s="7"/>
      <c r="H6588" s="7"/>
      <c r="I6588" s="6"/>
    </row>
    <row r="6589" spans="1:9" x14ac:dyDescent="0.25">
      <c r="A6589" s="6" t="str">
        <f>IF(F6589&lt;&gt;"",SUBTOTAL(103,F$5:F6589),"")</f>
        <v/>
      </c>
      <c r="B6589" s="7"/>
      <c r="C6589" s="7"/>
      <c r="D6589" s="7"/>
      <c r="E6589" s="7"/>
      <c r="F6589" s="8"/>
      <c r="G6589" s="7"/>
      <c r="H6589" s="7"/>
      <c r="I6589" s="6"/>
    </row>
    <row r="6590" spans="1:9" x14ac:dyDescent="0.25">
      <c r="A6590" s="6" t="str">
        <f>IF(F6590&lt;&gt;"",SUBTOTAL(103,F$5:F6590),"")</f>
        <v/>
      </c>
      <c r="B6590" s="7"/>
      <c r="C6590" s="7"/>
      <c r="D6590" s="7"/>
      <c r="E6590" s="7"/>
      <c r="F6590" s="8"/>
      <c r="G6590" s="7"/>
      <c r="H6590" s="7"/>
      <c r="I6590" s="6"/>
    </row>
    <row r="6591" spans="1:9" x14ac:dyDescent="0.25">
      <c r="A6591" s="6" t="str">
        <f>IF(F6591&lt;&gt;"",SUBTOTAL(103,F$5:F6591),"")</f>
        <v/>
      </c>
      <c r="B6591" s="7"/>
      <c r="C6591" s="7"/>
      <c r="D6591" s="7"/>
      <c r="E6591" s="7"/>
      <c r="F6591" s="8"/>
      <c r="G6591" s="7"/>
      <c r="H6591" s="7"/>
      <c r="I6591" s="6"/>
    </row>
    <row r="6592" spans="1:9" x14ac:dyDescent="0.25">
      <c r="A6592" s="6" t="str">
        <f>IF(F6592&lt;&gt;"",SUBTOTAL(103,F$5:F6592),"")</f>
        <v/>
      </c>
      <c r="B6592" s="7"/>
      <c r="C6592" s="7"/>
      <c r="D6592" s="7"/>
      <c r="E6592" s="7"/>
      <c r="F6592" s="8"/>
      <c r="G6592" s="7"/>
      <c r="H6592" s="7"/>
      <c r="I6592" s="6"/>
    </row>
    <row r="6593" spans="1:16" x14ac:dyDescent="0.25">
      <c r="A6593" s="6" t="str">
        <f>IF(F6593&lt;&gt;"",SUBTOTAL(103,F$5:F6593),"")</f>
        <v/>
      </c>
      <c r="B6593" s="7"/>
      <c r="C6593" s="7"/>
      <c r="D6593" s="7"/>
      <c r="E6593" s="7"/>
      <c r="F6593" s="8"/>
      <c r="G6593" s="7"/>
      <c r="H6593" s="7"/>
      <c r="I6593" s="6"/>
    </row>
    <row r="6594" spans="1:16" x14ac:dyDescent="0.25">
      <c r="A6594" s="6" t="str">
        <f>IF(F6594&lt;&gt;"",SUBTOTAL(103,F$5:F6594),"")</f>
        <v/>
      </c>
      <c r="B6594" s="7"/>
      <c r="C6594" s="7"/>
      <c r="D6594" s="7"/>
      <c r="E6594" s="7"/>
      <c r="F6594" s="8"/>
      <c r="G6594" s="7"/>
      <c r="H6594" s="7"/>
      <c r="I6594" s="6"/>
    </row>
    <row r="6595" spans="1:16" x14ac:dyDescent="0.25">
      <c r="A6595" s="6" t="str">
        <f>IF(F6595&lt;&gt;"",SUBTOTAL(103,F$5:F6595),"")</f>
        <v/>
      </c>
      <c r="B6595" s="7"/>
      <c r="C6595" s="7"/>
      <c r="D6595" s="7"/>
      <c r="E6595" s="7"/>
      <c r="F6595" s="8"/>
      <c r="G6595" s="7"/>
      <c r="H6595" s="7"/>
      <c r="I6595" s="6"/>
    </row>
    <row r="6596" spans="1:16" x14ac:dyDescent="0.25">
      <c r="A6596" s="6" t="str">
        <f>IF(F6596&lt;&gt;"",SUBTOTAL(103,F$5:F6596),"")</f>
        <v/>
      </c>
      <c r="B6596" s="7"/>
      <c r="C6596" s="7"/>
      <c r="D6596" s="7"/>
      <c r="E6596" s="7"/>
      <c r="F6596" s="8"/>
      <c r="G6596" s="7"/>
      <c r="H6596" s="7"/>
      <c r="I6596" s="6"/>
    </row>
    <row r="6597" spans="1:16" x14ac:dyDescent="0.25">
      <c r="A6597" s="6" t="str">
        <f>IF(F6597&lt;&gt;"",SUBTOTAL(103,F$5:F6597),"")</f>
        <v/>
      </c>
      <c r="B6597" s="7"/>
      <c r="C6597" s="7"/>
      <c r="D6597" s="7"/>
      <c r="F6597" s="8"/>
      <c r="G6597" s="7"/>
      <c r="H6597" s="7"/>
      <c r="I6597" s="6"/>
    </row>
    <row r="6600" spans="1:16" x14ac:dyDescent="0.25">
      <c r="P6600" s="4">
        <f>540/3</f>
        <v>180</v>
      </c>
    </row>
  </sheetData>
  <autoFilter ref="A4:N3812"/>
  <sortState ref="B5:I3911">
    <sortCondition descending="1" ref="D5:D3911"/>
  </sortState>
  <hyperlinks>
    <hyperlink ref="J1" location="Index" display="Back to Index"/>
  </hyperlinks>
  <pageMargins left="0.7" right="0.7" top="0.21" bottom="0.24" header="0.16" footer="0.24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Clear_Dulieu">
                <anchor moveWithCells="1" sizeWithCells="1">
                  <from>
                    <xdr:col>11</xdr:col>
                    <xdr:colOff>238125</xdr:colOff>
                    <xdr:row>0</xdr:row>
                    <xdr:rowOff>66675</xdr:rowOff>
                  </from>
                  <to>
                    <xdr:col>12</xdr:col>
                    <xdr:colOff>352425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activeCell="E18" sqref="E18"/>
    </sheetView>
  </sheetViews>
  <sheetFormatPr defaultRowHeight="15" x14ac:dyDescent="0.25"/>
  <cols>
    <col min="1" max="1" width="4.7109375" customWidth="1"/>
    <col min="2" max="2" width="9.7109375" style="71" customWidth="1"/>
    <col min="3" max="3" width="45.7109375" customWidth="1"/>
    <col min="5" max="6" width="12.7109375" customWidth="1"/>
    <col min="7" max="7" width="9.85546875" bestFit="1" customWidth="1"/>
  </cols>
  <sheetData>
    <row r="1" spans="1:10" x14ac:dyDescent="0.25">
      <c r="A1" s="1" t="s">
        <v>4540</v>
      </c>
      <c r="B1" s="3"/>
      <c r="C1" s="2"/>
      <c r="D1" s="2"/>
      <c r="E1" s="2"/>
      <c r="F1" s="2"/>
      <c r="G1" s="2"/>
      <c r="H1" s="2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3"/>
      <c r="C2" s="2"/>
      <c r="D2" s="2"/>
      <c r="E2" s="2"/>
      <c r="F2" s="2"/>
      <c r="G2" s="2"/>
      <c r="H2" s="2"/>
    </row>
    <row r="3" spans="1:10" x14ac:dyDescent="0.25">
      <c r="A3" s="4"/>
      <c r="B3" s="5"/>
      <c r="C3" s="4"/>
      <c r="D3" s="4"/>
      <c r="E3" s="4"/>
      <c r="F3" s="4"/>
      <c r="G3" s="4"/>
      <c r="H3" s="4"/>
    </row>
    <row r="4" spans="1:10" ht="42.7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0" x14ac:dyDescent="0.25">
      <c r="A5" s="48">
        <v>1</v>
      </c>
      <c r="B5" s="47" t="s">
        <v>4417</v>
      </c>
      <c r="C5" s="48" t="s">
        <v>2896</v>
      </c>
      <c r="D5" s="48" t="s">
        <v>1201</v>
      </c>
      <c r="E5" s="48">
        <v>0</v>
      </c>
      <c r="F5" s="48">
        <v>29</v>
      </c>
      <c r="G5" s="72">
        <v>45911</v>
      </c>
      <c r="H5" s="48"/>
    </row>
    <row r="6" spans="1:10" x14ac:dyDescent="0.25">
      <c r="A6" s="48">
        <v>2</v>
      </c>
      <c r="B6" s="47" t="s">
        <v>4435</v>
      </c>
      <c r="C6" s="48" t="s">
        <v>1308</v>
      </c>
      <c r="D6" s="48" t="s">
        <v>1201</v>
      </c>
      <c r="E6" s="48">
        <v>0</v>
      </c>
      <c r="F6" s="48">
        <v>5</v>
      </c>
      <c r="G6" s="72">
        <v>45484</v>
      </c>
      <c r="H6" s="48"/>
    </row>
    <row r="7" spans="1:10" x14ac:dyDescent="0.25">
      <c r="A7" s="48">
        <v>3</v>
      </c>
      <c r="B7" s="47" t="s">
        <v>4458</v>
      </c>
      <c r="C7" s="48" t="s">
        <v>1308</v>
      </c>
      <c r="D7" s="48" t="s">
        <v>1201</v>
      </c>
      <c r="E7" s="48">
        <v>0</v>
      </c>
      <c r="F7" s="48">
        <v>5</v>
      </c>
      <c r="G7" s="72">
        <v>45484</v>
      </c>
      <c r="H7" s="48"/>
    </row>
    <row r="8" spans="1:10" x14ac:dyDescent="0.25">
      <c r="A8" s="48">
        <v>4</v>
      </c>
      <c r="B8" s="47" t="s">
        <v>4296</v>
      </c>
      <c r="C8" s="48" t="s">
        <v>2967</v>
      </c>
      <c r="D8" s="48" t="s">
        <v>1201</v>
      </c>
      <c r="E8" s="48">
        <v>0</v>
      </c>
      <c r="F8" s="48">
        <v>16</v>
      </c>
      <c r="G8" s="48" t="s">
        <v>4306</v>
      </c>
      <c r="H8" s="48"/>
    </row>
    <row r="9" spans="1:10" x14ac:dyDescent="0.25">
      <c r="A9" s="48">
        <v>5</v>
      </c>
      <c r="B9" s="47" t="s">
        <v>4231</v>
      </c>
      <c r="C9" s="48" t="s">
        <v>1220</v>
      </c>
      <c r="D9" s="48" t="s">
        <v>1201</v>
      </c>
      <c r="E9" s="48">
        <v>0</v>
      </c>
      <c r="F9" s="48">
        <v>29</v>
      </c>
      <c r="G9" s="72">
        <v>45668</v>
      </c>
      <c r="H9" s="48"/>
    </row>
    <row r="10" spans="1:10" x14ac:dyDescent="0.25">
      <c r="A10" s="48">
        <v>6</v>
      </c>
      <c r="B10" s="47" t="s">
        <v>4482</v>
      </c>
      <c r="C10" s="48" t="s">
        <v>1221</v>
      </c>
      <c r="D10" s="48" t="s">
        <v>1201</v>
      </c>
      <c r="E10" s="48">
        <v>0</v>
      </c>
      <c r="F10" s="48">
        <v>41</v>
      </c>
      <c r="G10" s="72">
        <v>45362</v>
      </c>
      <c r="H10" s="48"/>
    </row>
    <row r="11" spans="1:10" x14ac:dyDescent="0.25">
      <c r="A11" s="48">
        <v>7</v>
      </c>
      <c r="B11" s="47" t="s">
        <v>4484</v>
      </c>
      <c r="C11" s="48" t="s">
        <v>1221</v>
      </c>
      <c r="D11" s="48" t="s">
        <v>1201</v>
      </c>
      <c r="E11" s="48">
        <v>0</v>
      </c>
      <c r="F11" s="48">
        <v>34</v>
      </c>
      <c r="G11" s="72">
        <v>45362</v>
      </c>
      <c r="H11" s="48"/>
    </row>
    <row r="12" spans="1:10" x14ac:dyDescent="0.25">
      <c r="A12" s="48">
        <v>8</v>
      </c>
      <c r="B12" s="47" t="s">
        <v>4239</v>
      </c>
      <c r="C12" s="48" t="s">
        <v>2900</v>
      </c>
      <c r="D12" s="48" t="s">
        <v>1201</v>
      </c>
      <c r="E12" s="48">
        <v>0</v>
      </c>
      <c r="F12" s="48">
        <v>29</v>
      </c>
      <c r="G12" s="48" t="s">
        <v>4224</v>
      </c>
      <c r="H12" s="48"/>
    </row>
    <row r="13" spans="1:10" x14ac:dyDescent="0.25">
      <c r="A13" s="48">
        <v>9</v>
      </c>
      <c r="B13" s="47" t="s">
        <v>3308</v>
      </c>
      <c r="C13" s="48" t="s">
        <v>1308</v>
      </c>
      <c r="D13" s="48" t="s">
        <v>1201</v>
      </c>
      <c r="E13" s="48">
        <v>0</v>
      </c>
      <c r="F13" s="48">
        <v>5</v>
      </c>
      <c r="G13" s="48" t="s">
        <v>4224</v>
      </c>
      <c r="H13" s="48"/>
    </row>
    <row r="14" spans="1:10" x14ac:dyDescent="0.25">
      <c r="A14" s="48">
        <v>10</v>
      </c>
      <c r="B14" s="47" t="s">
        <v>2760</v>
      </c>
      <c r="C14" s="48" t="s">
        <v>1308</v>
      </c>
      <c r="D14" s="48" t="s">
        <v>1201</v>
      </c>
      <c r="E14" s="48">
        <v>0</v>
      </c>
      <c r="F14" s="48">
        <v>5</v>
      </c>
      <c r="G14" s="48" t="s">
        <v>4224</v>
      </c>
      <c r="H14" s="48"/>
    </row>
    <row r="15" spans="1:10" x14ac:dyDescent="0.25">
      <c r="A15" s="48">
        <v>11</v>
      </c>
      <c r="B15" s="47" t="s">
        <v>4236</v>
      </c>
      <c r="C15" s="48" t="s">
        <v>2896</v>
      </c>
      <c r="D15" s="48" t="s">
        <v>1201</v>
      </c>
      <c r="E15" s="48">
        <v>0</v>
      </c>
      <c r="F15" s="48">
        <v>34</v>
      </c>
      <c r="G15" s="48" t="s">
        <v>4323</v>
      </c>
      <c r="H15" s="48"/>
    </row>
    <row r="16" spans="1:10" x14ac:dyDescent="0.25">
      <c r="A16" s="48">
        <v>12</v>
      </c>
      <c r="B16" s="47" t="s">
        <v>4331</v>
      </c>
      <c r="C16" s="48" t="s">
        <v>2894</v>
      </c>
      <c r="D16" s="48" t="s">
        <v>1201</v>
      </c>
      <c r="E16" s="48">
        <v>0</v>
      </c>
      <c r="F16" s="48">
        <v>29</v>
      </c>
      <c r="G16" s="48" t="s">
        <v>4326</v>
      </c>
      <c r="H16" s="48"/>
    </row>
    <row r="17" spans="1:8" x14ac:dyDescent="0.25">
      <c r="A17" s="48">
        <v>13</v>
      </c>
      <c r="B17" s="47" t="s">
        <v>2769</v>
      </c>
      <c r="C17" s="48" t="s">
        <v>1305</v>
      </c>
      <c r="D17" s="48" t="s">
        <v>1201</v>
      </c>
      <c r="E17" s="48">
        <v>0</v>
      </c>
      <c r="F17" s="48">
        <v>5</v>
      </c>
      <c r="G17" s="48" t="s">
        <v>4347</v>
      </c>
      <c r="H17" s="48"/>
    </row>
    <row r="18" spans="1:8" x14ac:dyDescent="0.25">
      <c r="A18" s="48">
        <v>14</v>
      </c>
      <c r="B18" s="47" t="s">
        <v>2771</v>
      </c>
      <c r="C18" s="48" t="s">
        <v>1305</v>
      </c>
      <c r="D18" s="48" t="s">
        <v>1201</v>
      </c>
      <c r="E18" s="48">
        <v>0</v>
      </c>
      <c r="F18" s="48">
        <v>5</v>
      </c>
      <c r="G18" s="48" t="s">
        <v>4010</v>
      </c>
      <c r="H18" s="48"/>
    </row>
    <row r="19" spans="1:8" x14ac:dyDescent="0.25">
      <c r="A19" s="48">
        <v>15</v>
      </c>
      <c r="B19" s="47" t="s">
        <v>4235</v>
      </c>
      <c r="C19" s="48" t="s">
        <v>2896</v>
      </c>
      <c r="D19" s="48" t="s">
        <v>1201</v>
      </c>
      <c r="E19" s="48">
        <v>0</v>
      </c>
      <c r="F19" s="48">
        <v>29</v>
      </c>
      <c r="G19" s="48" t="s">
        <v>4213</v>
      </c>
      <c r="H19" s="48"/>
    </row>
    <row r="20" spans="1:8" x14ac:dyDescent="0.25">
      <c r="A20" s="48">
        <v>16</v>
      </c>
      <c r="B20" s="47" t="s">
        <v>4400</v>
      </c>
      <c r="C20" s="48" t="s">
        <v>1305</v>
      </c>
      <c r="D20" s="48" t="s">
        <v>1201</v>
      </c>
      <c r="E20" s="48">
        <v>0</v>
      </c>
      <c r="F20" s="48">
        <v>5</v>
      </c>
      <c r="G20" s="48" t="s">
        <v>4395</v>
      </c>
      <c r="H20" s="48"/>
    </row>
    <row r="21" spans="1:8" x14ac:dyDescent="0.25">
      <c r="A21" s="48">
        <v>17</v>
      </c>
      <c r="B21" s="47" t="s">
        <v>4121</v>
      </c>
      <c r="C21" s="48" t="s">
        <v>1259</v>
      </c>
      <c r="D21" s="48" t="s">
        <v>1201</v>
      </c>
      <c r="E21" s="48">
        <v>0</v>
      </c>
      <c r="F21" s="48">
        <v>5</v>
      </c>
      <c r="G21" s="48" t="s">
        <v>4207</v>
      </c>
      <c r="H21" s="48"/>
    </row>
    <row r="22" spans="1:8" x14ac:dyDescent="0.25">
      <c r="A22" s="48">
        <v>18</v>
      </c>
      <c r="B22" s="47" t="s">
        <v>7</v>
      </c>
      <c r="C22" s="48" t="s">
        <v>4122</v>
      </c>
      <c r="D22" s="48" t="s">
        <v>1201</v>
      </c>
      <c r="E22" s="48">
        <v>0</v>
      </c>
      <c r="F22" s="48">
        <v>29</v>
      </c>
      <c r="G22" s="48" t="s">
        <v>4209</v>
      </c>
      <c r="H22" s="48"/>
    </row>
    <row r="23" spans="1:8" x14ac:dyDescent="0.25">
      <c r="A23" s="48">
        <v>19</v>
      </c>
      <c r="B23" s="47" t="s">
        <v>4123</v>
      </c>
      <c r="C23" s="48" t="s">
        <v>3520</v>
      </c>
      <c r="D23" s="48" t="s">
        <v>1201</v>
      </c>
      <c r="E23" s="48">
        <v>0</v>
      </c>
      <c r="F23" s="48">
        <v>5</v>
      </c>
      <c r="G23" s="48" t="s">
        <v>4013</v>
      </c>
      <c r="H23" s="48"/>
    </row>
  </sheetData>
  <hyperlinks>
    <hyperlink ref="J1" location="Index" display="Back to Index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activeCell="B1" sqref="B1:B1048576"/>
    </sheetView>
  </sheetViews>
  <sheetFormatPr defaultRowHeight="15" x14ac:dyDescent="0.25"/>
  <cols>
    <col min="1" max="1" width="4.7109375" customWidth="1"/>
    <col min="2" max="2" width="9.7109375" style="71" customWidth="1"/>
    <col min="3" max="3" width="45.7109375" customWidth="1"/>
    <col min="5" max="6" width="12.7109375" customWidth="1"/>
    <col min="7" max="7" width="9.85546875" bestFit="1" customWidth="1"/>
  </cols>
  <sheetData>
    <row r="1" spans="1:10" x14ac:dyDescent="0.25">
      <c r="A1" s="1" t="s">
        <v>4541</v>
      </c>
      <c r="B1" s="3"/>
      <c r="C1" s="2"/>
      <c r="D1" s="2"/>
      <c r="E1" s="2"/>
      <c r="F1" s="2"/>
      <c r="G1" s="2"/>
      <c r="H1" s="2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3"/>
      <c r="C2" s="2"/>
      <c r="D2" s="2"/>
      <c r="E2" s="2"/>
      <c r="F2" s="2"/>
      <c r="G2" s="2"/>
      <c r="H2" s="2"/>
    </row>
    <row r="3" spans="1:10" x14ac:dyDescent="0.25">
      <c r="A3" s="4"/>
      <c r="B3" s="5"/>
      <c r="C3" s="4"/>
      <c r="D3" s="4"/>
      <c r="E3" s="4"/>
      <c r="F3" s="4"/>
      <c r="G3" s="4"/>
      <c r="H3" s="4"/>
    </row>
    <row r="4" spans="1:10" ht="42.7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0" x14ac:dyDescent="0.25">
      <c r="A5" s="48">
        <v>1</v>
      </c>
      <c r="B5" s="47" t="s">
        <v>4423</v>
      </c>
      <c r="C5" s="48" t="s">
        <v>2967</v>
      </c>
      <c r="D5" s="48" t="s">
        <v>1202</v>
      </c>
      <c r="E5" s="48">
        <v>13970</v>
      </c>
      <c r="F5" s="48">
        <v>2</v>
      </c>
      <c r="G5" s="72">
        <v>45880</v>
      </c>
      <c r="H5" s="48"/>
    </row>
    <row r="6" spans="1:10" x14ac:dyDescent="0.25">
      <c r="A6" s="48">
        <v>2</v>
      </c>
      <c r="B6" s="47" t="s">
        <v>4146</v>
      </c>
      <c r="C6" s="48" t="s">
        <v>1307</v>
      </c>
      <c r="D6" s="48" t="s">
        <v>1202</v>
      </c>
      <c r="E6" s="48">
        <v>15156</v>
      </c>
      <c r="F6" s="48">
        <v>0</v>
      </c>
      <c r="G6" s="72">
        <v>46184</v>
      </c>
      <c r="H6" s="48"/>
    </row>
    <row r="7" spans="1:10" x14ac:dyDescent="0.25">
      <c r="A7" s="48">
        <v>3</v>
      </c>
      <c r="B7" s="47" t="s">
        <v>4287</v>
      </c>
      <c r="C7" s="48" t="s">
        <v>2910</v>
      </c>
      <c r="D7" s="48" t="s">
        <v>1202</v>
      </c>
      <c r="E7" s="48">
        <v>13970</v>
      </c>
      <c r="F7" s="48">
        <v>2</v>
      </c>
      <c r="G7" s="48" t="s">
        <v>4304</v>
      </c>
      <c r="H7" s="48"/>
    </row>
    <row r="8" spans="1:10" x14ac:dyDescent="0.25">
      <c r="A8" s="48">
        <v>4</v>
      </c>
      <c r="B8" s="47" t="s">
        <v>4295</v>
      </c>
      <c r="C8" s="48" t="s">
        <v>2967</v>
      </c>
      <c r="D8" s="48" t="s">
        <v>1202</v>
      </c>
      <c r="E8" s="48">
        <v>13170</v>
      </c>
      <c r="F8" s="48">
        <v>2</v>
      </c>
      <c r="G8" s="48" t="s">
        <v>4306</v>
      </c>
      <c r="H8" s="48"/>
    </row>
    <row r="9" spans="1:10" x14ac:dyDescent="0.25">
      <c r="A9" s="48">
        <v>5</v>
      </c>
      <c r="B9" s="47" t="s">
        <v>4291</v>
      </c>
      <c r="C9" s="48" t="s">
        <v>2967</v>
      </c>
      <c r="D9" s="48" t="s">
        <v>1202</v>
      </c>
      <c r="E9" s="48">
        <v>15070</v>
      </c>
      <c r="F9" s="48">
        <v>0</v>
      </c>
      <c r="G9" s="48" t="s">
        <v>4326</v>
      </c>
      <c r="H9" s="48"/>
    </row>
    <row r="10" spans="1:10" x14ac:dyDescent="0.25">
      <c r="A10" s="48">
        <v>6</v>
      </c>
      <c r="B10" s="47" t="s">
        <v>4277</v>
      </c>
      <c r="C10" s="48" t="s">
        <v>4278</v>
      </c>
      <c r="D10" s="48" t="s">
        <v>1202</v>
      </c>
      <c r="E10" s="48">
        <v>14250</v>
      </c>
      <c r="F10" s="48">
        <v>2</v>
      </c>
      <c r="G10" s="48" t="s">
        <v>4337</v>
      </c>
      <c r="H10" s="48"/>
    </row>
    <row r="11" spans="1:10" x14ac:dyDescent="0.25">
      <c r="A11" s="48">
        <v>7</v>
      </c>
      <c r="B11" s="47" t="s">
        <v>1628</v>
      </c>
      <c r="C11" s="48" t="s">
        <v>2896</v>
      </c>
      <c r="D11" s="48" t="s">
        <v>1202</v>
      </c>
      <c r="E11" s="48">
        <v>13490</v>
      </c>
      <c r="F11" s="48">
        <v>2</v>
      </c>
      <c r="G11" s="48" t="s">
        <v>4339</v>
      </c>
      <c r="H11" s="48"/>
    </row>
    <row r="12" spans="1:10" x14ac:dyDescent="0.25">
      <c r="A12" s="48">
        <v>8</v>
      </c>
      <c r="B12" s="47" t="s">
        <v>4286</v>
      </c>
      <c r="C12" s="48" t="s">
        <v>2910</v>
      </c>
      <c r="D12" s="48" t="s">
        <v>1202</v>
      </c>
      <c r="E12" s="48">
        <v>14670</v>
      </c>
      <c r="F12" s="48">
        <v>2</v>
      </c>
      <c r="G12" s="48" t="s">
        <v>4342</v>
      </c>
      <c r="H12" s="48"/>
    </row>
    <row r="13" spans="1:10" x14ac:dyDescent="0.25">
      <c r="A13" s="48">
        <v>9</v>
      </c>
      <c r="B13" s="47" t="s">
        <v>4142</v>
      </c>
      <c r="C13" s="48" t="s">
        <v>1305</v>
      </c>
      <c r="D13" s="48" t="s">
        <v>1202</v>
      </c>
      <c r="E13" s="48">
        <v>15000</v>
      </c>
      <c r="F13" s="48">
        <v>2</v>
      </c>
      <c r="G13" s="48" t="s">
        <v>4205</v>
      </c>
      <c r="H13" s="48"/>
    </row>
  </sheetData>
  <hyperlinks>
    <hyperlink ref="J1" location="Index" display="Back to Index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workbookViewId="0">
      <selection activeCell="B1" sqref="B1:B1048576"/>
    </sheetView>
  </sheetViews>
  <sheetFormatPr defaultRowHeight="15" x14ac:dyDescent="0.25"/>
  <cols>
    <col min="1" max="1" width="4.7109375" customWidth="1"/>
    <col min="2" max="2" width="9.7109375" style="71" customWidth="1"/>
    <col min="3" max="3" width="45.7109375" customWidth="1"/>
    <col min="5" max="6" width="12.7109375" customWidth="1"/>
    <col min="7" max="7" width="9.85546875" bestFit="1" customWidth="1"/>
  </cols>
  <sheetData>
    <row r="1" spans="1:10" x14ac:dyDescent="0.25">
      <c r="A1" s="1" t="s">
        <v>4542</v>
      </c>
      <c r="B1" s="3"/>
      <c r="C1" s="2"/>
      <c r="D1" s="2"/>
      <c r="E1" s="2"/>
      <c r="F1" s="2"/>
      <c r="G1" s="2"/>
      <c r="H1" s="2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3"/>
      <c r="C2" s="2"/>
      <c r="D2" s="2"/>
      <c r="E2" s="2"/>
      <c r="F2" s="2"/>
      <c r="G2" s="2"/>
      <c r="H2" s="2"/>
    </row>
    <row r="3" spans="1:10" x14ac:dyDescent="0.25">
      <c r="A3" s="4"/>
      <c r="B3" s="5"/>
      <c r="C3" s="4"/>
      <c r="D3" s="4"/>
      <c r="E3" s="4"/>
      <c r="F3" s="4"/>
      <c r="G3" s="4"/>
      <c r="H3" s="4"/>
    </row>
    <row r="4" spans="1:10" ht="42.7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0" x14ac:dyDescent="0.25">
      <c r="A5" s="48">
        <v>1</v>
      </c>
      <c r="B5" s="47" t="s">
        <v>2087</v>
      </c>
      <c r="C5" s="48" t="s">
        <v>1284</v>
      </c>
      <c r="D5" s="48" t="s">
        <v>1204</v>
      </c>
      <c r="E5" s="48">
        <v>0</v>
      </c>
      <c r="F5" s="48">
        <v>5</v>
      </c>
      <c r="G5" s="72">
        <v>45484</v>
      </c>
      <c r="H5" s="48"/>
    </row>
    <row r="6" spans="1:10" x14ac:dyDescent="0.25">
      <c r="A6" s="48">
        <v>2</v>
      </c>
      <c r="B6" s="47" t="s">
        <v>2088</v>
      </c>
      <c r="C6" s="48" t="s">
        <v>1284</v>
      </c>
      <c r="D6" s="48" t="s">
        <v>1204</v>
      </c>
      <c r="E6" s="48">
        <v>0</v>
      </c>
      <c r="F6" s="48">
        <v>5</v>
      </c>
      <c r="G6" s="72">
        <v>45484</v>
      </c>
      <c r="H6" s="48"/>
    </row>
    <row r="7" spans="1:10" x14ac:dyDescent="0.25">
      <c r="A7" s="48">
        <v>3</v>
      </c>
      <c r="B7" s="47" t="s">
        <v>4438</v>
      </c>
      <c r="C7" s="48" t="s">
        <v>3989</v>
      </c>
      <c r="D7" s="48" t="s">
        <v>1204</v>
      </c>
      <c r="E7" s="48">
        <v>0</v>
      </c>
      <c r="F7" s="48">
        <v>5</v>
      </c>
      <c r="G7" s="72">
        <v>47675</v>
      </c>
      <c r="H7" s="48"/>
    </row>
    <row r="8" spans="1:10" x14ac:dyDescent="0.25">
      <c r="A8" s="48">
        <v>4</v>
      </c>
      <c r="B8" s="47" t="s">
        <v>4440</v>
      </c>
      <c r="C8" s="48" t="s">
        <v>3989</v>
      </c>
      <c r="D8" s="48" t="s">
        <v>1204</v>
      </c>
      <c r="E8" s="48">
        <v>0</v>
      </c>
      <c r="F8" s="48">
        <v>5</v>
      </c>
      <c r="G8" s="72">
        <v>47675</v>
      </c>
      <c r="H8" s="48"/>
    </row>
    <row r="9" spans="1:10" x14ac:dyDescent="0.25">
      <c r="A9" s="48">
        <v>5</v>
      </c>
      <c r="B9" s="47" t="s">
        <v>4442</v>
      </c>
      <c r="C9" s="48" t="s">
        <v>3989</v>
      </c>
      <c r="D9" s="48" t="s">
        <v>1204</v>
      </c>
      <c r="E9" s="48">
        <v>0</v>
      </c>
      <c r="F9" s="48">
        <v>5</v>
      </c>
      <c r="G9" s="72">
        <v>47675</v>
      </c>
      <c r="H9" s="48"/>
    </row>
    <row r="10" spans="1:10" x14ac:dyDescent="0.25">
      <c r="A10" s="48">
        <v>6</v>
      </c>
      <c r="B10" s="47" t="s">
        <v>4444</v>
      </c>
      <c r="C10" s="48" t="s">
        <v>3989</v>
      </c>
      <c r="D10" s="48" t="s">
        <v>1204</v>
      </c>
      <c r="E10" s="48">
        <v>0</v>
      </c>
      <c r="F10" s="48">
        <v>5</v>
      </c>
      <c r="G10" s="72">
        <v>47675</v>
      </c>
      <c r="H10" s="48"/>
    </row>
    <row r="11" spans="1:10" x14ac:dyDescent="0.25">
      <c r="A11" s="48">
        <v>7</v>
      </c>
      <c r="B11" s="47" t="s">
        <v>4446</v>
      </c>
      <c r="C11" s="48" t="s">
        <v>3989</v>
      </c>
      <c r="D11" s="48" t="s">
        <v>1204</v>
      </c>
      <c r="E11" s="48">
        <v>0</v>
      </c>
      <c r="F11" s="48">
        <v>5</v>
      </c>
      <c r="G11" s="72">
        <v>47675</v>
      </c>
      <c r="H11" s="48"/>
    </row>
    <row r="12" spans="1:10" x14ac:dyDescent="0.25">
      <c r="A12" s="48">
        <v>8</v>
      </c>
      <c r="B12" s="47" t="s">
        <v>4448</v>
      </c>
      <c r="C12" s="48" t="s">
        <v>3989</v>
      </c>
      <c r="D12" s="48" t="s">
        <v>1204</v>
      </c>
      <c r="E12" s="48">
        <v>0</v>
      </c>
      <c r="F12" s="48">
        <v>5</v>
      </c>
      <c r="G12" s="72">
        <v>47675</v>
      </c>
      <c r="H12" s="48"/>
    </row>
    <row r="13" spans="1:10" x14ac:dyDescent="0.25">
      <c r="A13" s="48">
        <v>9</v>
      </c>
      <c r="B13" s="47" t="s">
        <v>4450</v>
      </c>
      <c r="C13" s="48" t="s">
        <v>3989</v>
      </c>
      <c r="D13" s="48" t="s">
        <v>1204</v>
      </c>
      <c r="E13" s="48">
        <v>0</v>
      </c>
      <c r="F13" s="48">
        <v>5</v>
      </c>
      <c r="G13" s="72">
        <v>47675</v>
      </c>
      <c r="H13" s="48"/>
    </row>
    <row r="14" spans="1:10" x14ac:dyDescent="0.25">
      <c r="A14" s="48">
        <v>10</v>
      </c>
      <c r="B14" s="47" t="s">
        <v>4452</v>
      </c>
      <c r="C14" s="48" t="s">
        <v>3989</v>
      </c>
      <c r="D14" s="48" t="s">
        <v>1204</v>
      </c>
      <c r="E14" s="48">
        <v>0</v>
      </c>
      <c r="F14" s="48">
        <v>5</v>
      </c>
      <c r="G14" s="72">
        <v>47675</v>
      </c>
      <c r="H14" s="48"/>
    </row>
    <row r="15" spans="1:10" x14ac:dyDescent="0.25">
      <c r="A15" s="48">
        <v>11</v>
      </c>
      <c r="B15" s="47" t="s">
        <v>4454</v>
      </c>
      <c r="C15" s="48" t="s">
        <v>3989</v>
      </c>
      <c r="D15" s="48" t="s">
        <v>1204</v>
      </c>
      <c r="E15" s="48">
        <v>0</v>
      </c>
      <c r="F15" s="48">
        <v>5</v>
      </c>
      <c r="G15" s="72">
        <v>47675</v>
      </c>
      <c r="H15" s="48"/>
    </row>
    <row r="16" spans="1:10" x14ac:dyDescent="0.25">
      <c r="A16" s="48">
        <v>12</v>
      </c>
      <c r="B16" s="47" t="s">
        <v>4456</v>
      </c>
      <c r="C16" s="48" t="s">
        <v>3989</v>
      </c>
      <c r="D16" s="48" t="s">
        <v>1204</v>
      </c>
      <c r="E16" s="48">
        <v>0</v>
      </c>
      <c r="F16" s="48">
        <v>5</v>
      </c>
      <c r="G16" s="72">
        <v>47675</v>
      </c>
      <c r="H16" s="48"/>
    </row>
    <row r="17" spans="1:8" x14ac:dyDescent="0.25">
      <c r="A17" s="48">
        <v>13</v>
      </c>
      <c r="B17" s="47" t="s">
        <v>2071</v>
      </c>
      <c r="C17" s="48" t="s">
        <v>2999</v>
      </c>
      <c r="D17" s="48" t="s">
        <v>1204</v>
      </c>
      <c r="E17" s="48">
        <v>0</v>
      </c>
      <c r="F17" s="48">
        <v>5</v>
      </c>
      <c r="G17" s="72">
        <v>45484</v>
      </c>
      <c r="H17" s="48"/>
    </row>
    <row r="18" spans="1:8" x14ac:dyDescent="0.25">
      <c r="A18" s="48">
        <v>14</v>
      </c>
      <c r="B18" s="47" t="s">
        <v>4478</v>
      </c>
      <c r="C18" s="48" t="s">
        <v>2999</v>
      </c>
      <c r="D18" s="48" t="s">
        <v>1204</v>
      </c>
      <c r="E18" s="48">
        <v>0</v>
      </c>
      <c r="F18" s="48">
        <v>5</v>
      </c>
      <c r="G18" s="72">
        <v>45362</v>
      </c>
      <c r="H18" s="48"/>
    </row>
    <row r="19" spans="1:8" x14ac:dyDescent="0.25">
      <c r="A19" s="48">
        <v>15</v>
      </c>
      <c r="B19" s="47" t="s">
        <v>4289</v>
      </c>
      <c r="C19" s="48" t="s">
        <v>1283</v>
      </c>
      <c r="D19" s="48" t="s">
        <v>1204</v>
      </c>
      <c r="E19" s="48">
        <v>0</v>
      </c>
      <c r="F19" s="48">
        <v>5</v>
      </c>
      <c r="G19" s="48" t="s">
        <v>4213</v>
      </c>
      <c r="H19" s="48"/>
    </row>
    <row r="20" spans="1:8" x14ac:dyDescent="0.25">
      <c r="A20" s="48">
        <v>16</v>
      </c>
      <c r="B20" s="47" t="s">
        <v>4245</v>
      </c>
      <c r="C20" s="48" t="s">
        <v>3989</v>
      </c>
      <c r="D20" s="48" t="s">
        <v>1204</v>
      </c>
      <c r="E20" s="48">
        <v>0</v>
      </c>
      <c r="F20" s="48">
        <v>5</v>
      </c>
      <c r="G20" s="48" t="s">
        <v>4350</v>
      </c>
      <c r="H20" s="48"/>
    </row>
    <row r="21" spans="1:8" x14ac:dyDescent="0.25">
      <c r="A21" s="48">
        <v>17</v>
      </c>
      <c r="B21" s="47" t="s">
        <v>4244</v>
      </c>
      <c r="C21" s="48" t="s">
        <v>3989</v>
      </c>
      <c r="D21" s="48" t="s">
        <v>1204</v>
      </c>
      <c r="E21" s="48">
        <v>0</v>
      </c>
      <c r="F21" s="48">
        <v>5</v>
      </c>
      <c r="G21" s="48" t="s">
        <v>4350</v>
      </c>
      <c r="H21" s="48"/>
    </row>
    <row r="22" spans="1:8" x14ac:dyDescent="0.25">
      <c r="A22" s="48">
        <v>18</v>
      </c>
      <c r="B22" s="47" t="s">
        <v>4242</v>
      </c>
      <c r="C22" s="48" t="s">
        <v>3989</v>
      </c>
      <c r="D22" s="48" t="s">
        <v>1204</v>
      </c>
      <c r="E22" s="48">
        <v>0</v>
      </c>
      <c r="F22" s="48">
        <v>5</v>
      </c>
      <c r="G22" s="48" t="s">
        <v>4350</v>
      </c>
      <c r="H22" s="48"/>
    </row>
    <row r="23" spans="1:8" x14ac:dyDescent="0.25">
      <c r="A23" s="48">
        <v>19</v>
      </c>
      <c r="B23" s="47" t="s">
        <v>4243</v>
      </c>
      <c r="C23" s="48" t="s">
        <v>3989</v>
      </c>
      <c r="D23" s="48" t="s">
        <v>1204</v>
      </c>
      <c r="E23" s="48">
        <v>0</v>
      </c>
      <c r="F23" s="48">
        <v>5</v>
      </c>
      <c r="G23" s="48" t="s">
        <v>4350</v>
      </c>
      <c r="H23" s="48"/>
    </row>
    <row r="24" spans="1:8" x14ac:dyDescent="0.25">
      <c r="A24" s="48">
        <v>20</v>
      </c>
      <c r="B24" s="47" t="s">
        <v>4262</v>
      </c>
      <c r="C24" s="48" t="s">
        <v>3989</v>
      </c>
      <c r="D24" s="48" t="s">
        <v>1204</v>
      </c>
      <c r="E24" s="48">
        <v>0</v>
      </c>
      <c r="F24" s="48">
        <v>5</v>
      </c>
      <c r="G24" s="48" t="s">
        <v>4350</v>
      </c>
      <c r="H24" s="48"/>
    </row>
    <row r="25" spans="1:8" x14ac:dyDescent="0.25">
      <c r="A25" s="48">
        <v>21</v>
      </c>
      <c r="B25" s="47" t="s">
        <v>4264</v>
      </c>
      <c r="C25" s="48" t="s">
        <v>3989</v>
      </c>
      <c r="D25" s="48" t="s">
        <v>1204</v>
      </c>
      <c r="E25" s="48">
        <v>0</v>
      </c>
      <c r="F25" s="48">
        <v>5</v>
      </c>
      <c r="G25" s="48" t="s">
        <v>4350</v>
      </c>
      <c r="H25" s="48"/>
    </row>
    <row r="26" spans="1:8" x14ac:dyDescent="0.25">
      <c r="A26" s="48">
        <v>22</v>
      </c>
      <c r="B26" s="47" t="s">
        <v>4256</v>
      </c>
      <c r="C26" s="48" t="s">
        <v>3989</v>
      </c>
      <c r="D26" s="48" t="s">
        <v>1204</v>
      </c>
      <c r="E26" s="48">
        <v>0</v>
      </c>
      <c r="F26" s="48">
        <v>5</v>
      </c>
      <c r="G26" s="48" t="s">
        <v>4350</v>
      </c>
      <c r="H26" s="48"/>
    </row>
    <row r="27" spans="1:8" x14ac:dyDescent="0.25">
      <c r="A27" s="48">
        <v>23</v>
      </c>
      <c r="B27" s="47" t="s">
        <v>4268</v>
      </c>
      <c r="C27" s="48" t="s">
        <v>3989</v>
      </c>
      <c r="D27" s="48" t="s">
        <v>1204</v>
      </c>
      <c r="E27" s="48">
        <v>0</v>
      </c>
      <c r="F27" s="48">
        <v>5</v>
      </c>
      <c r="G27" s="48" t="s">
        <v>4350</v>
      </c>
      <c r="H27" s="48"/>
    </row>
    <row r="28" spans="1:8" x14ac:dyDescent="0.25">
      <c r="A28" s="48">
        <v>24</v>
      </c>
      <c r="B28" s="47" t="s">
        <v>4359</v>
      </c>
      <c r="C28" s="48" t="s">
        <v>3989</v>
      </c>
      <c r="D28" s="48" t="s">
        <v>1204</v>
      </c>
      <c r="E28" s="48">
        <v>0</v>
      </c>
      <c r="F28" s="48">
        <v>5</v>
      </c>
      <c r="G28" s="48" t="s">
        <v>4350</v>
      </c>
      <c r="H28" s="48"/>
    </row>
    <row r="29" spans="1:8" x14ac:dyDescent="0.25">
      <c r="A29" s="48">
        <v>25</v>
      </c>
      <c r="B29" s="47" t="s">
        <v>4252</v>
      </c>
      <c r="C29" s="48" t="s">
        <v>3989</v>
      </c>
      <c r="D29" s="48" t="s">
        <v>1204</v>
      </c>
      <c r="E29" s="48">
        <v>0</v>
      </c>
      <c r="F29" s="48">
        <v>5</v>
      </c>
      <c r="G29" s="48" t="s">
        <v>4350</v>
      </c>
      <c r="H29" s="48"/>
    </row>
    <row r="30" spans="1:8" x14ac:dyDescent="0.25">
      <c r="A30" s="48">
        <v>26</v>
      </c>
      <c r="B30" s="47" t="s">
        <v>4276</v>
      </c>
      <c r="C30" s="48" t="s">
        <v>3989</v>
      </c>
      <c r="D30" s="48" t="s">
        <v>1204</v>
      </c>
      <c r="E30" s="48">
        <v>0</v>
      </c>
      <c r="F30" s="48">
        <v>5</v>
      </c>
      <c r="G30" s="48" t="s">
        <v>4350</v>
      </c>
      <c r="H30" s="48"/>
    </row>
    <row r="31" spans="1:8" x14ac:dyDescent="0.25">
      <c r="A31" s="48">
        <v>27</v>
      </c>
      <c r="B31" s="47" t="s">
        <v>4248</v>
      </c>
      <c r="C31" s="48" t="s">
        <v>3989</v>
      </c>
      <c r="D31" s="48" t="s">
        <v>1204</v>
      </c>
      <c r="E31" s="48">
        <v>0</v>
      </c>
      <c r="F31" s="48">
        <v>5</v>
      </c>
      <c r="G31" s="48" t="s">
        <v>4350</v>
      </c>
      <c r="H31" s="48"/>
    </row>
    <row r="32" spans="1:8" x14ac:dyDescent="0.25">
      <c r="A32" s="48">
        <v>28</v>
      </c>
      <c r="B32" s="47" t="s">
        <v>4254</v>
      </c>
      <c r="C32" s="48" t="s">
        <v>3989</v>
      </c>
      <c r="D32" s="48" t="s">
        <v>1204</v>
      </c>
      <c r="E32" s="48">
        <v>0</v>
      </c>
      <c r="F32" s="48">
        <v>5</v>
      </c>
      <c r="G32" s="48" t="s">
        <v>4350</v>
      </c>
      <c r="H32" s="48"/>
    </row>
    <row r="33" spans="1:8" x14ac:dyDescent="0.25">
      <c r="A33" s="48">
        <v>29</v>
      </c>
      <c r="B33" s="47" t="s">
        <v>4257</v>
      </c>
      <c r="C33" s="48" t="s">
        <v>3989</v>
      </c>
      <c r="D33" s="48" t="s">
        <v>1204</v>
      </c>
      <c r="E33" s="48">
        <v>0</v>
      </c>
      <c r="F33" s="48">
        <v>5</v>
      </c>
      <c r="G33" s="48" t="s">
        <v>4350</v>
      </c>
      <c r="H33" s="48"/>
    </row>
    <row r="34" spans="1:8" x14ac:dyDescent="0.25">
      <c r="A34" s="48">
        <v>30</v>
      </c>
      <c r="B34" s="47" t="s">
        <v>4258</v>
      </c>
      <c r="C34" s="48" t="s">
        <v>3989</v>
      </c>
      <c r="D34" s="48" t="s">
        <v>1204</v>
      </c>
      <c r="E34" s="48">
        <v>0</v>
      </c>
      <c r="F34" s="48">
        <v>5</v>
      </c>
      <c r="G34" s="48" t="s">
        <v>4350</v>
      </c>
      <c r="H34" s="48"/>
    </row>
    <row r="35" spans="1:8" x14ac:dyDescent="0.25">
      <c r="A35" s="48">
        <v>31</v>
      </c>
      <c r="B35" s="47" t="s">
        <v>4273</v>
      </c>
      <c r="C35" s="48" t="s">
        <v>3989</v>
      </c>
      <c r="D35" s="48" t="s">
        <v>1204</v>
      </c>
      <c r="E35" s="48">
        <v>0</v>
      </c>
      <c r="F35" s="48">
        <v>5</v>
      </c>
      <c r="G35" s="48" t="s">
        <v>4350</v>
      </c>
      <c r="H35" s="48"/>
    </row>
    <row r="36" spans="1:8" x14ac:dyDescent="0.25">
      <c r="A36" s="48">
        <v>32</v>
      </c>
      <c r="B36" s="47" t="s">
        <v>4271</v>
      </c>
      <c r="C36" s="48" t="s">
        <v>3989</v>
      </c>
      <c r="D36" s="48" t="s">
        <v>1204</v>
      </c>
      <c r="E36" s="48">
        <v>0</v>
      </c>
      <c r="F36" s="48">
        <v>5</v>
      </c>
      <c r="G36" s="48" t="s">
        <v>4350</v>
      </c>
      <c r="H36" s="48"/>
    </row>
    <row r="37" spans="1:8" x14ac:dyDescent="0.25">
      <c r="A37" s="48">
        <v>33</v>
      </c>
      <c r="B37" s="47" t="s">
        <v>4261</v>
      </c>
      <c r="C37" s="48" t="s">
        <v>3989</v>
      </c>
      <c r="D37" s="48" t="s">
        <v>1204</v>
      </c>
      <c r="E37" s="48">
        <v>0</v>
      </c>
      <c r="F37" s="48">
        <v>5</v>
      </c>
      <c r="G37" s="48" t="s">
        <v>4350</v>
      </c>
      <c r="H37" s="48"/>
    </row>
    <row r="38" spans="1:8" x14ac:dyDescent="0.25">
      <c r="A38" s="48">
        <v>34</v>
      </c>
      <c r="B38" s="47" t="s">
        <v>4255</v>
      </c>
      <c r="C38" s="48" t="s">
        <v>3989</v>
      </c>
      <c r="D38" s="48" t="s">
        <v>1204</v>
      </c>
      <c r="E38" s="48">
        <v>0</v>
      </c>
      <c r="F38" s="48">
        <v>5</v>
      </c>
      <c r="G38" s="48" t="s">
        <v>4350</v>
      </c>
      <c r="H38" s="48"/>
    </row>
    <row r="39" spans="1:8" x14ac:dyDescent="0.25">
      <c r="A39" s="48">
        <v>35</v>
      </c>
      <c r="B39" s="47" t="s">
        <v>4259</v>
      </c>
      <c r="C39" s="48" t="s">
        <v>3989</v>
      </c>
      <c r="D39" s="48" t="s">
        <v>1204</v>
      </c>
      <c r="E39" s="48">
        <v>0</v>
      </c>
      <c r="F39" s="48">
        <v>5</v>
      </c>
      <c r="G39" s="48" t="s">
        <v>4350</v>
      </c>
      <c r="H39" s="48"/>
    </row>
    <row r="40" spans="1:8" x14ac:dyDescent="0.25">
      <c r="A40" s="48">
        <v>36</v>
      </c>
      <c r="B40" s="47" t="s">
        <v>4266</v>
      </c>
      <c r="C40" s="48" t="s">
        <v>3989</v>
      </c>
      <c r="D40" s="48" t="s">
        <v>1204</v>
      </c>
      <c r="E40" s="48">
        <v>0</v>
      </c>
      <c r="F40" s="48">
        <v>5</v>
      </c>
      <c r="G40" s="48" t="s">
        <v>4350</v>
      </c>
      <c r="H40" s="48"/>
    </row>
    <row r="41" spans="1:8" x14ac:dyDescent="0.25">
      <c r="A41" s="48">
        <v>37</v>
      </c>
      <c r="B41" s="47" t="s">
        <v>4253</v>
      </c>
      <c r="C41" s="48" t="s">
        <v>3989</v>
      </c>
      <c r="D41" s="48" t="s">
        <v>1204</v>
      </c>
      <c r="E41" s="48">
        <v>0</v>
      </c>
      <c r="F41" s="48">
        <v>5</v>
      </c>
      <c r="G41" s="48" t="s">
        <v>4350</v>
      </c>
      <c r="H41" s="48"/>
    </row>
    <row r="42" spans="1:8" x14ac:dyDescent="0.25">
      <c r="A42" s="48">
        <v>38</v>
      </c>
      <c r="B42" s="47" t="s">
        <v>4267</v>
      </c>
      <c r="C42" s="48" t="s">
        <v>3989</v>
      </c>
      <c r="D42" s="48" t="s">
        <v>1204</v>
      </c>
      <c r="E42" s="48">
        <v>0</v>
      </c>
      <c r="F42" s="48">
        <v>5</v>
      </c>
      <c r="G42" s="48" t="s">
        <v>4350</v>
      </c>
      <c r="H42" s="48"/>
    </row>
    <row r="43" spans="1:8" x14ac:dyDescent="0.25">
      <c r="A43" s="48">
        <v>39</v>
      </c>
      <c r="B43" s="47" t="s">
        <v>4246</v>
      </c>
      <c r="C43" s="48" t="s">
        <v>3989</v>
      </c>
      <c r="D43" s="48" t="s">
        <v>1204</v>
      </c>
      <c r="E43" s="48">
        <v>0</v>
      </c>
      <c r="F43" s="48">
        <v>5</v>
      </c>
      <c r="G43" s="48" t="s">
        <v>4350</v>
      </c>
      <c r="H43" s="48"/>
    </row>
    <row r="44" spans="1:8" x14ac:dyDescent="0.25">
      <c r="A44" s="48">
        <v>40</v>
      </c>
      <c r="B44" s="47" t="s">
        <v>4241</v>
      </c>
      <c r="C44" s="48" t="s">
        <v>3989</v>
      </c>
      <c r="D44" s="48" t="s">
        <v>1204</v>
      </c>
      <c r="E44" s="48">
        <v>0</v>
      </c>
      <c r="F44" s="48">
        <v>5</v>
      </c>
      <c r="G44" s="48" t="s">
        <v>4350</v>
      </c>
      <c r="H44" s="48"/>
    </row>
    <row r="45" spans="1:8" x14ac:dyDescent="0.25">
      <c r="A45" s="48">
        <v>41</v>
      </c>
      <c r="B45" s="47" t="s">
        <v>4247</v>
      </c>
      <c r="C45" s="48" t="s">
        <v>3989</v>
      </c>
      <c r="D45" s="48" t="s">
        <v>1204</v>
      </c>
      <c r="E45" s="48">
        <v>0</v>
      </c>
      <c r="F45" s="48">
        <v>5</v>
      </c>
      <c r="G45" s="48" t="s">
        <v>4350</v>
      </c>
      <c r="H45" s="48"/>
    </row>
    <row r="46" spans="1:8" x14ac:dyDescent="0.25">
      <c r="A46" s="48">
        <v>42</v>
      </c>
      <c r="B46" s="47" t="s">
        <v>4249</v>
      </c>
      <c r="C46" s="48" t="s">
        <v>3989</v>
      </c>
      <c r="D46" s="48" t="s">
        <v>1204</v>
      </c>
      <c r="E46" s="48">
        <v>0</v>
      </c>
      <c r="F46" s="48">
        <v>5</v>
      </c>
      <c r="G46" s="48" t="s">
        <v>4350</v>
      </c>
      <c r="H46" s="48"/>
    </row>
    <row r="47" spans="1:8" x14ac:dyDescent="0.25">
      <c r="A47" s="48">
        <v>43</v>
      </c>
      <c r="B47" s="47" t="s">
        <v>4270</v>
      </c>
      <c r="C47" s="48" t="s">
        <v>3989</v>
      </c>
      <c r="D47" s="48" t="s">
        <v>1204</v>
      </c>
      <c r="E47" s="48">
        <v>0</v>
      </c>
      <c r="F47" s="48">
        <v>5</v>
      </c>
      <c r="G47" s="48" t="s">
        <v>4350</v>
      </c>
      <c r="H47" s="48"/>
    </row>
    <row r="48" spans="1:8" x14ac:dyDescent="0.25">
      <c r="A48" s="48">
        <v>44</v>
      </c>
      <c r="B48" s="47" t="s">
        <v>4251</v>
      </c>
      <c r="C48" s="48" t="s">
        <v>3989</v>
      </c>
      <c r="D48" s="48" t="s">
        <v>1204</v>
      </c>
      <c r="E48" s="48">
        <v>0</v>
      </c>
      <c r="F48" s="48">
        <v>5</v>
      </c>
      <c r="G48" s="48" t="s">
        <v>4350</v>
      </c>
      <c r="H48" s="48"/>
    </row>
    <row r="49" spans="1:8" x14ac:dyDescent="0.25">
      <c r="A49" s="48">
        <v>45</v>
      </c>
      <c r="B49" s="47" t="s">
        <v>4272</v>
      </c>
      <c r="C49" s="48" t="s">
        <v>3989</v>
      </c>
      <c r="D49" s="48" t="s">
        <v>1204</v>
      </c>
      <c r="E49" s="48">
        <v>0</v>
      </c>
      <c r="F49" s="48">
        <v>5</v>
      </c>
      <c r="G49" s="48" t="s">
        <v>4350</v>
      </c>
      <c r="H49" s="48"/>
    </row>
    <row r="50" spans="1:8" x14ac:dyDescent="0.25">
      <c r="A50" s="48">
        <v>46</v>
      </c>
      <c r="B50" s="47" t="s">
        <v>4260</v>
      </c>
      <c r="C50" s="48" t="s">
        <v>3989</v>
      </c>
      <c r="D50" s="48" t="s">
        <v>1204</v>
      </c>
      <c r="E50" s="48">
        <v>0</v>
      </c>
      <c r="F50" s="48">
        <v>5</v>
      </c>
      <c r="G50" s="48" t="s">
        <v>4350</v>
      </c>
      <c r="H50" s="48"/>
    </row>
    <row r="51" spans="1:8" x14ac:dyDescent="0.25">
      <c r="A51" s="48">
        <v>47</v>
      </c>
      <c r="B51" s="47" t="s">
        <v>4263</v>
      </c>
      <c r="C51" s="48" t="s">
        <v>3989</v>
      </c>
      <c r="D51" s="48" t="s">
        <v>1204</v>
      </c>
      <c r="E51" s="48">
        <v>0</v>
      </c>
      <c r="F51" s="48">
        <v>5</v>
      </c>
      <c r="G51" s="48" t="s">
        <v>4350</v>
      </c>
      <c r="H51" s="48"/>
    </row>
    <row r="52" spans="1:8" x14ac:dyDescent="0.25">
      <c r="A52" s="48">
        <v>48</v>
      </c>
      <c r="B52" s="47" t="s">
        <v>4250</v>
      </c>
      <c r="C52" s="48" t="s">
        <v>3989</v>
      </c>
      <c r="D52" s="48" t="s">
        <v>1204</v>
      </c>
      <c r="E52" s="48">
        <v>0</v>
      </c>
      <c r="F52" s="48">
        <v>5</v>
      </c>
      <c r="G52" s="48" t="s">
        <v>4350</v>
      </c>
      <c r="H52" s="48"/>
    </row>
    <row r="53" spans="1:8" x14ac:dyDescent="0.25">
      <c r="A53" s="48">
        <v>49</v>
      </c>
      <c r="B53" s="47" t="s">
        <v>4265</v>
      </c>
      <c r="C53" s="48" t="s">
        <v>3989</v>
      </c>
      <c r="D53" s="48" t="s">
        <v>1204</v>
      </c>
      <c r="E53" s="48">
        <v>0</v>
      </c>
      <c r="F53" s="48">
        <v>5</v>
      </c>
      <c r="G53" s="48" t="s">
        <v>4350</v>
      </c>
      <c r="H53" s="48"/>
    </row>
    <row r="54" spans="1:8" x14ac:dyDescent="0.25">
      <c r="A54" s="48">
        <v>50</v>
      </c>
      <c r="B54" s="47" t="s">
        <v>4275</v>
      </c>
      <c r="C54" s="48" t="s">
        <v>3989</v>
      </c>
      <c r="D54" s="48" t="s">
        <v>1204</v>
      </c>
      <c r="E54" s="48">
        <v>0</v>
      </c>
      <c r="F54" s="48">
        <v>5</v>
      </c>
      <c r="G54" s="48" t="s">
        <v>4350</v>
      </c>
      <c r="H54" s="48"/>
    </row>
    <row r="55" spans="1:8" x14ac:dyDescent="0.25">
      <c r="A55" s="48">
        <v>51</v>
      </c>
      <c r="B55" s="47" t="s">
        <v>4274</v>
      </c>
      <c r="C55" s="48" t="s">
        <v>3989</v>
      </c>
      <c r="D55" s="48" t="s">
        <v>1204</v>
      </c>
      <c r="E55" s="48">
        <v>0</v>
      </c>
      <c r="F55" s="48">
        <v>5</v>
      </c>
      <c r="G55" s="48" t="s">
        <v>4350</v>
      </c>
      <c r="H55" s="48"/>
    </row>
    <row r="56" spans="1:8" x14ac:dyDescent="0.25">
      <c r="A56" s="48">
        <v>52</v>
      </c>
      <c r="B56" s="47" t="s">
        <v>4269</v>
      </c>
      <c r="C56" s="48" t="s">
        <v>3989</v>
      </c>
      <c r="D56" s="48" t="s">
        <v>1204</v>
      </c>
      <c r="E56" s="48">
        <v>0</v>
      </c>
      <c r="F56" s="48">
        <v>5</v>
      </c>
      <c r="G56" s="48" t="s">
        <v>4350</v>
      </c>
      <c r="H56" s="48"/>
    </row>
    <row r="57" spans="1:8" x14ac:dyDescent="0.25">
      <c r="A57" s="48">
        <v>53</v>
      </c>
      <c r="B57" s="47" t="s">
        <v>4297</v>
      </c>
      <c r="C57" s="48" t="s">
        <v>2976</v>
      </c>
      <c r="D57" s="48" t="s">
        <v>1204</v>
      </c>
      <c r="E57" s="48">
        <v>0</v>
      </c>
      <c r="F57" s="48">
        <v>5</v>
      </c>
      <c r="G57" s="48" t="s">
        <v>4013</v>
      </c>
      <c r="H57" s="48"/>
    </row>
    <row r="58" spans="1:8" x14ac:dyDescent="0.25">
      <c r="A58" s="48">
        <v>54</v>
      </c>
      <c r="B58" s="47" t="s">
        <v>4145</v>
      </c>
      <c r="C58" s="48" t="s">
        <v>2999</v>
      </c>
      <c r="D58" s="48" t="s">
        <v>1204</v>
      </c>
      <c r="E58" s="48">
        <v>0</v>
      </c>
      <c r="F58" s="48">
        <v>5</v>
      </c>
      <c r="G58" s="48" t="s">
        <v>4207</v>
      </c>
      <c r="H58" s="48"/>
    </row>
    <row r="59" spans="1:8" x14ac:dyDescent="0.25">
      <c r="A59" s="48">
        <v>55</v>
      </c>
      <c r="B59" s="47" t="s">
        <v>4144</v>
      </c>
      <c r="C59" s="48" t="s">
        <v>2999</v>
      </c>
      <c r="D59" s="48" t="s">
        <v>1204</v>
      </c>
      <c r="E59" s="48">
        <v>0</v>
      </c>
      <c r="F59" s="48">
        <v>5</v>
      </c>
      <c r="G59" s="48" t="s">
        <v>4207</v>
      </c>
      <c r="H59" s="48"/>
    </row>
  </sheetData>
  <hyperlinks>
    <hyperlink ref="J1" location="Index" display="Back to Index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workbookViewId="0">
      <selection activeCell="B1" sqref="B1:B1048576"/>
    </sheetView>
  </sheetViews>
  <sheetFormatPr defaultRowHeight="15" x14ac:dyDescent="0.25"/>
  <cols>
    <col min="1" max="1" width="4.7109375" customWidth="1"/>
    <col min="2" max="2" width="9.7109375" style="71" customWidth="1"/>
    <col min="3" max="3" width="45.7109375" customWidth="1"/>
    <col min="5" max="6" width="12.7109375" customWidth="1"/>
    <col min="7" max="7" width="9.85546875" bestFit="1" customWidth="1"/>
  </cols>
  <sheetData>
    <row r="1" spans="1:10" x14ac:dyDescent="0.25">
      <c r="A1" s="1" t="s">
        <v>4543</v>
      </c>
      <c r="B1" s="3"/>
      <c r="C1" s="2"/>
      <c r="D1" s="2"/>
      <c r="E1" s="2"/>
      <c r="F1" s="2"/>
      <c r="G1" s="2"/>
      <c r="H1" s="2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3"/>
      <c r="C2" s="2"/>
      <c r="D2" s="2"/>
      <c r="E2" s="2"/>
      <c r="F2" s="2"/>
      <c r="G2" s="2"/>
      <c r="H2" s="2"/>
    </row>
    <row r="3" spans="1:10" x14ac:dyDescent="0.25">
      <c r="A3" s="4"/>
      <c r="B3" s="5"/>
      <c r="C3" s="4"/>
      <c r="D3" s="4"/>
      <c r="E3" s="4"/>
      <c r="F3" s="4"/>
      <c r="G3" s="4"/>
      <c r="H3" s="4"/>
    </row>
    <row r="4" spans="1:10" ht="42.7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0" x14ac:dyDescent="0.25">
      <c r="A5" s="48">
        <v>1</v>
      </c>
      <c r="B5" s="47" t="s">
        <v>4492</v>
      </c>
      <c r="C5" s="48" t="s">
        <v>2896</v>
      </c>
      <c r="D5" s="48" t="s">
        <v>2793</v>
      </c>
      <c r="E5" s="48">
        <v>0</v>
      </c>
      <c r="F5" s="48">
        <v>16</v>
      </c>
      <c r="G5" s="72">
        <v>45941</v>
      </c>
      <c r="H5" s="48"/>
    </row>
    <row r="6" spans="1:10" x14ac:dyDescent="0.25">
      <c r="A6" s="48">
        <v>2</v>
      </c>
      <c r="B6" s="47" t="s">
        <v>4403</v>
      </c>
      <c r="C6" s="48" t="s">
        <v>2896</v>
      </c>
      <c r="D6" s="48" t="s">
        <v>2793</v>
      </c>
      <c r="E6" s="48">
        <v>0</v>
      </c>
      <c r="F6" s="48">
        <v>16</v>
      </c>
      <c r="G6" s="48" t="s">
        <v>4317</v>
      </c>
      <c r="H6" s="48"/>
    </row>
  </sheetData>
  <hyperlinks>
    <hyperlink ref="J1" location="Index" display="Back to Index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Data">
    <tabColor rgb="FF0070C0"/>
  </sheetPr>
  <dimension ref="A1:O3816"/>
  <sheetViews>
    <sheetView topLeftCell="D1" workbookViewId="0">
      <selection activeCell="N8" sqref="N7:N8"/>
    </sheetView>
  </sheetViews>
  <sheetFormatPr defaultColWidth="8.7109375" defaultRowHeight="15" x14ac:dyDescent="0.25"/>
  <cols>
    <col min="1" max="1" width="4.85546875" style="4" bestFit="1" customWidth="1"/>
    <col min="2" max="2" width="10.7109375" style="5" customWidth="1"/>
    <col min="3" max="3" width="43.7109375" style="4" customWidth="1"/>
    <col min="4" max="4" width="19" style="4" bestFit="1" customWidth="1"/>
    <col min="5" max="5" width="10.42578125" style="4" customWidth="1"/>
    <col min="6" max="6" width="6.42578125" style="4" bestFit="1" customWidth="1"/>
    <col min="7" max="7" width="10.42578125" style="4" bestFit="1" customWidth="1"/>
    <col min="8" max="8" width="13.42578125" style="4" customWidth="1"/>
    <col min="9" max="9" width="5.7109375" style="4" customWidth="1"/>
    <col min="10" max="10" width="8.7109375" style="4"/>
    <col min="11" max="11" width="4.28515625" style="4" customWidth="1"/>
    <col min="12" max="12" width="8.7109375" style="4"/>
    <col min="13" max="13" width="4.42578125" style="4" customWidth="1"/>
    <col min="14" max="14" width="8.7109375" style="4"/>
    <col min="15" max="15" width="7.7109375" style="4" customWidth="1"/>
    <col min="16" max="16384" width="8.7109375" style="4"/>
  </cols>
  <sheetData>
    <row r="1" spans="1:15" ht="24.6" customHeight="1" x14ac:dyDescent="0.25">
      <c r="A1" s="24" t="s">
        <v>1309</v>
      </c>
      <c r="B1" s="30"/>
      <c r="C1" s="24"/>
      <c r="D1" s="24"/>
      <c r="E1" s="24"/>
      <c r="F1" s="24"/>
      <c r="G1" s="24"/>
      <c r="H1" s="16"/>
      <c r="J1" s="22" t="s">
        <v>2851</v>
      </c>
    </row>
    <row r="2" spans="1:15" x14ac:dyDescent="0.25">
      <c r="A2" s="16">
        <v>1</v>
      </c>
      <c r="B2" s="31"/>
      <c r="C2" s="16"/>
      <c r="D2" s="16"/>
      <c r="E2" s="16"/>
      <c r="F2" s="16"/>
      <c r="G2" s="16"/>
      <c r="H2" s="16"/>
      <c r="O2" s="4">
        <v>8.71484375</v>
      </c>
    </row>
    <row r="3" spans="1:15" x14ac:dyDescent="0.25">
      <c r="A3" s="16"/>
      <c r="B3" s="32">
        <v>1</v>
      </c>
      <c r="C3" s="25">
        <v>2</v>
      </c>
      <c r="D3" s="25">
        <v>3</v>
      </c>
      <c r="E3" s="25">
        <v>4</v>
      </c>
      <c r="F3" s="25">
        <v>5</v>
      </c>
      <c r="G3" s="25">
        <v>6</v>
      </c>
      <c r="H3" s="16"/>
    </row>
    <row r="4" spans="1:15" ht="28.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5" ht="30" x14ac:dyDescent="0.25">
      <c r="A5" s="26">
        <v>1</v>
      </c>
      <c r="B5" s="47" t="s">
        <v>4406</v>
      </c>
      <c r="C5" s="50" t="s">
        <v>1305</v>
      </c>
      <c r="D5" s="48" t="s">
        <v>1203</v>
      </c>
      <c r="E5" s="48">
        <v>17900</v>
      </c>
      <c r="F5" s="48">
        <v>0</v>
      </c>
      <c r="G5" s="49">
        <v>46306</v>
      </c>
      <c r="H5" s="48"/>
    </row>
    <row r="6" spans="1:15" ht="30" x14ac:dyDescent="0.25">
      <c r="A6" s="26">
        <v>2</v>
      </c>
      <c r="B6" s="47" t="s">
        <v>2465</v>
      </c>
      <c r="C6" s="50" t="s">
        <v>2967</v>
      </c>
      <c r="D6" s="48" t="s">
        <v>1203</v>
      </c>
      <c r="E6" s="48">
        <v>3</v>
      </c>
      <c r="F6" s="48">
        <v>3</v>
      </c>
      <c r="G6" s="49">
        <v>45941</v>
      </c>
      <c r="H6" s="48"/>
    </row>
    <row r="7" spans="1:15" ht="30" x14ac:dyDescent="0.25">
      <c r="A7" s="26">
        <v>3</v>
      </c>
      <c r="B7" s="47" t="s">
        <v>3440</v>
      </c>
      <c r="C7" s="50" t="s">
        <v>2967</v>
      </c>
      <c r="D7" s="48" t="s">
        <v>1206</v>
      </c>
      <c r="E7" s="48">
        <v>24000</v>
      </c>
      <c r="F7" s="48">
        <v>2</v>
      </c>
      <c r="G7" s="49">
        <v>45941</v>
      </c>
      <c r="H7" s="48"/>
    </row>
    <row r="8" spans="1:15" x14ac:dyDescent="0.25">
      <c r="A8" s="26">
        <v>4</v>
      </c>
      <c r="B8" s="47" t="s">
        <v>4413</v>
      </c>
      <c r="C8" s="50" t="s">
        <v>1220</v>
      </c>
      <c r="D8" s="48" t="s">
        <v>1205</v>
      </c>
      <c r="E8" s="48">
        <v>0</v>
      </c>
      <c r="F8" s="48">
        <v>44</v>
      </c>
      <c r="G8" s="49">
        <v>46276</v>
      </c>
      <c r="H8" s="48"/>
    </row>
    <row r="9" spans="1:15" x14ac:dyDescent="0.25">
      <c r="A9" s="26">
        <v>5</v>
      </c>
      <c r="B9" s="47" t="s">
        <v>3030</v>
      </c>
      <c r="C9" s="50" t="s">
        <v>1220</v>
      </c>
      <c r="D9" s="48" t="s">
        <v>1205</v>
      </c>
      <c r="E9" s="48">
        <v>0</v>
      </c>
      <c r="F9" s="48">
        <v>44</v>
      </c>
      <c r="G9" s="49">
        <v>46276</v>
      </c>
      <c r="H9" s="48"/>
    </row>
    <row r="10" spans="1:15" ht="30" x14ac:dyDescent="0.25">
      <c r="A10" s="26">
        <v>6</v>
      </c>
      <c r="B10" s="47" t="s">
        <v>4417</v>
      </c>
      <c r="C10" s="50" t="s">
        <v>2896</v>
      </c>
      <c r="D10" s="48" t="s">
        <v>1201</v>
      </c>
      <c r="E10" s="48">
        <v>0</v>
      </c>
      <c r="F10" s="48">
        <v>29</v>
      </c>
      <c r="G10" s="49">
        <v>45911</v>
      </c>
      <c r="H10" s="48"/>
    </row>
    <row r="11" spans="1:15" x14ac:dyDescent="0.25">
      <c r="A11" s="26">
        <v>7</v>
      </c>
      <c r="B11" s="47" t="s">
        <v>4419</v>
      </c>
      <c r="C11" s="50" t="s">
        <v>1220</v>
      </c>
      <c r="D11" s="48" t="s">
        <v>1205</v>
      </c>
      <c r="E11" s="48">
        <v>0</v>
      </c>
      <c r="F11" s="48">
        <v>16</v>
      </c>
      <c r="G11" s="49">
        <v>45911</v>
      </c>
      <c r="H11" s="48"/>
    </row>
    <row r="12" spans="1:15" ht="30" x14ac:dyDescent="0.25">
      <c r="A12" s="26">
        <v>8</v>
      </c>
      <c r="B12" s="47" t="s">
        <v>4423</v>
      </c>
      <c r="C12" s="50" t="s">
        <v>2967</v>
      </c>
      <c r="D12" s="48" t="s">
        <v>1202</v>
      </c>
      <c r="E12" s="48">
        <v>13970</v>
      </c>
      <c r="F12" s="48">
        <v>2</v>
      </c>
      <c r="G12" s="49">
        <v>45880</v>
      </c>
      <c r="H12" s="48"/>
    </row>
    <row r="13" spans="1:15" ht="30" x14ac:dyDescent="0.25">
      <c r="A13" s="26">
        <v>9</v>
      </c>
      <c r="B13" s="47" t="s">
        <v>2388</v>
      </c>
      <c r="C13" s="50" t="s">
        <v>2967</v>
      </c>
      <c r="D13" s="48" t="s">
        <v>1203</v>
      </c>
      <c r="E13" s="48">
        <v>4990</v>
      </c>
      <c r="F13" s="48">
        <v>3</v>
      </c>
      <c r="G13" s="49">
        <v>46245</v>
      </c>
      <c r="H13" s="48"/>
    </row>
    <row r="14" spans="1:15" ht="30" x14ac:dyDescent="0.25">
      <c r="A14" s="26">
        <v>10</v>
      </c>
      <c r="B14" s="47" t="s">
        <v>4427</v>
      </c>
      <c r="C14" s="50" t="s">
        <v>2967</v>
      </c>
      <c r="D14" s="48" t="s">
        <v>1203</v>
      </c>
      <c r="E14" s="48">
        <v>1100</v>
      </c>
      <c r="F14" s="48">
        <v>3</v>
      </c>
      <c r="G14" s="49">
        <v>46245</v>
      </c>
      <c r="H14" s="48"/>
    </row>
    <row r="15" spans="1:15" ht="30" x14ac:dyDescent="0.25">
      <c r="A15" s="26">
        <v>11</v>
      </c>
      <c r="B15" s="47" t="s">
        <v>2389</v>
      </c>
      <c r="C15" s="50" t="s">
        <v>2967</v>
      </c>
      <c r="D15" s="48" t="s">
        <v>1203</v>
      </c>
      <c r="E15" s="48">
        <v>3</v>
      </c>
      <c r="F15" s="48">
        <v>3</v>
      </c>
      <c r="G15" s="49">
        <v>46245</v>
      </c>
      <c r="H15" s="48"/>
    </row>
    <row r="16" spans="1:15" ht="30" x14ac:dyDescent="0.25">
      <c r="A16" s="26">
        <v>12</v>
      </c>
      <c r="B16" s="47" t="s">
        <v>4430</v>
      </c>
      <c r="C16" s="50" t="s">
        <v>2900</v>
      </c>
      <c r="D16" s="48" t="s">
        <v>1203</v>
      </c>
      <c r="E16" s="48">
        <v>9950</v>
      </c>
      <c r="F16" s="48">
        <v>2</v>
      </c>
      <c r="G16" s="49">
        <v>45515</v>
      </c>
      <c r="H16" s="48"/>
    </row>
    <row r="17" spans="1:8" ht="30" x14ac:dyDescent="0.25">
      <c r="A17" s="26">
        <v>13</v>
      </c>
      <c r="B17" s="47" t="s">
        <v>2087</v>
      </c>
      <c r="C17" s="50" t="s">
        <v>1284</v>
      </c>
      <c r="D17" s="48" t="s">
        <v>1204</v>
      </c>
      <c r="E17" s="48">
        <v>0</v>
      </c>
      <c r="F17" s="48">
        <v>5</v>
      </c>
      <c r="G17" s="49">
        <v>45484</v>
      </c>
      <c r="H17" s="48"/>
    </row>
    <row r="18" spans="1:8" ht="30" x14ac:dyDescent="0.25">
      <c r="A18" s="26">
        <v>14</v>
      </c>
      <c r="B18" s="47" t="s">
        <v>2088</v>
      </c>
      <c r="C18" s="50" t="s">
        <v>1284</v>
      </c>
      <c r="D18" s="48" t="s">
        <v>1204</v>
      </c>
      <c r="E18" s="48">
        <v>0</v>
      </c>
      <c r="F18" s="48">
        <v>5</v>
      </c>
      <c r="G18" s="49">
        <v>45484</v>
      </c>
      <c r="H18" s="48"/>
    </row>
    <row r="19" spans="1:8" ht="30" x14ac:dyDescent="0.25">
      <c r="A19" s="26">
        <v>15</v>
      </c>
      <c r="B19" s="47" t="s">
        <v>4435</v>
      </c>
      <c r="C19" s="50" t="s">
        <v>1308</v>
      </c>
      <c r="D19" s="48" t="s">
        <v>1201</v>
      </c>
      <c r="E19" s="48">
        <v>0</v>
      </c>
      <c r="F19" s="48">
        <v>5</v>
      </c>
      <c r="G19" s="49">
        <v>45484</v>
      </c>
      <c r="H19" s="48"/>
    </row>
    <row r="20" spans="1:8" ht="45" x14ac:dyDescent="0.25">
      <c r="A20" s="26">
        <v>16</v>
      </c>
      <c r="B20" s="47" t="s">
        <v>4438</v>
      </c>
      <c r="C20" s="50" t="s">
        <v>3989</v>
      </c>
      <c r="D20" s="48" t="s">
        <v>1204</v>
      </c>
      <c r="E20" s="48">
        <v>0</v>
      </c>
      <c r="F20" s="48">
        <v>5</v>
      </c>
      <c r="G20" s="49">
        <v>47675</v>
      </c>
      <c r="H20" s="48"/>
    </row>
    <row r="21" spans="1:8" ht="45" x14ac:dyDescent="0.25">
      <c r="A21" s="26">
        <v>17</v>
      </c>
      <c r="B21" s="47" t="s">
        <v>4440</v>
      </c>
      <c r="C21" s="50" t="s">
        <v>3989</v>
      </c>
      <c r="D21" s="48" t="s">
        <v>1204</v>
      </c>
      <c r="E21" s="48">
        <v>0</v>
      </c>
      <c r="F21" s="48">
        <v>5</v>
      </c>
      <c r="G21" s="49">
        <v>47675</v>
      </c>
      <c r="H21" s="48"/>
    </row>
    <row r="22" spans="1:8" ht="45" x14ac:dyDescent="0.25">
      <c r="A22" s="26">
        <v>18</v>
      </c>
      <c r="B22" s="47" t="s">
        <v>4442</v>
      </c>
      <c r="C22" s="50" t="s">
        <v>3989</v>
      </c>
      <c r="D22" s="48" t="s">
        <v>1204</v>
      </c>
      <c r="E22" s="48">
        <v>0</v>
      </c>
      <c r="F22" s="48">
        <v>5</v>
      </c>
      <c r="G22" s="49">
        <v>47675</v>
      </c>
      <c r="H22" s="48"/>
    </row>
    <row r="23" spans="1:8" ht="45" x14ac:dyDescent="0.25">
      <c r="A23" s="26">
        <v>19</v>
      </c>
      <c r="B23" s="47" t="s">
        <v>4444</v>
      </c>
      <c r="C23" s="50" t="s">
        <v>3989</v>
      </c>
      <c r="D23" s="48" t="s">
        <v>1204</v>
      </c>
      <c r="E23" s="48">
        <v>0</v>
      </c>
      <c r="F23" s="48">
        <v>5</v>
      </c>
      <c r="G23" s="49">
        <v>47675</v>
      </c>
      <c r="H23" s="48"/>
    </row>
    <row r="24" spans="1:8" ht="45" x14ac:dyDescent="0.25">
      <c r="A24" s="26">
        <v>20</v>
      </c>
      <c r="B24" s="47" t="s">
        <v>4446</v>
      </c>
      <c r="C24" s="50" t="s">
        <v>3989</v>
      </c>
      <c r="D24" s="48" t="s">
        <v>1204</v>
      </c>
      <c r="E24" s="48">
        <v>0</v>
      </c>
      <c r="F24" s="48">
        <v>5</v>
      </c>
      <c r="G24" s="49">
        <v>47675</v>
      </c>
      <c r="H24" s="48"/>
    </row>
    <row r="25" spans="1:8" ht="45" x14ac:dyDescent="0.25">
      <c r="A25" s="26">
        <v>21</v>
      </c>
      <c r="B25" s="47" t="s">
        <v>4448</v>
      </c>
      <c r="C25" s="50" t="s">
        <v>3989</v>
      </c>
      <c r="D25" s="48" t="s">
        <v>1204</v>
      </c>
      <c r="E25" s="48">
        <v>0</v>
      </c>
      <c r="F25" s="48">
        <v>5</v>
      </c>
      <c r="G25" s="49">
        <v>47675</v>
      </c>
      <c r="H25" s="48"/>
    </row>
    <row r="26" spans="1:8" ht="45" x14ac:dyDescent="0.25">
      <c r="A26" s="26">
        <v>22</v>
      </c>
      <c r="B26" s="47" t="s">
        <v>4450</v>
      </c>
      <c r="C26" s="50" t="s">
        <v>3989</v>
      </c>
      <c r="D26" s="48" t="s">
        <v>1204</v>
      </c>
      <c r="E26" s="48">
        <v>0</v>
      </c>
      <c r="F26" s="48">
        <v>5</v>
      </c>
      <c r="G26" s="49">
        <v>47675</v>
      </c>
      <c r="H26" s="48"/>
    </row>
    <row r="27" spans="1:8" ht="45" x14ac:dyDescent="0.25">
      <c r="A27" s="26">
        <v>23</v>
      </c>
      <c r="B27" s="47" t="s">
        <v>4452</v>
      </c>
      <c r="C27" s="50" t="s">
        <v>3989</v>
      </c>
      <c r="D27" s="48" t="s">
        <v>1204</v>
      </c>
      <c r="E27" s="48">
        <v>0</v>
      </c>
      <c r="F27" s="48">
        <v>5</v>
      </c>
      <c r="G27" s="49">
        <v>47675</v>
      </c>
      <c r="H27" s="48"/>
    </row>
    <row r="28" spans="1:8" ht="45" x14ac:dyDescent="0.25">
      <c r="A28" s="26">
        <v>24</v>
      </c>
      <c r="B28" s="47" t="s">
        <v>4454</v>
      </c>
      <c r="C28" s="50" t="s">
        <v>3989</v>
      </c>
      <c r="D28" s="48" t="s">
        <v>1204</v>
      </c>
      <c r="E28" s="48">
        <v>0</v>
      </c>
      <c r="F28" s="48">
        <v>5</v>
      </c>
      <c r="G28" s="49">
        <v>47675</v>
      </c>
      <c r="H28" s="48"/>
    </row>
    <row r="29" spans="1:8" ht="45" x14ac:dyDescent="0.25">
      <c r="A29" s="26">
        <v>25</v>
      </c>
      <c r="B29" s="47" t="s">
        <v>4456</v>
      </c>
      <c r="C29" s="50" t="s">
        <v>3989</v>
      </c>
      <c r="D29" s="48" t="s">
        <v>1204</v>
      </c>
      <c r="E29" s="48">
        <v>0</v>
      </c>
      <c r="F29" s="48">
        <v>5</v>
      </c>
      <c r="G29" s="49">
        <v>47675</v>
      </c>
      <c r="H29" s="48"/>
    </row>
    <row r="30" spans="1:8" ht="30" x14ac:dyDescent="0.25">
      <c r="A30" s="26">
        <v>26</v>
      </c>
      <c r="B30" s="47" t="s">
        <v>4458</v>
      </c>
      <c r="C30" s="50" t="s">
        <v>1308</v>
      </c>
      <c r="D30" s="48" t="s">
        <v>1201</v>
      </c>
      <c r="E30" s="48">
        <v>0</v>
      </c>
      <c r="F30" s="48">
        <v>5</v>
      </c>
      <c r="G30" s="49">
        <v>45484</v>
      </c>
      <c r="H30" s="48"/>
    </row>
    <row r="31" spans="1:8" ht="30" x14ac:dyDescent="0.25">
      <c r="A31" s="26">
        <v>27</v>
      </c>
      <c r="B31" s="47" t="s">
        <v>1626</v>
      </c>
      <c r="C31" s="50" t="s">
        <v>1305</v>
      </c>
      <c r="D31" s="48" t="s">
        <v>1203</v>
      </c>
      <c r="E31" s="48">
        <v>17300</v>
      </c>
      <c r="F31" s="48">
        <v>2</v>
      </c>
      <c r="G31" s="49">
        <v>46092</v>
      </c>
      <c r="H31" s="48"/>
    </row>
    <row r="32" spans="1:8" ht="30" x14ac:dyDescent="0.25">
      <c r="A32" s="26">
        <v>28</v>
      </c>
      <c r="B32" s="47" t="s">
        <v>2071</v>
      </c>
      <c r="C32" s="50" t="s">
        <v>2999</v>
      </c>
      <c r="D32" s="48" t="s">
        <v>1204</v>
      </c>
      <c r="E32" s="48">
        <v>0</v>
      </c>
      <c r="F32" s="48">
        <v>5</v>
      </c>
      <c r="G32" s="49">
        <v>45484</v>
      </c>
      <c r="H32" s="48"/>
    </row>
    <row r="33" spans="1:8" ht="30" x14ac:dyDescent="0.25">
      <c r="A33" s="26">
        <v>29</v>
      </c>
      <c r="B33" s="47" t="s">
        <v>4279</v>
      </c>
      <c r="C33" s="50" t="s">
        <v>4280</v>
      </c>
      <c r="D33" s="48" t="s">
        <v>1203</v>
      </c>
      <c r="E33" s="48">
        <v>2270</v>
      </c>
      <c r="F33" s="48">
        <v>2</v>
      </c>
      <c r="G33" s="49">
        <v>47645</v>
      </c>
      <c r="H33" s="48"/>
    </row>
    <row r="34" spans="1:8" ht="30" x14ac:dyDescent="0.25">
      <c r="A34" s="26">
        <v>30</v>
      </c>
      <c r="B34" s="47" t="s">
        <v>4284</v>
      </c>
      <c r="C34" s="50" t="s">
        <v>4280</v>
      </c>
      <c r="D34" s="48" t="s">
        <v>1203</v>
      </c>
      <c r="E34" s="48">
        <v>9960</v>
      </c>
      <c r="F34" s="48">
        <v>2</v>
      </c>
      <c r="G34" s="49">
        <v>47645</v>
      </c>
      <c r="H34" s="48"/>
    </row>
    <row r="35" spans="1:8" ht="30" x14ac:dyDescent="0.25">
      <c r="A35" s="26">
        <v>31</v>
      </c>
      <c r="B35" s="47" t="s">
        <v>4283</v>
      </c>
      <c r="C35" s="50" t="s">
        <v>4280</v>
      </c>
      <c r="D35" s="48" t="s">
        <v>1203</v>
      </c>
      <c r="E35" s="48">
        <v>6795</v>
      </c>
      <c r="F35" s="48">
        <v>3</v>
      </c>
      <c r="G35" s="49">
        <v>47645</v>
      </c>
      <c r="H35" s="48"/>
    </row>
    <row r="36" spans="1:8" ht="30" x14ac:dyDescent="0.25">
      <c r="A36" s="26">
        <v>32</v>
      </c>
      <c r="B36" s="47" t="s">
        <v>4281</v>
      </c>
      <c r="C36" s="50" t="s">
        <v>4280</v>
      </c>
      <c r="D36" s="48" t="s">
        <v>1203</v>
      </c>
      <c r="E36" s="48">
        <v>4800</v>
      </c>
      <c r="F36" s="48">
        <v>3</v>
      </c>
      <c r="G36" s="49">
        <v>47645</v>
      </c>
      <c r="H36" s="48"/>
    </row>
    <row r="37" spans="1:8" ht="30" x14ac:dyDescent="0.25">
      <c r="A37" s="26">
        <v>33</v>
      </c>
      <c r="B37" s="47" t="s">
        <v>4282</v>
      </c>
      <c r="C37" s="50" t="s">
        <v>4280</v>
      </c>
      <c r="D37" s="48" t="s">
        <v>1203</v>
      </c>
      <c r="E37" s="48">
        <v>3605</v>
      </c>
      <c r="F37" s="48">
        <v>3</v>
      </c>
      <c r="G37" s="49">
        <v>47645</v>
      </c>
      <c r="H37" s="48"/>
    </row>
    <row r="38" spans="1:8" ht="30" x14ac:dyDescent="0.25">
      <c r="A38" s="26">
        <v>34</v>
      </c>
      <c r="B38" s="47" t="s">
        <v>4285</v>
      </c>
      <c r="C38" s="50" t="s">
        <v>4280</v>
      </c>
      <c r="D38" s="48" t="s">
        <v>1203</v>
      </c>
      <c r="E38" s="48">
        <v>4800</v>
      </c>
      <c r="F38" s="48">
        <v>3</v>
      </c>
      <c r="G38" s="49">
        <v>47645</v>
      </c>
      <c r="H38" s="48"/>
    </row>
    <row r="39" spans="1:8" x14ac:dyDescent="0.25">
      <c r="A39" s="26">
        <v>35</v>
      </c>
      <c r="B39" s="47" t="s">
        <v>4146</v>
      </c>
      <c r="C39" s="50" t="s">
        <v>1307</v>
      </c>
      <c r="D39" s="48" t="s">
        <v>1202</v>
      </c>
      <c r="E39" s="48">
        <v>15156</v>
      </c>
      <c r="F39" s="48">
        <v>0</v>
      </c>
      <c r="G39" s="49">
        <v>46184</v>
      </c>
      <c r="H39" s="48"/>
    </row>
    <row r="40" spans="1:8" ht="30" x14ac:dyDescent="0.25">
      <c r="A40" s="26">
        <v>36</v>
      </c>
      <c r="B40" s="47" t="s">
        <v>4296</v>
      </c>
      <c r="C40" s="50" t="s">
        <v>2967</v>
      </c>
      <c r="D40" s="48" t="s">
        <v>1201</v>
      </c>
      <c r="E40" s="48">
        <v>0</v>
      </c>
      <c r="F40" s="48">
        <v>16</v>
      </c>
      <c r="G40" s="49" t="s">
        <v>4306</v>
      </c>
      <c r="H40" s="48"/>
    </row>
    <row r="41" spans="1:8" ht="30" x14ac:dyDescent="0.25">
      <c r="A41" s="26">
        <v>37</v>
      </c>
      <c r="B41" s="47" t="s">
        <v>4474</v>
      </c>
      <c r="C41" s="50" t="s">
        <v>2967</v>
      </c>
      <c r="D41" s="48" t="s">
        <v>1203</v>
      </c>
      <c r="E41" s="48">
        <v>17990</v>
      </c>
      <c r="F41" s="48">
        <v>2</v>
      </c>
      <c r="G41" s="49">
        <v>45727</v>
      </c>
      <c r="H41" s="48"/>
    </row>
    <row r="42" spans="1:8" x14ac:dyDescent="0.25">
      <c r="A42" s="26">
        <v>38</v>
      </c>
      <c r="B42" s="47" t="s">
        <v>2758</v>
      </c>
      <c r="C42" s="50" t="s">
        <v>1279</v>
      </c>
      <c r="D42" s="48" t="s">
        <v>1203</v>
      </c>
      <c r="E42" s="48">
        <v>15600</v>
      </c>
      <c r="F42" s="48">
        <v>2</v>
      </c>
      <c r="G42" s="49">
        <v>46823</v>
      </c>
      <c r="H42" s="48"/>
    </row>
    <row r="43" spans="1:8" ht="30" x14ac:dyDescent="0.25">
      <c r="A43" s="26">
        <v>39</v>
      </c>
      <c r="B43" s="47" t="s">
        <v>4478</v>
      </c>
      <c r="C43" s="50" t="s">
        <v>2999</v>
      </c>
      <c r="D43" s="48" t="s">
        <v>1204</v>
      </c>
      <c r="E43" s="48">
        <v>0</v>
      </c>
      <c r="F43" s="48">
        <v>5</v>
      </c>
      <c r="G43" s="49">
        <v>45362</v>
      </c>
      <c r="H43" s="48"/>
    </row>
    <row r="44" spans="1:8" x14ac:dyDescent="0.25">
      <c r="A44" s="26">
        <v>40</v>
      </c>
      <c r="B44" s="47" t="s">
        <v>4231</v>
      </c>
      <c r="C44" s="50" t="s">
        <v>1220</v>
      </c>
      <c r="D44" s="48" t="s">
        <v>1201</v>
      </c>
      <c r="E44" s="48">
        <v>0</v>
      </c>
      <c r="F44" s="48">
        <v>29</v>
      </c>
      <c r="G44" s="49">
        <v>45668</v>
      </c>
      <c r="H44" s="48"/>
    </row>
    <row r="45" spans="1:8" ht="30" x14ac:dyDescent="0.25">
      <c r="A45" s="26">
        <v>41</v>
      </c>
      <c r="B45" s="47" t="s">
        <v>4482</v>
      </c>
      <c r="C45" s="50" t="s">
        <v>1221</v>
      </c>
      <c r="D45" s="48" t="s">
        <v>1201</v>
      </c>
      <c r="E45" s="48">
        <v>0</v>
      </c>
      <c r="F45" s="48">
        <v>41</v>
      </c>
      <c r="G45" s="49">
        <v>45362</v>
      </c>
      <c r="H45" s="48"/>
    </row>
    <row r="46" spans="1:8" ht="30" x14ac:dyDescent="0.25">
      <c r="A46" s="26">
        <v>42</v>
      </c>
      <c r="B46" s="47" t="s">
        <v>4484</v>
      </c>
      <c r="C46" s="50" t="s">
        <v>1221</v>
      </c>
      <c r="D46" s="48" t="s">
        <v>1201</v>
      </c>
      <c r="E46" s="48">
        <v>0</v>
      </c>
      <c r="F46" s="48">
        <v>34</v>
      </c>
      <c r="G46" s="49">
        <v>45362</v>
      </c>
      <c r="H46" s="48"/>
    </row>
    <row r="47" spans="1:8" ht="30" x14ac:dyDescent="0.25">
      <c r="A47" s="26">
        <v>43</v>
      </c>
      <c r="B47" s="47" t="s">
        <v>4299</v>
      </c>
      <c r="C47" s="50" t="s">
        <v>2765</v>
      </c>
      <c r="D47" s="48" t="s">
        <v>1203</v>
      </c>
      <c r="E47" s="48">
        <v>3.45</v>
      </c>
      <c r="F47" s="48">
        <v>0</v>
      </c>
      <c r="G47" s="49">
        <v>46064</v>
      </c>
      <c r="H47" s="48"/>
    </row>
    <row r="48" spans="1:8" ht="30" x14ac:dyDescent="0.25">
      <c r="A48" s="26">
        <v>44</v>
      </c>
      <c r="B48" s="47" t="s">
        <v>4300</v>
      </c>
      <c r="C48" s="50" t="s">
        <v>2765</v>
      </c>
      <c r="D48" s="48" t="s">
        <v>1203</v>
      </c>
      <c r="E48" s="48">
        <v>2200</v>
      </c>
      <c r="F48" s="48">
        <v>3</v>
      </c>
      <c r="G48" s="49">
        <v>46064</v>
      </c>
      <c r="H48" s="48"/>
    </row>
    <row r="49" spans="1:8" ht="30" x14ac:dyDescent="0.25">
      <c r="A49" s="26">
        <v>45</v>
      </c>
      <c r="B49" s="47" t="s">
        <v>4298</v>
      </c>
      <c r="C49" s="50" t="s">
        <v>1302</v>
      </c>
      <c r="D49" s="48" t="s">
        <v>1203</v>
      </c>
      <c r="E49" s="48">
        <v>9990</v>
      </c>
      <c r="F49" s="48">
        <v>2</v>
      </c>
      <c r="G49" s="49" t="s">
        <v>4221</v>
      </c>
      <c r="H49" s="48"/>
    </row>
    <row r="50" spans="1:8" ht="30" x14ac:dyDescent="0.25">
      <c r="A50" s="26">
        <v>46</v>
      </c>
      <c r="B50" s="47" t="s">
        <v>4287</v>
      </c>
      <c r="C50" s="50" t="s">
        <v>2910</v>
      </c>
      <c r="D50" s="48" t="s">
        <v>1202</v>
      </c>
      <c r="E50" s="48">
        <v>13970</v>
      </c>
      <c r="F50" s="48">
        <v>2</v>
      </c>
      <c r="G50" s="49" t="s">
        <v>4304</v>
      </c>
      <c r="H50" s="48"/>
    </row>
    <row r="51" spans="1:8" ht="30" x14ac:dyDescent="0.25">
      <c r="A51" s="26">
        <v>47</v>
      </c>
      <c r="B51" s="47" t="s">
        <v>4294</v>
      </c>
      <c r="C51" s="50" t="s">
        <v>2967</v>
      </c>
      <c r="D51" s="48" t="s">
        <v>1206</v>
      </c>
      <c r="E51" s="48">
        <v>13070</v>
      </c>
      <c r="F51" s="48">
        <v>2</v>
      </c>
      <c r="G51" s="49" t="s">
        <v>4306</v>
      </c>
      <c r="H51" s="48"/>
    </row>
    <row r="52" spans="1:8" ht="30" x14ac:dyDescent="0.25">
      <c r="A52" s="26">
        <v>48</v>
      </c>
      <c r="B52" s="47" t="s">
        <v>4295</v>
      </c>
      <c r="C52" s="50" t="s">
        <v>2967</v>
      </c>
      <c r="D52" s="48" t="s">
        <v>1202</v>
      </c>
      <c r="E52" s="48">
        <v>13170</v>
      </c>
      <c r="F52" s="48">
        <v>2</v>
      </c>
      <c r="G52" s="49" t="s">
        <v>4306</v>
      </c>
      <c r="H52" s="48"/>
    </row>
    <row r="53" spans="1:8" ht="30" x14ac:dyDescent="0.25">
      <c r="A53" s="26">
        <v>49</v>
      </c>
      <c r="B53" s="47" t="s">
        <v>4237</v>
      </c>
      <c r="C53" s="50" t="s">
        <v>2896</v>
      </c>
      <c r="D53" s="48" t="s">
        <v>1203</v>
      </c>
      <c r="E53" s="48">
        <v>5800</v>
      </c>
      <c r="F53" s="48">
        <v>0</v>
      </c>
      <c r="G53" s="49" t="s">
        <v>4310</v>
      </c>
      <c r="H53" s="48"/>
    </row>
    <row r="54" spans="1:8" ht="30" x14ac:dyDescent="0.25">
      <c r="A54" s="26">
        <v>50</v>
      </c>
      <c r="B54" s="47" t="s">
        <v>2660</v>
      </c>
      <c r="C54" s="50" t="s">
        <v>1302</v>
      </c>
      <c r="D54" s="48" t="s">
        <v>1203</v>
      </c>
      <c r="E54" s="48">
        <v>15000</v>
      </c>
      <c r="F54" s="48">
        <v>0</v>
      </c>
      <c r="G54" s="49" t="s">
        <v>4228</v>
      </c>
      <c r="H54" s="48"/>
    </row>
    <row r="55" spans="1:8" ht="30" x14ac:dyDescent="0.25">
      <c r="A55" s="26">
        <v>51</v>
      </c>
      <c r="B55" s="47" t="s">
        <v>4239</v>
      </c>
      <c r="C55" s="50" t="s">
        <v>2900</v>
      </c>
      <c r="D55" s="48" t="s">
        <v>1201</v>
      </c>
      <c r="E55" s="48">
        <v>0</v>
      </c>
      <c r="F55" s="48">
        <v>29</v>
      </c>
      <c r="G55" s="49" t="s">
        <v>4224</v>
      </c>
      <c r="H55" s="48"/>
    </row>
    <row r="56" spans="1:8" ht="30" x14ac:dyDescent="0.25">
      <c r="A56" s="26">
        <v>52</v>
      </c>
      <c r="B56" s="47" t="s">
        <v>1801</v>
      </c>
      <c r="C56" s="50" t="s">
        <v>1314</v>
      </c>
      <c r="D56" s="48" t="s">
        <v>1203</v>
      </c>
      <c r="E56" s="48">
        <v>24000</v>
      </c>
      <c r="F56" s="48">
        <v>0</v>
      </c>
      <c r="G56" s="49" t="s">
        <v>4224</v>
      </c>
      <c r="H56" s="48"/>
    </row>
    <row r="57" spans="1:8" ht="30" x14ac:dyDescent="0.25">
      <c r="A57" s="26">
        <v>53</v>
      </c>
      <c r="B57" s="47" t="s">
        <v>1800</v>
      </c>
      <c r="C57" s="50" t="s">
        <v>1314</v>
      </c>
      <c r="D57" s="48" t="s">
        <v>1203</v>
      </c>
      <c r="E57" s="48">
        <v>24000</v>
      </c>
      <c r="F57" s="48">
        <v>0</v>
      </c>
      <c r="G57" s="49" t="s">
        <v>4224</v>
      </c>
      <c r="H57" s="48"/>
    </row>
    <row r="58" spans="1:8" ht="30" x14ac:dyDescent="0.25">
      <c r="A58" s="26">
        <v>54</v>
      </c>
      <c r="B58" s="47" t="s">
        <v>2462</v>
      </c>
      <c r="C58" s="50" t="s">
        <v>2967</v>
      </c>
      <c r="D58" s="48" t="s">
        <v>1203</v>
      </c>
      <c r="E58" s="48">
        <v>17900</v>
      </c>
      <c r="F58" s="48">
        <v>0</v>
      </c>
      <c r="G58" s="49" t="s">
        <v>4224</v>
      </c>
      <c r="H58" s="48"/>
    </row>
    <row r="59" spans="1:8" ht="30" x14ac:dyDescent="0.25">
      <c r="A59" s="26">
        <v>55</v>
      </c>
      <c r="B59" s="47" t="s">
        <v>4293</v>
      </c>
      <c r="C59" s="50" t="s">
        <v>2967</v>
      </c>
      <c r="D59" s="48" t="s">
        <v>1203</v>
      </c>
      <c r="E59" s="48">
        <v>21600</v>
      </c>
      <c r="F59" s="48">
        <v>0</v>
      </c>
      <c r="G59" s="49" t="s">
        <v>4317</v>
      </c>
      <c r="H59" s="48"/>
    </row>
    <row r="60" spans="1:8" ht="45" x14ac:dyDescent="0.25">
      <c r="A60" s="26">
        <v>56</v>
      </c>
      <c r="B60" s="47" t="s">
        <v>724</v>
      </c>
      <c r="C60" s="50" t="s">
        <v>1264</v>
      </c>
      <c r="D60" s="48" t="s">
        <v>1203</v>
      </c>
      <c r="E60" s="48">
        <v>17900</v>
      </c>
      <c r="F60" s="48">
        <v>0</v>
      </c>
      <c r="G60" s="49" t="s">
        <v>4223</v>
      </c>
      <c r="H60" s="48"/>
    </row>
    <row r="61" spans="1:8" ht="30" x14ac:dyDescent="0.25">
      <c r="A61" s="26">
        <v>57</v>
      </c>
      <c r="B61" s="47" t="s">
        <v>4288</v>
      </c>
      <c r="C61" s="50" t="s">
        <v>2912</v>
      </c>
      <c r="D61" s="48" t="s">
        <v>1203</v>
      </c>
      <c r="E61" s="48">
        <v>13690</v>
      </c>
      <c r="F61" s="48">
        <v>0</v>
      </c>
      <c r="G61" s="49" t="s">
        <v>4319</v>
      </c>
      <c r="H61" s="48"/>
    </row>
    <row r="62" spans="1:8" ht="30" x14ac:dyDescent="0.25">
      <c r="A62" s="26">
        <v>58</v>
      </c>
      <c r="B62" s="47" t="s">
        <v>3308</v>
      </c>
      <c r="C62" s="50" t="s">
        <v>1308</v>
      </c>
      <c r="D62" s="48" t="s">
        <v>1201</v>
      </c>
      <c r="E62" s="48">
        <v>0</v>
      </c>
      <c r="F62" s="48">
        <v>5</v>
      </c>
      <c r="G62" s="49" t="s">
        <v>4224</v>
      </c>
      <c r="H62" s="48"/>
    </row>
    <row r="63" spans="1:8" ht="30" x14ac:dyDescent="0.25">
      <c r="A63" s="26">
        <v>59</v>
      </c>
      <c r="B63" s="47" t="s">
        <v>2760</v>
      </c>
      <c r="C63" s="50" t="s">
        <v>1308</v>
      </c>
      <c r="D63" s="48" t="s">
        <v>1201</v>
      </c>
      <c r="E63" s="48">
        <v>0</v>
      </c>
      <c r="F63" s="48">
        <v>5</v>
      </c>
      <c r="G63" s="49" t="s">
        <v>4224</v>
      </c>
      <c r="H63" s="48"/>
    </row>
    <row r="64" spans="1:8" ht="30" x14ac:dyDescent="0.25">
      <c r="A64" s="26">
        <v>60</v>
      </c>
      <c r="B64" s="47" t="s">
        <v>4236</v>
      </c>
      <c r="C64" s="50" t="s">
        <v>2896</v>
      </c>
      <c r="D64" s="48" t="s">
        <v>1201</v>
      </c>
      <c r="E64" s="48">
        <v>0</v>
      </c>
      <c r="F64" s="48">
        <v>34</v>
      </c>
      <c r="G64" s="49" t="s">
        <v>4323</v>
      </c>
      <c r="H64" s="48"/>
    </row>
    <row r="65" spans="1:8" ht="30" x14ac:dyDescent="0.25">
      <c r="A65" s="26">
        <v>61</v>
      </c>
      <c r="B65" s="47" t="s">
        <v>4291</v>
      </c>
      <c r="C65" s="50" t="s">
        <v>2967</v>
      </c>
      <c r="D65" s="48" t="s">
        <v>1202</v>
      </c>
      <c r="E65" s="48">
        <v>15070</v>
      </c>
      <c r="F65" s="48">
        <v>0</v>
      </c>
      <c r="G65" s="49" t="s">
        <v>4326</v>
      </c>
      <c r="H65" s="48"/>
    </row>
    <row r="66" spans="1:8" ht="30" x14ac:dyDescent="0.25">
      <c r="A66" s="26">
        <v>62</v>
      </c>
      <c r="B66" s="47" t="s">
        <v>4292</v>
      </c>
      <c r="C66" s="50" t="s">
        <v>2967</v>
      </c>
      <c r="D66" s="48" t="s">
        <v>1206</v>
      </c>
      <c r="E66" s="48">
        <v>14500</v>
      </c>
      <c r="F66" s="48">
        <v>0</v>
      </c>
      <c r="G66" s="49" t="s">
        <v>4328</v>
      </c>
      <c r="H66" s="48"/>
    </row>
    <row r="67" spans="1:8" ht="30" x14ac:dyDescent="0.25">
      <c r="A67" s="26">
        <v>63</v>
      </c>
      <c r="B67" s="47" t="s">
        <v>4290</v>
      </c>
      <c r="C67" s="50" t="s">
        <v>2967</v>
      </c>
      <c r="D67" s="48" t="s">
        <v>1203</v>
      </c>
      <c r="E67" s="48">
        <v>9100</v>
      </c>
      <c r="F67" s="48">
        <v>0</v>
      </c>
      <c r="G67" s="49" t="s">
        <v>4326</v>
      </c>
      <c r="H67" s="48"/>
    </row>
    <row r="68" spans="1:8" ht="30" x14ac:dyDescent="0.25">
      <c r="A68" s="26">
        <v>64</v>
      </c>
      <c r="B68" s="47" t="s">
        <v>4331</v>
      </c>
      <c r="C68" s="50" t="s">
        <v>2894</v>
      </c>
      <c r="D68" s="48" t="s">
        <v>1201</v>
      </c>
      <c r="E68" s="48">
        <v>0</v>
      </c>
      <c r="F68" s="48">
        <v>29</v>
      </c>
      <c r="G68" s="49" t="s">
        <v>4326</v>
      </c>
      <c r="H68" s="48"/>
    </row>
    <row r="69" spans="1:8" ht="30" x14ac:dyDescent="0.25">
      <c r="A69" s="26">
        <v>65</v>
      </c>
      <c r="B69" s="47" t="s">
        <v>4240</v>
      </c>
      <c r="C69" s="50" t="s">
        <v>3531</v>
      </c>
      <c r="D69" s="48" t="s">
        <v>1203</v>
      </c>
      <c r="E69" s="48">
        <v>18700</v>
      </c>
      <c r="F69" s="48">
        <v>2</v>
      </c>
      <c r="G69" s="49" t="s">
        <v>4333</v>
      </c>
      <c r="H69" s="48"/>
    </row>
    <row r="70" spans="1:8" ht="30" x14ac:dyDescent="0.25">
      <c r="A70" s="26">
        <v>66</v>
      </c>
      <c r="B70" s="47" t="s">
        <v>4301</v>
      </c>
      <c r="C70" s="50" t="s">
        <v>1305</v>
      </c>
      <c r="D70" s="48" t="s">
        <v>1203</v>
      </c>
      <c r="E70" s="48">
        <v>6500</v>
      </c>
      <c r="F70" s="48">
        <v>0</v>
      </c>
      <c r="G70" s="49" t="s">
        <v>4335</v>
      </c>
      <c r="H70" s="48"/>
    </row>
    <row r="71" spans="1:8" ht="30" x14ac:dyDescent="0.25">
      <c r="A71" s="26">
        <v>67</v>
      </c>
      <c r="B71" s="47" t="s">
        <v>4277</v>
      </c>
      <c r="C71" s="50" t="s">
        <v>4278</v>
      </c>
      <c r="D71" s="48" t="s">
        <v>1202</v>
      </c>
      <c r="E71" s="48">
        <v>14250</v>
      </c>
      <c r="F71" s="48">
        <v>2</v>
      </c>
      <c r="G71" s="49" t="s">
        <v>4337</v>
      </c>
      <c r="H71" s="48"/>
    </row>
    <row r="72" spans="1:8" ht="30" x14ac:dyDescent="0.25">
      <c r="A72" s="26">
        <v>68</v>
      </c>
      <c r="B72" s="47" t="s">
        <v>1595</v>
      </c>
      <c r="C72" s="50" t="s">
        <v>2896</v>
      </c>
      <c r="D72" s="48" t="s">
        <v>1203</v>
      </c>
      <c r="E72" s="48">
        <v>17600</v>
      </c>
      <c r="F72" s="48">
        <v>2</v>
      </c>
      <c r="G72" s="49" t="s">
        <v>4339</v>
      </c>
      <c r="H72" s="48"/>
    </row>
    <row r="73" spans="1:8" ht="30" x14ac:dyDescent="0.25">
      <c r="A73" s="26">
        <v>69</v>
      </c>
      <c r="B73" s="47" t="s">
        <v>1628</v>
      </c>
      <c r="C73" s="50" t="s">
        <v>2896</v>
      </c>
      <c r="D73" s="48" t="s">
        <v>1202</v>
      </c>
      <c r="E73" s="48">
        <v>13490</v>
      </c>
      <c r="F73" s="48">
        <v>2</v>
      </c>
      <c r="G73" s="49" t="s">
        <v>4339</v>
      </c>
      <c r="H73" s="48"/>
    </row>
    <row r="74" spans="1:8" ht="30" x14ac:dyDescent="0.25">
      <c r="A74" s="26">
        <v>70</v>
      </c>
      <c r="B74" s="47" t="s">
        <v>4286</v>
      </c>
      <c r="C74" s="50" t="s">
        <v>2910</v>
      </c>
      <c r="D74" s="48" t="s">
        <v>1202</v>
      </c>
      <c r="E74" s="48">
        <v>14670</v>
      </c>
      <c r="F74" s="48">
        <v>2</v>
      </c>
      <c r="G74" s="49" t="s">
        <v>4342</v>
      </c>
      <c r="H74" s="48"/>
    </row>
    <row r="75" spans="1:8" ht="30" x14ac:dyDescent="0.25">
      <c r="A75" s="26">
        <v>71</v>
      </c>
      <c r="B75" s="47" t="s">
        <v>4344</v>
      </c>
      <c r="C75" s="50" t="s">
        <v>2897</v>
      </c>
      <c r="D75" s="48" t="s">
        <v>1205</v>
      </c>
      <c r="E75" s="48">
        <v>0</v>
      </c>
      <c r="F75" s="48">
        <v>16</v>
      </c>
      <c r="G75" s="49" t="s">
        <v>4226</v>
      </c>
      <c r="H75" s="48"/>
    </row>
    <row r="76" spans="1:8" ht="30" x14ac:dyDescent="0.25">
      <c r="A76" s="26">
        <v>72</v>
      </c>
      <c r="B76" s="47" t="s">
        <v>2769</v>
      </c>
      <c r="C76" s="50" t="s">
        <v>1305</v>
      </c>
      <c r="D76" s="48" t="s">
        <v>1201</v>
      </c>
      <c r="E76" s="48">
        <v>0</v>
      </c>
      <c r="F76" s="48">
        <v>5</v>
      </c>
      <c r="G76" s="49" t="s">
        <v>4347</v>
      </c>
      <c r="H76" s="48"/>
    </row>
    <row r="77" spans="1:8" ht="30" x14ac:dyDescent="0.25">
      <c r="A77" s="26">
        <v>73</v>
      </c>
      <c r="B77" s="47" t="s">
        <v>4289</v>
      </c>
      <c r="C77" s="50" t="s">
        <v>1283</v>
      </c>
      <c r="D77" s="48" t="s">
        <v>1204</v>
      </c>
      <c r="E77" s="48">
        <v>0</v>
      </c>
      <c r="F77" s="48">
        <v>5</v>
      </c>
      <c r="G77" s="49" t="s">
        <v>4213</v>
      </c>
      <c r="H77" s="48"/>
    </row>
    <row r="78" spans="1:8" ht="45" x14ac:dyDescent="0.25">
      <c r="A78" s="26">
        <v>74</v>
      </c>
      <c r="B78" s="47" t="s">
        <v>4245</v>
      </c>
      <c r="C78" s="50" t="s">
        <v>3989</v>
      </c>
      <c r="D78" s="48" t="s">
        <v>1204</v>
      </c>
      <c r="E78" s="48">
        <v>0</v>
      </c>
      <c r="F78" s="48">
        <v>5</v>
      </c>
      <c r="G78" s="49" t="s">
        <v>4350</v>
      </c>
      <c r="H78" s="48"/>
    </row>
    <row r="79" spans="1:8" ht="45" x14ac:dyDescent="0.25">
      <c r="A79" s="26">
        <v>75</v>
      </c>
      <c r="B79" s="47" t="s">
        <v>4244</v>
      </c>
      <c r="C79" s="50" t="s">
        <v>3989</v>
      </c>
      <c r="D79" s="48" t="s">
        <v>1204</v>
      </c>
      <c r="E79" s="48">
        <v>0</v>
      </c>
      <c r="F79" s="48">
        <v>5</v>
      </c>
      <c r="G79" s="49" t="s">
        <v>4350</v>
      </c>
      <c r="H79" s="48"/>
    </row>
    <row r="80" spans="1:8" ht="45" x14ac:dyDescent="0.25">
      <c r="A80" s="26">
        <v>76</v>
      </c>
      <c r="B80" s="47" t="s">
        <v>4242</v>
      </c>
      <c r="C80" s="50" t="s">
        <v>3989</v>
      </c>
      <c r="D80" s="48" t="s">
        <v>1204</v>
      </c>
      <c r="E80" s="48">
        <v>0</v>
      </c>
      <c r="F80" s="48">
        <v>5</v>
      </c>
      <c r="G80" s="49" t="s">
        <v>4350</v>
      </c>
      <c r="H80" s="48"/>
    </row>
    <row r="81" spans="1:8" ht="45" x14ac:dyDescent="0.25">
      <c r="A81" s="26">
        <v>77</v>
      </c>
      <c r="B81" s="47" t="s">
        <v>4243</v>
      </c>
      <c r="C81" s="50" t="s">
        <v>3989</v>
      </c>
      <c r="D81" s="48" t="s">
        <v>1204</v>
      </c>
      <c r="E81" s="48">
        <v>0</v>
      </c>
      <c r="F81" s="48">
        <v>5</v>
      </c>
      <c r="G81" s="49" t="s">
        <v>4350</v>
      </c>
      <c r="H81" s="48"/>
    </row>
    <row r="82" spans="1:8" ht="45" x14ac:dyDescent="0.25">
      <c r="A82" s="26">
        <v>78</v>
      </c>
      <c r="B82" s="47" t="s">
        <v>4262</v>
      </c>
      <c r="C82" s="50" t="s">
        <v>3989</v>
      </c>
      <c r="D82" s="48" t="s">
        <v>1204</v>
      </c>
      <c r="E82" s="48">
        <v>0</v>
      </c>
      <c r="F82" s="48">
        <v>5</v>
      </c>
      <c r="G82" s="49" t="s">
        <v>4350</v>
      </c>
      <c r="H82" s="48"/>
    </row>
    <row r="83" spans="1:8" ht="45" x14ac:dyDescent="0.25">
      <c r="A83" s="26">
        <v>79</v>
      </c>
      <c r="B83" s="47" t="s">
        <v>4264</v>
      </c>
      <c r="C83" s="50" t="s">
        <v>3989</v>
      </c>
      <c r="D83" s="48" t="s">
        <v>1204</v>
      </c>
      <c r="E83" s="48">
        <v>0</v>
      </c>
      <c r="F83" s="48">
        <v>5</v>
      </c>
      <c r="G83" s="49" t="s">
        <v>4350</v>
      </c>
      <c r="H83" s="48"/>
    </row>
    <row r="84" spans="1:8" ht="45" x14ac:dyDescent="0.25">
      <c r="A84" s="26">
        <v>80</v>
      </c>
      <c r="B84" s="47" t="s">
        <v>4256</v>
      </c>
      <c r="C84" s="50" t="s">
        <v>3989</v>
      </c>
      <c r="D84" s="48" t="s">
        <v>1204</v>
      </c>
      <c r="E84" s="48">
        <v>0</v>
      </c>
      <c r="F84" s="48">
        <v>5</v>
      </c>
      <c r="G84" s="49" t="s">
        <v>4350</v>
      </c>
      <c r="H84" s="48"/>
    </row>
    <row r="85" spans="1:8" ht="45" x14ac:dyDescent="0.25">
      <c r="A85" s="26">
        <v>81</v>
      </c>
      <c r="B85" s="47" t="s">
        <v>4268</v>
      </c>
      <c r="C85" s="50" t="s">
        <v>3989</v>
      </c>
      <c r="D85" s="48" t="s">
        <v>1204</v>
      </c>
      <c r="E85" s="48">
        <v>0</v>
      </c>
      <c r="F85" s="48">
        <v>5</v>
      </c>
      <c r="G85" s="49" t="s">
        <v>4350</v>
      </c>
      <c r="H85" s="48"/>
    </row>
    <row r="86" spans="1:8" ht="45" x14ac:dyDescent="0.25">
      <c r="A86" s="26">
        <v>82</v>
      </c>
      <c r="B86" s="47" t="s">
        <v>4359</v>
      </c>
      <c r="C86" s="50" t="s">
        <v>3989</v>
      </c>
      <c r="D86" s="48" t="s">
        <v>1204</v>
      </c>
      <c r="E86" s="48">
        <v>0</v>
      </c>
      <c r="F86" s="48">
        <v>5</v>
      </c>
      <c r="G86" s="49" t="s">
        <v>4350</v>
      </c>
      <c r="H86" s="48"/>
    </row>
    <row r="87" spans="1:8" ht="45" x14ac:dyDescent="0.25">
      <c r="A87" s="26">
        <v>83</v>
      </c>
      <c r="B87" s="47" t="s">
        <v>4252</v>
      </c>
      <c r="C87" s="50" t="s">
        <v>3989</v>
      </c>
      <c r="D87" s="48" t="s">
        <v>1204</v>
      </c>
      <c r="E87" s="48">
        <v>0</v>
      </c>
      <c r="F87" s="48">
        <v>5</v>
      </c>
      <c r="G87" s="49" t="s">
        <v>4350</v>
      </c>
      <c r="H87" s="48"/>
    </row>
    <row r="88" spans="1:8" ht="45" x14ac:dyDescent="0.25">
      <c r="A88" s="26">
        <v>84</v>
      </c>
      <c r="B88" s="47" t="s">
        <v>4276</v>
      </c>
      <c r="C88" s="50" t="s">
        <v>3989</v>
      </c>
      <c r="D88" s="48" t="s">
        <v>1204</v>
      </c>
      <c r="E88" s="48">
        <v>0</v>
      </c>
      <c r="F88" s="48">
        <v>5</v>
      </c>
      <c r="G88" s="49" t="s">
        <v>4350</v>
      </c>
      <c r="H88" s="48"/>
    </row>
    <row r="89" spans="1:8" ht="45" x14ac:dyDescent="0.25">
      <c r="A89" s="26">
        <v>85</v>
      </c>
      <c r="B89" s="47" t="s">
        <v>4248</v>
      </c>
      <c r="C89" s="50" t="s">
        <v>3989</v>
      </c>
      <c r="D89" s="48" t="s">
        <v>1204</v>
      </c>
      <c r="E89" s="48">
        <v>0</v>
      </c>
      <c r="F89" s="48">
        <v>5</v>
      </c>
      <c r="G89" s="49" t="s">
        <v>4350</v>
      </c>
      <c r="H89" s="48"/>
    </row>
    <row r="90" spans="1:8" ht="45" x14ac:dyDescent="0.25">
      <c r="A90" s="26">
        <v>86</v>
      </c>
      <c r="B90" s="47" t="s">
        <v>4254</v>
      </c>
      <c r="C90" s="50" t="s">
        <v>3989</v>
      </c>
      <c r="D90" s="48" t="s">
        <v>1204</v>
      </c>
      <c r="E90" s="48">
        <v>0</v>
      </c>
      <c r="F90" s="48">
        <v>5</v>
      </c>
      <c r="G90" s="49" t="s">
        <v>4350</v>
      </c>
      <c r="H90" s="48"/>
    </row>
    <row r="91" spans="1:8" ht="45" x14ac:dyDescent="0.25">
      <c r="A91" s="26">
        <v>87</v>
      </c>
      <c r="B91" s="47" t="s">
        <v>4257</v>
      </c>
      <c r="C91" s="50" t="s">
        <v>3989</v>
      </c>
      <c r="D91" s="48" t="s">
        <v>1204</v>
      </c>
      <c r="E91" s="48">
        <v>0</v>
      </c>
      <c r="F91" s="48">
        <v>5</v>
      </c>
      <c r="G91" s="49" t="s">
        <v>4350</v>
      </c>
      <c r="H91" s="48"/>
    </row>
    <row r="92" spans="1:8" ht="45" x14ac:dyDescent="0.25">
      <c r="A92" s="26">
        <v>88</v>
      </c>
      <c r="B92" s="47" t="s">
        <v>4258</v>
      </c>
      <c r="C92" s="50" t="s">
        <v>3989</v>
      </c>
      <c r="D92" s="48" t="s">
        <v>1204</v>
      </c>
      <c r="E92" s="48">
        <v>0</v>
      </c>
      <c r="F92" s="48">
        <v>5</v>
      </c>
      <c r="G92" s="49" t="s">
        <v>4350</v>
      </c>
      <c r="H92" s="48"/>
    </row>
    <row r="93" spans="1:8" ht="45" x14ac:dyDescent="0.25">
      <c r="A93" s="26">
        <v>89</v>
      </c>
      <c r="B93" s="47" t="s">
        <v>4273</v>
      </c>
      <c r="C93" s="50" t="s">
        <v>3989</v>
      </c>
      <c r="D93" s="48" t="s">
        <v>1204</v>
      </c>
      <c r="E93" s="48">
        <v>0</v>
      </c>
      <c r="F93" s="48">
        <v>5</v>
      </c>
      <c r="G93" s="49" t="s">
        <v>4350</v>
      </c>
      <c r="H93" s="48"/>
    </row>
    <row r="94" spans="1:8" ht="45" x14ac:dyDescent="0.25">
      <c r="A94" s="26">
        <v>90</v>
      </c>
      <c r="B94" s="47" t="s">
        <v>4271</v>
      </c>
      <c r="C94" s="50" t="s">
        <v>3989</v>
      </c>
      <c r="D94" s="48" t="s">
        <v>1204</v>
      </c>
      <c r="E94" s="48">
        <v>0</v>
      </c>
      <c r="F94" s="48">
        <v>5</v>
      </c>
      <c r="G94" s="49" t="s">
        <v>4350</v>
      </c>
      <c r="H94" s="48"/>
    </row>
    <row r="95" spans="1:8" ht="45" x14ac:dyDescent="0.25">
      <c r="A95" s="26">
        <v>91</v>
      </c>
      <c r="B95" s="47" t="s">
        <v>4261</v>
      </c>
      <c r="C95" s="50" t="s">
        <v>3989</v>
      </c>
      <c r="D95" s="48" t="s">
        <v>1204</v>
      </c>
      <c r="E95" s="48">
        <v>0</v>
      </c>
      <c r="F95" s="48">
        <v>5</v>
      </c>
      <c r="G95" s="49" t="s">
        <v>4350</v>
      </c>
      <c r="H95" s="48"/>
    </row>
    <row r="96" spans="1:8" ht="45" x14ac:dyDescent="0.25">
      <c r="A96" s="26">
        <v>92</v>
      </c>
      <c r="B96" s="47" t="s">
        <v>4255</v>
      </c>
      <c r="C96" s="50" t="s">
        <v>3989</v>
      </c>
      <c r="D96" s="48" t="s">
        <v>1204</v>
      </c>
      <c r="E96" s="48">
        <v>0</v>
      </c>
      <c r="F96" s="48">
        <v>5</v>
      </c>
      <c r="G96" s="49" t="s">
        <v>4350</v>
      </c>
      <c r="H96" s="48"/>
    </row>
    <row r="97" spans="1:8" ht="45" x14ac:dyDescent="0.25">
      <c r="A97" s="26">
        <v>93</v>
      </c>
      <c r="B97" s="47" t="s">
        <v>4259</v>
      </c>
      <c r="C97" s="50" t="s">
        <v>3989</v>
      </c>
      <c r="D97" s="48" t="s">
        <v>1204</v>
      </c>
      <c r="E97" s="48">
        <v>0</v>
      </c>
      <c r="F97" s="48">
        <v>5</v>
      </c>
      <c r="G97" s="49" t="s">
        <v>4350</v>
      </c>
      <c r="H97" s="48"/>
    </row>
    <row r="98" spans="1:8" ht="45" x14ac:dyDescent="0.25">
      <c r="A98" s="26">
        <v>94</v>
      </c>
      <c r="B98" s="47" t="s">
        <v>4266</v>
      </c>
      <c r="C98" s="50" t="s">
        <v>3989</v>
      </c>
      <c r="D98" s="48" t="s">
        <v>1204</v>
      </c>
      <c r="E98" s="48">
        <v>0</v>
      </c>
      <c r="F98" s="48">
        <v>5</v>
      </c>
      <c r="G98" s="49" t="s">
        <v>4350</v>
      </c>
      <c r="H98" s="48"/>
    </row>
    <row r="99" spans="1:8" ht="45" x14ac:dyDescent="0.25">
      <c r="A99" s="26">
        <v>95</v>
      </c>
      <c r="B99" s="47" t="s">
        <v>4253</v>
      </c>
      <c r="C99" s="50" t="s">
        <v>3989</v>
      </c>
      <c r="D99" s="48" t="s">
        <v>1204</v>
      </c>
      <c r="E99" s="48">
        <v>0</v>
      </c>
      <c r="F99" s="48">
        <v>5</v>
      </c>
      <c r="G99" s="49" t="s">
        <v>4350</v>
      </c>
      <c r="H99" s="48"/>
    </row>
    <row r="100" spans="1:8" ht="45" x14ac:dyDescent="0.25">
      <c r="A100" s="26">
        <v>96</v>
      </c>
      <c r="B100" s="47" t="s">
        <v>4267</v>
      </c>
      <c r="C100" s="50" t="s">
        <v>3989</v>
      </c>
      <c r="D100" s="48" t="s">
        <v>1204</v>
      </c>
      <c r="E100" s="48">
        <v>0</v>
      </c>
      <c r="F100" s="48">
        <v>5</v>
      </c>
      <c r="G100" s="49" t="s">
        <v>4350</v>
      </c>
      <c r="H100" s="48"/>
    </row>
    <row r="101" spans="1:8" ht="45" x14ac:dyDescent="0.25">
      <c r="A101" s="26">
        <v>97</v>
      </c>
      <c r="B101" s="47" t="s">
        <v>4246</v>
      </c>
      <c r="C101" s="50" t="s">
        <v>3989</v>
      </c>
      <c r="D101" s="48" t="s">
        <v>1204</v>
      </c>
      <c r="E101" s="48">
        <v>0</v>
      </c>
      <c r="F101" s="48">
        <v>5</v>
      </c>
      <c r="G101" s="49" t="s">
        <v>4350</v>
      </c>
      <c r="H101" s="48"/>
    </row>
    <row r="102" spans="1:8" ht="45" x14ac:dyDescent="0.25">
      <c r="A102" s="26">
        <v>98</v>
      </c>
      <c r="B102" s="47" t="s">
        <v>4241</v>
      </c>
      <c r="C102" s="50" t="s">
        <v>3989</v>
      </c>
      <c r="D102" s="48" t="s">
        <v>1204</v>
      </c>
      <c r="E102" s="48">
        <v>0</v>
      </c>
      <c r="F102" s="48">
        <v>5</v>
      </c>
      <c r="G102" s="49" t="s">
        <v>4350</v>
      </c>
      <c r="H102" s="48"/>
    </row>
    <row r="103" spans="1:8" ht="45" x14ac:dyDescent="0.25">
      <c r="A103" s="26">
        <v>99</v>
      </c>
      <c r="B103" s="47" t="s">
        <v>4247</v>
      </c>
      <c r="C103" s="50" t="s">
        <v>3989</v>
      </c>
      <c r="D103" s="48" t="s">
        <v>1204</v>
      </c>
      <c r="E103" s="48">
        <v>0</v>
      </c>
      <c r="F103" s="48">
        <v>5</v>
      </c>
      <c r="G103" s="49" t="s">
        <v>4350</v>
      </c>
      <c r="H103" s="48"/>
    </row>
    <row r="104" spans="1:8" ht="45" x14ac:dyDescent="0.25">
      <c r="A104" s="26">
        <v>100</v>
      </c>
      <c r="B104" s="47" t="s">
        <v>4249</v>
      </c>
      <c r="C104" s="50" t="s">
        <v>3989</v>
      </c>
      <c r="D104" s="48" t="s">
        <v>1204</v>
      </c>
      <c r="E104" s="48">
        <v>0</v>
      </c>
      <c r="F104" s="48">
        <v>5</v>
      </c>
      <c r="G104" s="49" t="s">
        <v>4350</v>
      </c>
      <c r="H104" s="48"/>
    </row>
    <row r="105" spans="1:8" ht="45" x14ac:dyDescent="0.25">
      <c r="A105" s="26">
        <v>101</v>
      </c>
      <c r="B105" s="47" t="s">
        <v>4270</v>
      </c>
      <c r="C105" s="50" t="s">
        <v>3989</v>
      </c>
      <c r="D105" s="48" t="s">
        <v>1204</v>
      </c>
      <c r="E105" s="48">
        <v>0</v>
      </c>
      <c r="F105" s="48">
        <v>5</v>
      </c>
      <c r="G105" s="49" t="s">
        <v>4350</v>
      </c>
      <c r="H105" s="48"/>
    </row>
    <row r="106" spans="1:8" ht="45" x14ac:dyDescent="0.25">
      <c r="A106" s="26">
        <v>102</v>
      </c>
      <c r="B106" s="47" t="s">
        <v>4251</v>
      </c>
      <c r="C106" s="50" t="s">
        <v>3989</v>
      </c>
      <c r="D106" s="48" t="s">
        <v>1204</v>
      </c>
      <c r="E106" s="48">
        <v>0</v>
      </c>
      <c r="F106" s="48">
        <v>5</v>
      </c>
      <c r="G106" s="49" t="s">
        <v>4350</v>
      </c>
      <c r="H106" s="48"/>
    </row>
    <row r="107" spans="1:8" ht="45" x14ac:dyDescent="0.25">
      <c r="A107" s="26">
        <v>103</v>
      </c>
      <c r="B107" s="47" t="s">
        <v>4272</v>
      </c>
      <c r="C107" s="50" t="s">
        <v>3989</v>
      </c>
      <c r="D107" s="48" t="s">
        <v>1204</v>
      </c>
      <c r="E107" s="48">
        <v>0</v>
      </c>
      <c r="F107" s="48">
        <v>5</v>
      </c>
      <c r="G107" s="49" t="s">
        <v>4350</v>
      </c>
      <c r="H107" s="48"/>
    </row>
    <row r="108" spans="1:8" ht="45" x14ac:dyDescent="0.25">
      <c r="A108" s="26">
        <v>104</v>
      </c>
      <c r="B108" s="47" t="s">
        <v>4260</v>
      </c>
      <c r="C108" s="50" t="s">
        <v>3989</v>
      </c>
      <c r="D108" s="48" t="s">
        <v>1204</v>
      </c>
      <c r="E108" s="48">
        <v>0</v>
      </c>
      <c r="F108" s="48">
        <v>5</v>
      </c>
      <c r="G108" s="49" t="s">
        <v>4350</v>
      </c>
      <c r="H108" s="48"/>
    </row>
    <row r="109" spans="1:8" ht="45" x14ac:dyDescent="0.25">
      <c r="A109" s="26">
        <v>105</v>
      </c>
      <c r="B109" s="47" t="s">
        <v>4263</v>
      </c>
      <c r="C109" s="50" t="s">
        <v>3989</v>
      </c>
      <c r="D109" s="48" t="s">
        <v>1204</v>
      </c>
      <c r="E109" s="48">
        <v>0</v>
      </c>
      <c r="F109" s="48">
        <v>5</v>
      </c>
      <c r="G109" s="49" t="s">
        <v>4350</v>
      </c>
      <c r="H109" s="48"/>
    </row>
    <row r="110" spans="1:8" ht="45" x14ac:dyDescent="0.25">
      <c r="A110" s="26">
        <v>106</v>
      </c>
      <c r="B110" s="47" t="s">
        <v>4250</v>
      </c>
      <c r="C110" s="50" t="s">
        <v>3989</v>
      </c>
      <c r="D110" s="48" t="s">
        <v>1204</v>
      </c>
      <c r="E110" s="48">
        <v>0</v>
      </c>
      <c r="F110" s="48">
        <v>5</v>
      </c>
      <c r="G110" s="49" t="s">
        <v>4350</v>
      </c>
      <c r="H110" s="48"/>
    </row>
    <row r="111" spans="1:8" ht="45" x14ac:dyDescent="0.25">
      <c r="A111" s="26">
        <v>107</v>
      </c>
      <c r="B111" s="47" t="s">
        <v>4265</v>
      </c>
      <c r="C111" s="50" t="s">
        <v>3989</v>
      </c>
      <c r="D111" s="48" t="s">
        <v>1204</v>
      </c>
      <c r="E111" s="48">
        <v>0</v>
      </c>
      <c r="F111" s="48">
        <v>5</v>
      </c>
      <c r="G111" s="49" t="s">
        <v>4350</v>
      </c>
      <c r="H111" s="48"/>
    </row>
    <row r="112" spans="1:8" ht="45" x14ac:dyDescent="0.25">
      <c r="A112" s="26">
        <v>108</v>
      </c>
      <c r="B112" s="47" t="s">
        <v>4275</v>
      </c>
      <c r="C112" s="50" t="s">
        <v>3989</v>
      </c>
      <c r="D112" s="48" t="s">
        <v>1204</v>
      </c>
      <c r="E112" s="48">
        <v>0</v>
      </c>
      <c r="F112" s="48">
        <v>5</v>
      </c>
      <c r="G112" s="49" t="s">
        <v>4350</v>
      </c>
      <c r="H112" s="48"/>
    </row>
    <row r="113" spans="1:8" ht="45" x14ac:dyDescent="0.25">
      <c r="A113" s="26">
        <v>109</v>
      </c>
      <c r="B113" s="47" t="s">
        <v>4274</v>
      </c>
      <c r="C113" s="50" t="s">
        <v>3989</v>
      </c>
      <c r="D113" s="48" t="s">
        <v>1204</v>
      </c>
      <c r="E113" s="48">
        <v>0</v>
      </c>
      <c r="F113" s="48">
        <v>5</v>
      </c>
      <c r="G113" s="49" t="s">
        <v>4350</v>
      </c>
      <c r="H113" s="48"/>
    </row>
    <row r="114" spans="1:8" ht="45" x14ac:dyDescent="0.25">
      <c r="A114" s="26">
        <v>110</v>
      </c>
      <c r="B114" s="47" t="s">
        <v>4269</v>
      </c>
      <c r="C114" s="50" t="s">
        <v>3989</v>
      </c>
      <c r="D114" s="48" t="s">
        <v>1204</v>
      </c>
      <c r="E114" s="48">
        <v>0</v>
      </c>
      <c r="F114" s="48">
        <v>5</v>
      </c>
      <c r="G114" s="49" t="s">
        <v>4350</v>
      </c>
      <c r="H114" s="48"/>
    </row>
    <row r="115" spans="1:8" ht="30" x14ac:dyDescent="0.25">
      <c r="A115" s="26">
        <v>111</v>
      </c>
      <c r="B115" s="47" t="s">
        <v>2771</v>
      </c>
      <c r="C115" s="50" t="s">
        <v>1305</v>
      </c>
      <c r="D115" s="48" t="s">
        <v>1201</v>
      </c>
      <c r="E115" s="48">
        <v>0</v>
      </c>
      <c r="F115" s="48">
        <v>5</v>
      </c>
      <c r="G115" s="49" t="s">
        <v>4010</v>
      </c>
      <c r="H115" s="48"/>
    </row>
    <row r="116" spans="1:8" ht="30" x14ac:dyDescent="0.25">
      <c r="A116" s="26">
        <v>112</v>
      </c>
      <c r="B116" s="47" t="s">
        <v>4297</v>
      </c>
      <c r="C116" s="50" t="s">
        <v>2976</v>
      </c>
      <c r="D116" s="48" t="s">
        <v>1204</v>
      </c>
      <c r="E116" s="48">
        <v>0</v>
      </c>
      <c r="F116" s="48">
        <v>5</v>
      </c>
      <c r="G116" s="49" t="s">
        <v>4013</v>
      </c>
      <c r="H116" s="48"/>
    </row>
    <row r="117" spans="1:8" ht="30" x14ac:dyDescent="0.25">
      <c r="A117" s="26">
        <v>113</v>
      </c>
      <c r="B117" s="47" t="s">
        <v>4235</v>
      </c>
      <c r="C117" s="50" t="s">
        <v>2896</v>
      </c>
      <c r="D117" s="48" t="s">
        <v>1201</v>
      </c>
      <c r="E117" s="48">
        <v>0</v>
      </c>
      <c r="F117" s="48">
        <v>29</v>
      </c>
      <c r="G117" s="49" t="s">
        <v>4213</v>
      </c>
      <c r="H117" s="48"/>
    </row>
    <row r="118" spans="1:8" ht="30" x14ac:dyDescent="0.25">
      <c r="A118" s="26">
        <v>114</v>
      </c>
      <c r="B118" s="47" t="s">
        <v>4234</v>
      </c>
      <c r="C118" s="50" t="s">
        <v>2896</v>
      </c>
      <c r="D118" s="48" t="s">
        <v>1205</v>
      </c>
      <c r="E118" s="48">
        <v>0</v>
      </c>
      <c r="F118" s="48">
        <v>44</v>
      </c>
      <c r="G118" s="49" t="s">
        <v>4392</v>
      </c>
      <c r="H118" s="48"/>
    </row>
    <row r="119" spans="1:8" ht="30" x14ac:dyDescent="0.25">
      <c r="A119" s="26">
        <v>115</v>
      </c>
      <c r="B119" s="47" t="s">
        <v>4233</v>
      </c>
      <c r="C119" s="50" t="s">
        <v>2896</v>
      </c>
      <c r="D119" s="48" t="s">
        <v>1205</v>
      </c>
      <c r="E119" s="48">
        <v>0</v>
      </c>
      <c r="F119" s="48">
        <v>44</v>
      </c>
      <c r="G119" s="49" t="s">
        <v>4392</v>
      </c>
      <c r="H119" s="48"/>
    </row>
    <row r="120" spans="1:8" x14ac:dyDescent="0.25">
      <c r="A120" s="26">
        <v>116</v>
      </c>
      <c r="B120" s="47" t="s">
        <v>4230</v>
      </c>
      <c r="C120" s="50" t="s">
        <v>1220</v>
      </c>
      <c r="D120" s="48" t="s">
        <v>1205</v>
      </c>
      <c r="E120" s="48">
        <v>0</v>
      </c>
      <c r="F120" s="48">
        <v>44</v>
      </c>
      <c r="G120" s="49" t="s">
        <v>4395</v>
      </c>
      <c r="H120" s="48"/>
    </row>
    <row r="121" spans="1:8" ht="30" x14ac:dyDescent="0.25">
      <c r="A121" s="26">
        <v>117</v>
      </c>
      <c r="B121" s="47" t="s">
        <v>1465</v>
      </c>
      <c r="C121" s="50" t="s">
        <v>1221</v>
      </c>
      <c r="D121" s="48" t="s">
        <v>1205</v>
      </c>
      <c r="E121" s="48">
        <v>0</v>
      </c>
      <c r="F121" s="48">
        <v>46</v>
      </c>
      <c r="G121" s="49" t="s">
        <v>4397</v>
      </c>
      <c r="H121" s="48"/>
    </row>
    <row r="122" spans="1:8" ht="30" x14ac:dyDescent="0.25">
      <c r="A122" s="26">
        <v>118</v>
      </c>
      <c r="B122" s="47" t="s">
        <v>1468</v>
      </c>
      <c r="C122" s="50" t="s">
        <v>1221</v>
      </c>
      <c r="D122" s="48" t="s">
        <v>1205</v>
      </c>
      <c r="E122" s="48">
        <v>0</v>
      </c>
      <c r="F122" s="48">
        <v>38</v>
      </c>
      <c r="G122" s="49" t="s">
        <v>4397</v>
      </c>
      <c r="H122" s="48"/>
    </row>
    <row r="123" spans="1:8" ht="30" x14ac:dyDescent="0.25">
      <c r="A123" s="26">
        <v>119</v>
      </c>
      <c r="B123" s="47" t="s">
        <v>4400</v>
      </c>
      <c r="C123" s="50" t="s">
        <v>1305</v>
      </c>
      <c r="D123" s="48" t="s">
        <v>1201</v>
      </c>
      <c r="E123" s="48">
        <v>0</v>
      </c>
      <c r="F123" s="48">
        <v>5</v>
      </c>
      <c r="G123" s="49" t="s">
        <v>4395</v>
      </c>
      <c r="H123" s="48"/>
    </row>
    <row r="124" spans="1:8" ht="30" x14ac:dyDescent="0.25">
      <c r="A124" s="26">
        <v>120</v>
      </c>
      <c r="B124" s="47" t="s">
        <v>922</v>
      </c>
      <c r="C124" s="50" t="s">
        <v>1323</v>
      </c>
      <c r="D124" s="48" t="s">
        <v>1205</v>
      </c>
      <c r="E124" s="48">
        <v>0</v>
      </c>
      <c r="F124" s="48">
        <v>29</v>
      </c>
      <c r="G124" s="49" t="s">
        <v>4201</v>
      </c>
      <c r="H124" s="48"/>
    </row>
    <row r="125" spans="1:8" ht="30" x14ac:dyDescent="0.25">
      <c r="A125" s="26">
        <v>121</v>
      </c>
      <c r="B125" s="47" t="s">
        <v>4119</v>
      </c>
      <c r="C125" s="50" t="s">
        <v>1323</v>
      </c>
      <c r="D125" s="48" t="s">
        <v>1205</v>
      </c>
      <c r="E125" s="48">
        <v>0</v>
      </c>
      <c r="F125" s="48">
        <v>16</v>
      </c>
      <c r="G125" s="49" t="s">
        <v>4201</v>
      </c>
      <c r="H125" s="48"/>
    </row>
    <row r="126" spans="1:8" ht="30" x14ac:dyDescent="0.25">
      <c r="A126" s="26">
        <v>122</v>
      </c>
      <c r="B126" s="47" t="s">
        <v>4142</v>
      </c>
      <c r="C126" s="50" t="s">
        <v>1305</v>
      </c>
      <c r="D126" s="48" t="s">
        <v>1202</v>
      </c>
      <c r="E126" s="48">
        <v>15000</v>
      </c>
      <c r="F126" s="48">
        <v>2</v>
      </c>
      <c r="G126" s="49" t="s">
        <v>4205</v>
      </c>
      <c r="H126" s="48"/>
    </row>
    <row r="127" spans="1:8" ht="30" x14ac:dyDescent="0.25">
      <c r="A127" s="26">
        <v>123</v>
      </c>
      <c r="B127" s="47" t="s">
        <v>4121</v>
      </c>
      <c r="C127" s="50" t="s">
        <v>1259</v>
      </c>
      <c r="D127" s="48" t="s">
        <v>1201</v>
      </c>
      <c r="E127" s="48">
        <v>0</v>
      </c>
      <c r="F127" s="48">
        <v>5</v>
      </c>
      <c r="G127" s="49" t="s">
        <v>4207</v>
      </c>
      <c r="H127" s="48"/>
    </row>
    <row r="128" spans="1:8" x14ac:dyDescent="0.25">
      <c r="A128" s="26">
        <v>124</v>
      </c>
      <c r="B128" s="47" t="s">
        <v>7</v>
      </c>
      <c r="C128" s="50" t="s">
        <v>4122</v>
      </c>
      <c r="D128" s="48" t="s">
        <v>1201</v>
      </c>
      <c r="E128" s="48">
        <v>0</v>
      </c>
      <c r="F128" s="48">
        <v>29</v>
      </c>
      <c r="G128" s="49" t="s">
        <v>4209</v>
      </c>
      <c r="H128" s="48"/>
    </row>
    <row r="129" spans="1:8" ht="30" x14ac:dyDescent="0.25">
      <c r="A129" s="26">
        <v>125</v>
      </c>
      <c r="B129" s="47" t="s">
        <v>4145</v>
      </c>
      <c r="C129" s="50" t="s">
        <v>2999</v>
      </c>
      <c r="D129" s="48" t="s">
        <v>1204</v>
      </c>
      <c r="E129" s="48">
        <v>0</v>
      </c>
      <c r="F129" s="48">
        <v>5</v>
      </c>
      <c r="G129" s="49" t="s">
        <v>4207</v>
      </c>
      <c r="H129" s="48"/>
    </row>
    <row r="130" spans="1:8" ht="30" x14ac:dyDescent="0.25">
      <c r="A130" s="26">
        <v>126</v>
      </c>
      <c r="B130" s="47" t="s">
        <v>4144</v>
      </c>
      <c r="C130" s="50" t="s">
        <v>2999</v>
      </c>
      <c r="D130" s="48" t="s">
        <v>1204</v>
      </c>
      <c r="E130" s="48">
        <v>0</v>
      </c>
      <c r="F130" s="48">
        <v>5</v>
      </c>
      <c r="G130" s="49" t="s">
        <v>4207</v>
      </c>
      <c r="H130" s="48"/>
    </row>
    <row r="131" spans="1:8" x14ac:dyDescent="0.25">
      <c r="A131" s="26">
        <v>127</v>
      </c>
      <c r="B131" s="47" t="s">
        <v>4123</v>
      </c>
      <c r="C131" s="50" t="s">
        <v>3520</v>
      </c>
      <c r="D131" s="48" t="s">
        <v>1201</v>
      </c>
      <c r="E131" s="48">
        <v>0</v>
      </c>
      <c r="F131" s="48">
        <v>5</v>
      </c>
      <c r="G131" s="49" t="s">
        <v>4013</v>
      </c>
      <c r="H131" s="48"/>
    </row>
    <row r="132" spans="1:8" ht="30" x14ac:dyDescent="0.25">
      <c r="A132" s="26">
        <v>128</v>
      </c>
      <c r="B132" s="47" t="s">
        <v>4143</v>
      </c>
      <c r="C132" s="50" t="s">
        <v>1305</v>
      </c>
      <c r="D132" s="48" t="s">
        <v>1203</v>
      </c>
      <c r="E132" s="48">
        <v>6500</v>
      </c>
      <c r="F132" s="48">
        <v>0</v>
      </c>
      <c r="G132" s="49" t="s">
        <v>4205</v>
      </c>
      <c r="H132" s="48"/>
    </row>
    <row r="133" spans="1:8" x14ac:dyDescent="0.25">
      <c r="A133" s="4">
        <v>129</v>
      </c>
      <c r="B133" s="5" t="s">
        <v>4492</v>
      </c>
      <c r="C133" s="4" t="s">
        <v>2896</v>
      </c>
      <c r="D133" s="4" t="s">
        <v>2793</v>
      </c>
      <c r="E133" s="4">
        <v>0</v>
      </c>
      <c r="F133" s="4">
        <v>16</v>
      </c>
      <c r="G133" s="56">
        <v>45941</v>
      </c>
    </row>
    <row r="134" spans="1:8" x14ac:dyDescent="0.25">
      <c r="A134" s="4">
        <v>130</v>
      </c>
      <c r="B134" s="5" t="s">
        <v>4403</v>
      </c>
      <c r="C134" s="4" t="s">
        <v>2896</v>
      </c>
      <c r="D134" s="4" t="s">
        <v>2793</v>
      </c>
      <c r="E134" s="4">
        <v>0</v>
      </c>
      <c r="F134" s="4">
        <v>16</v>
      </c>
      <c r="G134" s="4" t="s">
        <v>4317</v>
      </c>
    </row>
    <row r="135" spans="1:8" x14ac:dyDescent="0.25">
      <c r="A135" s="4">
        <v>131</v>
      </c>
    </row>
    <row r="136" spans="1:8" x14ac:dyDescent="0.25">
      <c r="A136" s="4">
        <v>132</v>
      </c>
    </row>
    <row r="137" spans="1:8" x14ac:dyDescent="0.25">
      <c r="A137" s="4">
        <v>133</v>
      </c>
    </row>
    <row r="138" spans="1:8" x14ac:dyDescent="0.25">
      <c r="A138" s="4">
        <v>134</v>
      </c>
    </row>
    <row r="139" spans="1:8" x14ac:dyDescent="0.25">
      <c r="A139" s="4">
        <v>135</v>
      </c>
    </row>
    <row r="140" spans="1:8" x14ac:dyDescent="0.25">
      <c r="A140" s="4">
        <v>136</v>
      </c>
    </row>
    <row r="141" spans="1:8" x14ac:dyDescent="0.25">
      <c r="A141" s="4">
        <v>137</v>
      </c>
    </row>
    <row r="142" spans="1:8" x14ac:dyDescent="0.25">
      <c r="A142" s="4">
        <v>138</v>
      </c>
    </row>
    <row r="143" spans="1:8" x14ac:dyDescent="0.25">
      <c r="A143" s="4">
        <v>139</v>
      </c>
    </row>
    <row r="144" spans="1:8" x14ac:dyDescent="0.25">
      <c r="A144" s="4">
        <v>140</v>
      </c>
    </row>
    <row r="145" spans="1:1" x14ac:dyDescent="0.25">
      <c r="A145" s="4">
        <v>141</v>
      </c>
    </row>
    <row r="146" spans="1:1" x14ac:dyDescent="0.25">
      <c r="A146" s="4">
        <v>142</v>
      </c>
    </row>
    <row r="147" spans="1:1" x14ac:dyDescent="0.25">
      <c r="A147" s="4">
        <v>143</v>
      </c>
    </row>
    <row r="148" spans="1:1" x14ac:dyDescent="0.25">
      <c r="A148" s="4">
        <v>144</v>
      </c>
    </row>
    <row r="149" spans="1:1" x14ac:dyDescent="0.25">
      <c r="A149" s="4">
        <v>145</v>
      </c>
    </row>
    <row r="150" spans="1:1" x14ac:dyDescent="0.25">
      <c r="A150" s="4">
        <v>146</v>
      </c>
    </row>
    <row r="151" spans="1:1" x14ac:dyDescent="0.25">
      <c r="A151" s="4">
        <v>147</v>
      </c>
    </row>
    <row r="152" spans="1:1" x14ac:dyDescent="0.25">
      <c r="A152" s="4">
        <v>148</v>
      </c>
    </row>
    <row r="153" spans="1:1" x14ac:dyDescent="0.25">
      <c r="A153" s="4">
        <v>149</v>
      </c>
    </row>
    <row r="154" spans="1:1" x14ac:dyDescent="0.25">
      <c r="A154" s="4">
        <v>150</v>
      </c>
    </row>
    <row r="155" spans="1:1" x14ac:dyDescent="0.25">
      <c r="A155" s="4">
        <v>151</v>
      </c>
    </row>
    <row r="156" spans="1:1" x14ac:dyDescent="0.25">
      <c r="A156" s="4">
        <v>152</v>
      </c>
    </row>
    <row r="157" spans="1:1" x14ac:dyDescent="0.25">
      <c r="A157" s="4">
        <v>153</v>
      </c>
    </row>
    <row r="158" spans="1:1" x14ac:dyDescent="0.25">
      <c r="A158" s="4">
        <v>154</v>
      </c>
    </row>
    <row r="159" spans="1:1" x14ac:dyDescent="0.25">
      <c r="A159" s="4">
        <v>155</v>
      </c>
    </row>
    <row r="160" spans="1:1" x14ac:dyDescent="0.25">
      <c r="A160" s="4">
        <v>156</v>
      </c>
    </row>
    <row r="161" spans="1:1" x14ac:dyDescent="0.25">
      <c r="A161" s="4">
        <v>157</v>
      </c>
    </row>
    <row r="162" spans="1:1" x14ac:dyDescent="0.25">
      <c r="A162" s="4">
        <v>158</v>
      </c>
    </row>
    <row r="163" spans="1:1" x14ac:dyDescent="0.25">
      <c r="A163" s="4">
        <v>159</v>
      </c>
    </row>
    <row r="164" spans="1:1" x14ac:dyDescent="0.25">
      <c r="A164" s="4">
        <v>160</v>
      </c>
    </row>
    <row r="165" spans="1:1" x14ac:dyDescent="0.25">
      <c r="A165" s="4">
        <v>161</v>
      </c>
    </row>
    <row r="166" spans="1:1" x14ac:dyDescent="0.25">
      <c r="A166" s="4">
        <v>162</v>
      </c>
    </row>
    <row r="167" spans="1:1" x14ac:dyDescent="0.25">
      <c r="A167" s="4">
        <v>163</v>
      </c>
    </row>
    <row r="168" spans="1:1" x14ac:dyDescent="0.25">
      <c r="A168" s="4">
        <v>164</v>
      </c>
    </row>
    <row r="169" spans="1:1" x14ac:dyDescent="0.25">
      <c r="A169" s="4">
        <v>165</v>
      </c>
    </row>
    <row r="170" spans="1:1" x14ac:dyDescent="0.25">
      <c r="A170" s="4">
        <v>166</v>
      </c>
    </row>
    <row r="171" spans="1:1" x14ac:dyDescent="0.25">
      <c r="A171" s="4">
        <v>167</v>
      </c>
    </row>
    <row r="172" spans="1:1" x14ac:dyDescent="0.25">
      <c r="A172" s="4">
        <v>168</v>
      </c>
    </row>
    <row r="173" spans="1:1" x14ac:dyDescent="0.25">
      <c r="A173" s="4">
        <v>169</v>
      </c>
    </row>
    <row r="174" spans="1:1" x14ac:dyDescent="0.25">
      <c r="A174" s="4">
        <v>170</v>
      </c>
    </row>
    <row r="175" spans="1:1" x14ac:dyDescent="0.25">
      <c r="A175" s="4">
        <v>171</v>
      </c>
    </row>
    <row r="176" spans="1:1" x14ac:dyDescent="0.25">
      <c r="A176" s="4">
        <v>172</v>
      </c>
    </row>
    <row r="177" spans="1:1" x14ac:dyDescent="0.25">
      <c r="A177" s="4">
        <v>173</v>
      </c>
    </row>
    <row r="178" spans="1:1" x14ac:dyDescent="0.25">
      <c r="A178" s="4">
        <v>174</v>
      </c>
    </row>
    <row r="179" spans="1:1" x14ac:dyDescent="0.25">
      <c r="A179" s="4">
        <v>175</v>
      </c>
    </row>
    <row r="180" spans="1:1" x14ac:dyDescent="0.25">
      <c r="A180" s="4">
        <v>176</v>
      </c>
    </row>
    <row r="181" spans="1:1" x14ac:dyDescent="0.25">
      <c r="A181" s="4">
        <v>177</v>
      </c>
    </row>
    <row r="182" spans="1:1" x14ac:dyDescent="0.25">
      <c r="A182" s="4">
        <v>178</v>
      </c>
    </row>
    <row r="183" spans="1:1" x14ac:dyDescent="0.25">
      <c r="A183" s="4">
        <v>179</v>
      </c>
    </row>
    <row r="184" spans="1:1" x14ac:dyDescent="0.25">
      <c r="A184" s="4">
        <v>180</v>
      </c>
    </row>
    <row r="185" spans="1:1" x14ac:dyDescent="0.25">
      <c r="A185" s="4">
        <v>181</v>
      </c>
    </row>
    <row r="186" spans="1:1" x14ac:dyDescent="0.25">
      <c r="A186" s="4">
        <v>182</v>
      </c>
    </row>
    <row r="187" spans="1:1" x14ac:dyDescent="0.25">
      <c r="A187" s="4">
        <v>183</v>
      </c>
    </row>
    <row r="188" spans="1:1" x14ac:dyDescent="0.25">
      <c r="A188" s="4">
        <v>184</v>
      </c>
    </row>
    <row r="189" spans="1:1" x14ac:dyDescent="0.25">
      <c r="A189" s="4">
        <v>185</v>
      </c>
    </row>
    <row r="190" spans="1:1" x14ac:dyDescent="0.25">
      <c r="A190" s="4">
        <v>186</v>
      </c>
    </row>
    <row r="191" spans="1:1" x14ac:dyDescent="0.25">
      <c r="A191" s="4">
        <v>187</v>
      </c>
    </row>
    <row r="192" spans="1:1" x14ac:dyDescent="0.25">
      <c r="A192" s="4">
        <v>188</v>
      </c>
    </row>
    <row r="193" spans="1:1" x14ac:dyDescent="0.25">
      <c r="A193" s="4">
        <v>189</v>
      </c>
    </row>
    <row r="194" spans="1:1" x14ac:dyDescent="0.25">
      <c r="A194" s="4">
        <v>190</v>
      </c>
    </row>
    <row r="195" spans="1:1" x14ac:dyDescent="0.25">
      <c r="A195" s="4">
        <v>191</v>
      </c>
    </row>
    <row r="196" spans="1:1" x14ac:dyDescent="0.25">
      <c r="A196" s="4">
        <v>192</v>
      </c>
    </row>
    <row r="197" spans="1:1" x14ac:dyDescent="0.25">
      <c r="A197" s="4">
        <v>193</v>
      </c>
    </row>
    <row r="198" spans="1:1" x14ac:dyDescent="0.25">
      <c r="A198" s="4">
        <v>194</v>
      </c>
    </row>
    <row r="199" spans="1:1" x14ac:dyDescent="0.25">
      <c r="A199" s="4">
        <v>195</v>
      </c>
    </row>
    <row r="200" spans="1:1" x14ac:dyDescent="0.25">
      <c r="A200" s="4">
        <v>196</v>
      </c>
    </row>
    <row r="201" spans="1:1" x14ac:dyDescent="0.25">
      <c r="A201" s="4">
        <v>197</v>
      </c>
    </row>
    <row r="202" spans="1:1" x14ac:dyDescent="0.25">
      <c r="A202" s="4">
        <v>198</v>
      </c>
    </row>
    <row r="203" spans="1:1" x14ac:dyDescent="0.25">
      <c r="A203" s="4">
        <v>199</v>
      </c>
    </row>
    <row r="204" spans="1:1" x14ac:dyDescent="0.25">
      <c r="A204" s="4">
        <v>200</v>
      </c>
    </row>
    <row r="205" spans="1:1" x14ac:dyDescent="0.25">
      <c r="A205" s="4">
        <v>201</v>
      </c>
    </row>
    <row r="206" spans="1:1" x14ac:dyDescent="0.25">
      <c r="A206" s="4">
        <v>202</v>
      </c>
    </row>
    <row r="207" spans="1:1" x14ac:dyDescent="0.25">
      <c r="A207" s="4">
        <v>203</v>
      </c>
    </row>
    <row r="208" spans="1:1" x14ac:dyDescent="0.25">
      <c r="A208" s="4">
        <v>204</v>
      </c>
    </row>
    <row r="209" spans="1:1" x14ac:dyDescent="0.25">
      <c r="A209" s="4">
        <v>205</v>
      </c>
    </row>
    <row r="210" spans="1:1" x14ac:dyDescent="0.25">
      <c r="A210" s="4">
        <v>206</v>
      </c>
    </row>
    <row r="211" spans="1:1" x14ac:dyDescent="0.25">
      <c r="A211" s="4">
        <v>207</v>
      </c>
    </row>
    <row r="212" spans="1:1" x14ac:dyDescent="0.25">
      <c r="A212" s="4">
        <v>208</v>
      </c>
    </row>
    <row r="213" spans="1:1" x14ac:dyDescent="0.25">
      <c r="A213" s="4">
        <v>209</v>
      </c>
    </row>
    <row r="214" spans="1:1" x14ac:dyDescent="0.25">
      <c r="A214" s="4">
        <v>210</v>
      </c>
    </row>
    <row r="215" spans="1:1" x14ac:dyDescent="0.25">
      <c r="A215" s="4">
        <v>211</v>
      </c>
    </row>
    <row r="216" spans="1:1" x14ac:dyDescent="0.25">
      <c r="A216" s="4">
        <v>212</v>
      </c>
    </row>
    <row r="217" spans="1:1" x14ac:dyDescent="0.25">
      <c r="A217" s="4">
        <v>213</v>
      </c>
    </row>
    <row r="218" spans="1:1" x14ac:dyDescent="0.25">
      <c r="A218" s="4">
        <v>214</v>
      </c>
    </row>
    <row r="219" spans="1:1" x14ac:dyDescent="0.25">
      <c r="A219" s="4">
        <v>215</v>
      </c>
    </row>
    <row r="220" spans="1:1" x14ac:dyDescent="0.25">
      <c r="A220" s="4">
        <v>216</v>
      </c>
    </row>
    <row r="221" spans="1:1" x14ac:dyDescent="0.25">
      <c r="A221" s="4">
        <v>217</v>
      </c>
    </row>
    <row r="222" spans="1:1" x14ac:dyDescent="0.25">
      <c r="A222" s="4">
        <v>218</v>
      </c>
    </row>
    <row r="223" spans="1:1" x14ac:dyDescent="0.25">
      <c r="A223" s="4">
        <v>219</v>
      </c>
    </row>
    <row r="224" spans="1:1" x14ac:dyDescent="0.25">
      <c r="A224" s="4">
        <v>220</v>
      </c>
    </row>
    <row r="225" spans="1:1" x14ac:dyDescent="0.25">
      <c r="A225" s="4">
        <v>221</v>
      </c>
    </row>
    <row r="226" spans="1:1" x14ac:dyDescent="0.25">
      <c r="A226" s="4">
        <v>222</v>
      </c>
    </row>
    <row r="227" spans="1:1" x14ac:dyDescent="0.25">
      <c r="A227" s="4">
        <v>223</v>
      </c>
    </row>
    <row r="228" spans="1:1" x14ac:dyDescent="0.25">
      <c r="A228" s="4">
        <v>224</v>
      </c>
    </row>
    <row r="229" spans="1:1" x14ac:dyDescent="0.25">
      <c r="A229" s="4">
        <v>225</v>
      </c>
    </row>
    <row r="230" spans="1:1" x14ac:dyDescent="0.25">
      <c r="A230" s="4">
        <v>226</v>
      </c>
    </row>
    <row r="231" spans="1:1" x14ac:dyDescent="0.25">
      <c r="A231" s="4">
        <v>227</v>
      </c>
    </row>
    <row r="232" spans="1:1" x14ac:dyDescent="0.25">
      <c r="A232" s="4">
        <v>228</v>
      </c>
    </row>
    <row r="233" spans="1:1" x14ac:dyDescent="0.25">
      <c r="A233" s="4">
        <v>229</v>
      </c>
    </row>
    <row r="234" spans="1:1" x14ac:dyDescent="0.25">
      <c r="A234" s="4">
        <v>230</v>
      </c>
    </row>
    <row r="235" spans="1:1" x14ac:dyDescent="0.25">
      <c r="A235" s="4">
        <v>231</v>
      </c>
    </row>
    <row r="236" spans="1:1" x14ac:dyDescent="0.25">
      <c r="A236" s="4">
        <v>232</v>
      </c>
    </row>
    <row r="237" spans="1:1" x14ac:dyDescent="0.25">
      <c r="A237" s="4">
        <v>233</v>
      </c>
    </row>
    <row r="238" spans="1:1" x14ac:dyDescent="0.25">
      <c r="A238" s="4">
        <v>234</v>
      </c>
    </row>
    <row r="239" spans="1:1" x14ac:dyDescent="0.25">
      <c r="A239" s="4">
        <v>235</v>
      </c>
    </row>
    <row r="240" spans="1:1" x14ac:dyDescent="0.25">
      <c r="A240" s="4">
        <v>236</v>
      </c>
    </row>
    <row r="241" spans="1:1" x14ac:dyDescent="0.25">
      <c r="A241" s="4">
        <v>237</v>
      </c>
    </row>
    <row r="242" spans="1:1" x14ac:dyDescent="0.25">
      <c r="A242" s="4">
        <v>238</v>
      </c>
    </row>
    <row r="243" spans="1:1" x14ac:dyDescent="0.25">
      <c r="A243" s="4">
        <v>239</v>
      </c>
    </row>
    <row r="244" spans="1:1" x14ac:dyDescent="0.25">
      <c r="A244" s="4">
        <v>240</v>
      </c>
    </row>
    <row r="245" spans="1:1" x14ac:dyDescent="0.25">
      <c r="A245" s="4">
        <v>241</v>
      </c>
    </row>
    <row r="246" spans="1:1" x14ac:dyDescent="0.25">
      <c r="A246" s="4">
        <v>242</v>
      </c>
    </row>
    <row r="247" spans="1:1" x14ac:dyDescent="0.25">
      <c r="A247" s="4">
        <v>243</v>
      </c>
    </row>
    <row r="248" spans="1:1" x14ac:dyDescent="0.25">
      <c r="A248" s="4">
        <v>244</v>
      </c>
    </row>
    <row r="249" spans="1:1" x14ac:dyDescent="0.25">
      <c r="A249" s="4">
        <v>245</v>
      </c>
    </row>
    <row r="250" spans="1:1" x14ac:dyDescent="0.25">
      <c r="A250" s="4">
        <v>246</v>
      </c>
    </row>
    <row r="251" spans="1:1" x14ac:dyDescent="0.25">
      <c r="A251" s="4">
        <v>247</v>
      </c>
    </row>
    <row r="252" spans="1:1" x14ac:dyDescent="0.25">
      <c r="A252" s="4">
        <v>248</v>
      </c>
    </row>
    <row r="253" spans="1:1" x14ac:dyDescent="0.25">
      <c r="A253" s="4">
        <v>249</v>
      </c>
    </row>
    <row r="254" spans="1:1" x14ac:dyDescent="0.25">
      <c r="A254" s="4">
        <v>250</v>
      </c>
    </row>
    <row r="255" spans="1:1" x14ac:dyDescent="0.25">
      <c r="A255" s="4">
        <v>251</v>
      </c>
    </row>
    <row r="256" spans="1:1" x14ac:dyDescent="0.25">
      <c r="A256" s="4">
        <v>252</v>
      </c>
    </row>
    <row r="257" spans="1:1" x14ac:dyDescent="0.25">
      <c r="A257" s="4">
        <v>253</v>
      </c>
    </row>
    <row r="258" spans="1:1" x14ac:dyDescent="0.25">
      <c r="A258" s="4">
        <v>254</v>
      </c>
    </row>
    <row r="259" spans="1:1" x14ac:dyDescent="0.25">
      <c r="A259" s="4">
        <v>255</v>
      </c>
    </row>
    <row r="260" spans="1:1" x14ac:dyDescent="0.25">
      <c r="A260" s="4">
        <v>256</v>
      </c>
    </row>
    <row r="261" spans="1:1" x14ac:dyDescent="0.25">
      <c r="A261" s="4">
        <v>257</v>
      </c>
    </row>
    <row r="262" spans="1:1" x14ac:dyDescent="0.25">
      <c r="A262" s="4">
        <v>258</v>
      </c>
    </row>
    <row r="263" spans="1:1" x14ac:dyDescent="0.25">
      <c r="A263" s="4">
        <v>259</v>
      </c>
    </row>
    <row r="264" spans="1:1" x14ac:dyDescent="0.25">
      <c r="A264" s="4">
        <v>260</v>
      </c>
    </row>
    <row r="265" spans="1:1" x14ac:dyDescent="0.25">
      <c r="A265" s="4">
        <v>261</v>
      </c>
    </row>
    <row r="266" spans="1:1" x14ac:dyDescent="0.25">
      <c r="A266" s="4">
        <v>262</v>
      </c>
    </row>
    <row r="267" spans="1:1" x14ac:dyDescent="0.25">
      <c r="A267" s="4">
        <v>263</v>
      </c>
    </row>
    <row r="268" spans="1:1" x14ac:dyDescent="0.25">
      <c r="A268" s="4">
        <v>264</v>
      </c>
    </row>
    <row r="269" spans="1:1" x14ac:dyDescent="0.25">
      <c r="A269" s="4">
        <v>265</v>
      </c>
    </row>
    <row r="270" spans="1:1" x14ac:dyDescent="0.25">
      <c r="A270" s="4">
        <v>266</v>
      </c>
    </row>
    <row r="271" spans="1:1" x14ac:dyDescent="0.25">
      <c r="A271" s="4">
        <v>267</v>
      </c>
    </row>
    <row r="272" spans="1:1" x14ac:dyDescent="0.25">
      <c r="A272" s="4">
        <v>268</v>
      </c>
    </row>
    <row r="273" spans="1:1" x14ac:dyDescent="0.25">
      <c r="A273" s="4">
        <v>269</v>
      </c>
    </row>
    <row r="274" spans="1:1" x14ac:dyDescent="0.25">
      <c r="A274" s="4">
        <v>270</v>
      </c>
    </row>
    <row r="275" spans="1:1" x14ac:dyDescent="0.25">
      <c r="A275" s="4">
        <v>271</v>
      </c>
    </row>
    <row r="276" spans="1:1" x14ac:dyDescent="0.25">
      <c r="A276" s="4">
        <v>272</v>
      </c>
    </row>
    <row r="277" spans="1:1" x14ac:dyDescent="0.25">
      <c r="A277" s="4">
        <v>273</v>
      </c>
    </row>
    <row r="278" spans="1:1" x14ac:dyDescent="0.25">
      <c r="A278" s="4">
        <v>274</v>
      </c>
    </row>
    <row r="279" spans="1:1" x14ac:dyDescent="0.25">
      <c r="A279" s="4">
        <v>275</v>
      </c>
    </row>
    <row r="280" spans="1:1" x14ac:dyDescent="0.25">
      <c r="A280" s="4">
        <v>276</v>
      </c>
    </row>
    <row r="281" spans="1:1" x14ac:dyDescent="0.25">
      <c r="A281" s="4">
        <v>277</v>
      </c>
    </row>
    <row r="282" spans="1:1" x14ac:dyDescent="0.25">
      <c r="A282" s="4">
        <v>278</v>
      </c>
    </row>
    <row r="283" spans="1:1" x14ac:dyDescent="0.25">
      <c r="A283" s="4">
        <v>279</v>
      </c>
    </row>
    <row r="284" spans="1:1" x14ac:dyDescent="0.25">
      <c r="A284" s="4">
        <v>280</v>
      </c>
    </row>
    <row r="285" spans="1:1" x14ac:dyDescent="0.25">
      <c r="A285" s="4">
        <v>281</v>
      </c>
    </row>
    <row r="286" spans="1:1" x14ac:dyDescent="0.25">
      <c r="A286" s="4">
        <v>282</v>
      </c>
    </row>
    <row r="287" spans="1:1" x14ac:dyDescent="0.25">
      <c r="A287" s="4">
        <v>283</v>
      </c>
    </row>
    <row r="288" spans="1:1" x14ac:dyDescent="0.25">
      <c r="A288" s="4">
        <v>284</v>
      </c>
    </row>
    <row r="289" spans="1:1" x14ac:dyDescent="0.25">
      <c r="A289" s="4">
        <v>285</v>
      </c>
    </row>
    <row r="290" spans="1:1" x14ac:dyDescent="0.25">
      <c r="A290" s="4">
        <v>286</v>
      </c>
    </row>
    <row r="291" spans="1:1" x14ac:dyDescent="0.25">
      <c r="A291" s="4">
        <v>287</v>
      </c>
    </row>
    <row r="292" spans="1:1" x14ac:dyDescent="0.25">
      <c r="A292" s="4">
        <v>288</v>
      </c>
    </row>
    <row r="293" spans="1:1" x14ac:dyDescent="0.25">
      <c r="A293" s="4">
        <v>289</v>
      </c>
    </row>
    <row r="294" spans="1:1" x14ac:dyDescent="0.25">
      <c r="A294" s="4">
        <v>290</v>
      </c>
    </row>
    <row r="295" spans="1:1" x14ac:dyDescent="0.25">
      <c r="A295" s="4">
        <v>291</v>
      </c>
    </row>
    <row r="296" spans="1:1" x14ac:dyDescent="0.25">
      <c r="A296" s="4">
        <v>292</v>
      </c>
    </row>
    <row r="297" spans="1:1" x14ac:dyDescent="0.25">
      <c r="A297" s="4">
        <v>293</v>
      </c>
    </row>
    <row r="298" spans="1:1" x14ac:dyDescent="0.25">
      <c r="A298" s="4">
        <v>294</v>
      </c>
    </row>
    <row r="299" spans="1:1" x14ac:dyDescent="0.25">
      <c r="A299" s="4">
        <v>295</v>
      </c>
    </row>
    <row r="300" spans="1:1" x14ac:dyDescent="0.25">
      <c r="A300" s="4">
        <v>296</v>
      </c>
    </row>
    <row r="301" spans="1:1" x14ac:dyDescent="0.25">
      <c r="A301" s="4">
        <v>297</v>
      </c>
    </row>
    <row r="302" spans="1:1" x14ac:dyDescent="0.25">
      <c r="A302" s="4">
        <v>298</v>
      </c>
    </row>
    <row r="303" spans="1:1" x14ac:dyDescent="0.25">
      <c r="A303" s="4">
        <v>299</v>
      </c>
    </row>
    <row r="304" spans="1:1" x14ac:dyDescent="0.25">
      <c r="A304" s="4">
        <v>300</v>
      </c>
    </row>
    <row r="305" spans="1:1" x14ac:dyDescent="0.25">
      <c r="A305" s="4">
        <v>301</v>
      </c>
    </row>
    <row r="306" spans="1:1" x14ac:dyDescent="0.25">
      <c r="A306" s="4">
        <v>302</v>
      </c>
    </row>
    <row r="307" spans="1:1" x14ac:dyDescent="0.25">
      <c r="A307" s="4">
        <v>303</v>
      </c>
    </row>
    <row r="308" spans="1:1" x14ac:dyDescent="0.25">
      <c r="A308" s="4">
        <v>304</v>
      </c>
    </row>
    <row r="309" spans="1:1" x14ac:dyDescent="0.25">
      <c r="A309" s="4">
        <v>305</v>
      </c>
    </row>
    <row r="310" spans="1:1" x14ac:dyDescent="0.25">
      <c r="A310" s="4">
        <v>306</v>
      </c>
    </row>
    <row r="311" spans="1:1" x14ac:dyDescent="0.25">
      <c r="A311" s="4">
        <v>307</v>
      </c>
    </row>
    <row r="312" spans="1:1" x14ac:dyDescent="0.25">
      <c r="A312" s="4">
        <v>308</v>
      </c>
    </row>
    <row r="313" spans="1:1" x14ac:dyDescent="0.25">
      <c r="A313" s="4">
        <v>309</v>
      </c>
    </row>
    <row r="314" spans="1:1" x14ac:dyDescent="0.25">
      <c r="A314" s="4">
        <v>310</v>
      </c>
    </row>
    <row r="315" spans="1:1" x14ac:dyDescent="0.25">
      <c r="A315" s="4">
        <v>311</v>
      </c>
    </row>
    <row r="316" spans="1:1" x14ac:dyDescent="0.25">
      <c r="A316" s="4">
        <v>312</v>
      </c>
    </row>
    <row r="317" spans="1:1" x14ac:dyDescent="0.25">
      <c r="A317" s="4">
        <v>313</v>
      </c>
    </row>
    <row r="318" spans="1:1" x14ac:dyDescent="0.25">
      <c r="A318" s="4">
        <v>314</v>
      </c>
    </row>
    <row r="319" spans="1:1" x14ac:dyDescent="0.25">
      <c r="A319" s="4">
        <v>315</v>
      </c>
    </row>
    <row r="320" spans="1:1" x14ac:dyDescent="0.25">
      <c r="A320" s="4">
        <v>316</v>
      </c>
    </row>
    <row r="321" spans="1:1" x14ac:dyDescent="0.25">
      <c r="A321" s="4">
        <v>317</v>
      </c>
    </row>
    <row r="322" spans="1:1" x14ac:dyDescent="0.25">
      <c r="A322" s="4">
        <v>318</v>
      </c>
    </row>
    <row r="323" spans="1:1" x14ac:dyDescent="0.25">
      <c r="A323" s="4">
        <v>319</v>
      </c>
    </row>
    <row r="324" spans="1:1" x14ac:dyDescent="0.25">
      <c r="A324" s="4">
        <v>320</v>
      </c>
    </row>
    <row r="325" spans="1:1" x14ac:dyDescent="0.25">
      <c r="A325" s="4">
        <v>321</v>
      </c>
    </row>
    <row r="326" spans="1:1" x14ac:dyDescent="0.25">
      <c r="A326" s="4">
        <v>322</v>
      </c>
    </row>
    <row r="327" spans="1:1" x14ac:dyDescent="0.25">
      <c r="A327" s="4">
        <v>323</v>
      </c>
    </row>
    <row r="328" spans="1:1" x14ac:dyDescent="0.25">
      <c r="A328" s="4">
        <v>324</v>
      </c>
    </row>
    <row r="329" spans="1:1" x14ac:dyDescent="0.25">
      <c r="A329" s="4">
        <v>325</v>
      </c>
    </row>
    <row r="330" spans="1:1" x14ac:dyDescent="0.25">
      <c r="A330" s="4">
        <v>326</v>
      </c>
    </row>
    <row r="331" spans="1:1" x14ac:dyDescent="0.25">
      <c r="A331" s="4">
        <v>327</v>
      </c>
    </row>
    <row r="332" spans="1:1" x14ac:dyDescent="0.25">
      <c r="A332" s="4">
        <v>328</v>
      </c>
    </row>
    <row r="333" spans="1:1" x14ac:dyDescent="0.25">
      <c r="A333" s="4">
        <v>329</v>
      </c>
    </row>
    <row r="334" spans="1:1" x14ac:dyDescent="0.25">
      <c r="A334" s="4">
        <v>330</v>
      </c>
    </row>
    <row r="335" spans="1:1" x14ac:dyDescent="0.25">
      <c r="A335" s="4">
        <v>331</v>
      </c>
    </row>
    <row r="336" spans="1:1" x14ac:dyDescent="0.25">
      <c r="A336" s="4">
        <v>332</v>
      </c>
    </row>
    <row r="337" spans="1:1" x14ac:dyDescent="0.25">
      <c r="A337" s="4">
        <v>333</v>
      </c>
    </row>
    <row r="338" spans="1:1" x14ac:dyDescent="0.25">
      <c r="A338" s="4">
        <v>334</v>
      </c>
    </row>
    <row r="339" spans="1:1" x14ac:dyDescent="0.25">
      <c r="A339" s="4">
        <v>335</v>
      </c>
    </row>
    <row r="340" spans="1:1" x14ac:dyDescent="0.25">
      <c r="A340" s="4">
        <v>336</v>
      </c>
    </row>
    <row r="341" spans="1:1" x14ac:dyDescent="0.25">
      <c r="A341" s="4">
        <v>337</v>
      </c>
    </row>
    <row r="342" spans="1:1" x14ac:dyDescent="0.25">
      <c r="A342" s="4">
        <v>338</v>
      </c>
    </row>
    <row r="343" spans="1:1" x14ac:dyDescent="0.25">
      <c r="A343" s="4">
        <v>339</v>
      </c>
    </row>
    <row r="344" spans="1:1" x14ac:dyDescent="0.25">
      <c r="A344" s="4">
        <v>340</v>
      </c>
    </row>
    <row r="345" spans="1:1" x14ac:dyDescent="0.25">
      <c r="A345" s="4">
        <v>341</v>
      </c>
    </row>
    <row r="346" spans="1:1" x14ac:dyDescent="0.25">
      <c r="A346" s="4">
        <v>342</v>
      </c>
    </row>
    <row r="347" spans="1:1" x14ac:dyDescent="0.25">
      <c r="A347" s="4">
        <v>343</v>
      </c>
    </row>
    <row r="348" spans="1:1" x14ac:dyDescent="0.25">
      <c r="A348" s="4">
        <v>344</v>
      </c>
    </row>
    <row r="349" spans="1:1" x14ac:dyDescent="0.25">
      <c r="A349" s="4">
        <v>345</v>
      </c>
    </row>
    <row r="350" spans="1:1" x14ac:dyDescent="0.25">
      <c r="A350" s="4">
        <v>346</v>
      </c>
    </row>
    <row r="351" spans="1:1" x14ac:dyDescent="0.25">
      <c r="A351" s="4">
        <v>347</v>
      </c>
    </row>
    <row r="352" spans="1:1" x14ac:dyDescent="0.25">
      <c r="A352" s="4">
        <v>348</v>
      </c>
    </row>
    <row r="353" spans="1:1" x14ac:dyDescent="0.25">
      <c r="A353" s="4">
        <v>349</v>
      </c>
    </row>
    <row r="354" spans="1:1" x14ac:dyDescent="0.25">
      <c r="A354" s="4">
        <v>350</v>
      </c>
    </row>
    <row r="355" spans="1:1" x14ac:dyDescent="0.25">
      <c r="A355" s="4">
        <v>351</v>
      </c>
    </row>
    <row r="356" spans="1:1" x14ac:dyDescent="0.25">
      <c r="A356" s="4">
        <v>352</v>
      </c>
    </row>
    <row r="357" spans="1:1" x14ac:dyDescent="0.25">
      <c r="A357" s="4">
        <v>353</v>
      </c>
    </row>
    <row r="358" spans="1:1" x14ac:dyDescent="0.25">
      <c r="A358" s="4">
        <v>354</v>
      </c>
    </row>
    <row r="359" spans="1:1" x14ac:dyDescent="0.25">
      <c r="A359" s="4">
        <v>355</v>
      </c>
    </row>
    <row r="360" spans="1:1" x14ac:dyDescent="0.25">
      <c r="A360" s="4">
        <v>356</v>
      </c>
    </row>
    <row r="361" spans="1:1" x14ac:dyDescent="0.25">
      <c r="A361" s="4">
        <v>357</v>
      </c>
    </row>
    <row r="362" spans="1:1" x14ac:dyDescent="0.25">
      <c r="A362" s="4">
        <v>358</v>
      </c>
    </row>
    <row r="363" spans="1:1" x14ac:dyDescent="0.25">
      <c r="A363" s="4">
        <v>359</v>
      </c>
    </row>
    <row r="364" spans="1:1" x14ac:dyDescent="0.25">
      <c r="A364" s="4">
        <v>360</v>
      </c>
    </row>
    <row r="365" spans="1:1" x14ac:dyDescent="0.25">
      <c r="A365" s="4">
        <v>361</v>
      </c>
    </row>
    <row r="366" spans="1:1" x14ac:dyDescent="0.25">
      <c r="A366" s="4">
        <v>362</v>
      </c>
    </row>
    <row r="367" spans="1:1" x14ac:dyDescent="0.25">
      <c r="A367" s="4">
        <v>363</v>
      </c>
    </row>
    <row r="368" spans="1:1" x14ac:dyDescent="0.25">
      <c r="A368" s="4">
        <v>364</v>
      </c>
    </row>
    <row r="369" spans="1:1" x14ac:dyDescent="0.25">
      <c r="A369" s="4">
        <v>365</v>
      </c>
    </row>
    <row r="370" spans="1:1" x14ac:dyDescent="0.25">
      <c r="A370" s="4">
        <v>366</v>
      </c>
    </row>
    <row r="371" spans="1:1" x14ac:dyDescent="0.25">
      <c r="A371" s="4">
        <v>367</v>
      </c>
    </row>
    <row r="372" spans="1:1" x14ac:dyDescent="0.25">
      <c r="A372" s="4">
        <v>368</v>
      </c>
    </row>
    <row r="373" spans="1:1" x14ac:dyDescent="0.25">
      <c r="A373" s="4">
        <v>369</v>
      </c>
    </row>
    <row r="374" spans="1:1" x14ac:dyDescent="0.25">
      <c r="A374" s="4">
        <v>370</v>
      </c>
    </row>
    <row r="375" spans="1:1" x14ac:dyDescent="0.25">
      <c r="A375" s="4">
        <v>371</v>
      </c>
    </row>
    <row r="376" spans="1:1" x14ac:dyDescent="0.25">
      <c r="A376" s="4">
        <v>372</v>
      </c>
    </row>
    <row r="377" spans="1:1" x14ac:dyDescent="0.25">
      <c r="A377" s="4">
        <v>373</v>
      </c>
    </row>
    <row r="378" spans="1:1" x14ac:dyDescent="0.25">
      <c r="A378" s="4">
        <v>374</v>
      </c>
    </row>
    <row r="379" spans="1:1" x14ac:dyDescent="0.25">
      <c r="A379" s="4">
        <v>375</v>
      </c>
    </row>
    <row r="380" spans="1:1" x14ac:dyDescent="0.25">
      <c r="A380" s="4">
        <v>376</v>
      </c>
    </row>
    <row r="381" spans="1:1" x14ac:dyDescent="0.25">
      <c r="A381" s="4">
        <v>377</v>
      </c>
    </row>
    <row r="382" spans="1:1" x14ac:dyDescent="0.25">
      <c r="A382" s="4">
        <v>378</v>
      </c>
    </row>
    <row r="383" spans="1:1" x14ac:dyDescent="0.25">
      <c r="A383" s="4">
        <v>379</v>
      </c>
    </row>
    <row r="384" spans="1:1" x14ac:dyDescent="0.25">
      <c r="A384" s="4">
        <v>380</v>
      </c>
    </row>
    <row r="385" spans="1:1" x14ac:dyDescent="0.25">
      <c r="A385" s="4">
        <v>381</v>
      </c>
    </row>
    <row r="386" spans="1:1" x14ac:dyDescent="0.25">
      <c r="A386" s="4">
        <v>382</v>
      </c>
    </row>
    <row r="387" spans="1:1" x14ac:dyDescent="0.25">
      <c r="A387" s="4">
        <v>383</v>
      </c>
    </row>
    <row r="388" spans="1:1" x14ac:dyDescent="0.25">
      <c r="A388" s="4">
        <v>384</v>
      </c>
    </row>
    <row r="389" spans="1:1" x14ac:dyDescent="0.25">
      <c r="A389" s="4">
        <v>385</v>
      </c>
    </row>
    <row r="390" spans="1:1" x14ac:dyDescent="0.25">
      <c r="A390" s="4">
        <v>386</v>
      </c>
    </row>
    <row r="391" spans="1:1" x14ac:dyDescent="0.25">
      <c r="A391" s="4">
        <v>387</v>
      </c>
    </row>
    <row r="392" spans="1:1" x14ac:dyDescent="0.25">
      <c r="A392" s="4">
        <v>388</v>
      </c>
    </row>
    <row r="393" spans="1:1" x14ac:dyDescent="0.25">
      <c r="A393" s="4">
        <v>389</v>
      </c>
    </row>
    <row r="394" spans="1:1" x14ac:dyDescent="0.25">
      <c r="A394" s="4">
        <v>390</v>
      </c>
    </row>
    <row r="395" spans="1:1" x14ac:dyDescent="0.25">
      <c r="A395" s="4">
        <v>391</v>
      </c>
    </row>
    <row r="396" spans="1:1" x14ac:dyDescent="0.25">
      <c r="A396" s="4">
        <v>392</v>
      </c>
    </row>
    <row r="397" spans="1:1" x14ac:dyDescent="0.25">
      <c r="A397" s="4">
        <v>393</v>
      </c>
    </row>
    <row r="398" spans="1:1" x14ac:dyDescent="0.25">
      <c r="A398" s="4">
        <v>394</v>
      </c>
    </row>
    <row r="399" spans="1:1" x14ac:dyDescent="0.25">
      <c r="A399" s="4">
        <v>395</v>
      </c>
    </row>
    <row r="400" spans="1:1" x14ac:dyDescent="0.25">
      <c r="A400" s="4">
        <v>396</v>
      </c>
    </row>
    <row r="401" spans="1:1" x14ac:dyDescent="0.25">
      <c r="A401" s="4">
        <v>397</v>
      </c>
    </row>
    <row r="402" spans="1:1" x14ac:dyDescent="0.25">
      <c r="A402" s="4">
        <v>398</v>
      </c>
    </row>
    <row r="403" spans="1:1" x14ac:dyDescent="0.25">
      <c r="A403" s="4">
        <v>399</v>
      </c>
    </row>
    <row r="404" spans="1:1" x14ac:dyDescent="0.25">
      <c r="A404" s="4">
        <v>400</v>
      </c>
    </row>
    <row r="405" spans="1:1" x14ac:dyDescent="0.25">
      <c r="A405" s="4">
        <v>401</v>
      </c>
    </row>
    <row r="406" spans="1:1" x14ac:dyDescent="0.25">
      <c r="A406" s="4">
        <v>402</v>
      </c>
    </row>
    <row r="407" spans="1:1" x14ac:dyDescent="0.25">
      <c r="A407" s="4">
        <v>403</v>
      </c>
    </row>
    <row r="408" spans="1:1" x14ac:dyDescent="0.25">
      <c r="A408" s="4">
        <v>404</v>
      </c>
    </row>
    <row r="409" spans="1:1" x14ac:dyDescent="0.25">
      <c r="A409" s="4">
        <v>405</v>
      </c>
    </row>
    <row r="410" spans="1:1" x14ac:dyDescent="0.25">
      <c r="A410" s="4">
        <v>406</v>
      </c>
    </row>
    <row r="411" spans="1:1" x14ac:dyDescent="0.25">
      <c r="A411" s="4">
        <v>407</v>
      </c>
    </row>
    <row r="412" spans="1:1" x14ac:dyDescent="0.25">
      <c r="A412" s="4">
        <v>408</v>
      </c>
    </row>
    <row r="413" spans="1:1" x14ac:dyDescent="0.25">
      <c r="A413" s="4">
        <v>409</v>
      </c>
    </row>
    <row r="414" spans="1:1" x14ac:dyDescent="0.25">
      <c r="A414" s="4">
        <v>410</v>
      </c>
    </row>
    <row r="415" spans="1:1" x14ac:dyDescent="0.25">
      <c r="A415" s="4">
        <v>411</v>
      </c>
    </row>
    <row r="416" spans="1:1" x14ac:dyDescent="0.25">
      <c r="A416" s="4">
        <v>412</v>
      </c>
    </row>
    <row r="417" spans="1:1" x14ac:dyDescent="0.25">
      <c r="A417" s="4">
        <v>413</v>
      </c>
    </row>
    <row r="418" spans="1:1" x14ac:dyDescent="0.25">
      <c r="A418" s="4">
        <v>414</v>
      </c>
    </row>
    <row r="419" spans="1:1" x14ac:dyDescent="0.25">
      <c r="A419" s="4">
        <v>415</v>
      </c>
    </row>
    <row r="420" spans="1:1" x14ac:dyDescent="0.25">
      <c r="A420" s="4">
        <v>416</v>
      </c>
    </row>
    <row r="421" spans="1:1" x14ac:dyDescent="0.25">
      <c r="A421" s="4">
        <v>417</v>
      </c>
    </row>
    <row r="422" spans="1:1" x14ac:dyDescent="0.25">
      <c r="A422" s="4">
        <v>418</v>
      </c>
    </row>
    <row r="423" spans="1:1" x14ac:dyDescent="0.25">
      <c r="A423" s="4">
        <v>419</v>
      </c>
    </row>
    <row r="424" spans="1:1" x14ac:dyDescent="0.25">
      <c r="A424" s="4">
        <v>420</v>
      </c>
    </row>
    <row r="425" spans="1:1" x14ac:dyDescent="0.25">
      <c r="A425" s="4">
        <v>421</v>
      </c>
    </row>
    <row r="426" spans="1:1" x14ac:dyDescent="0.25">
      <c r="A426" s="4">
        <v>422</v>
      </c>
    </row>
    <row r="427" spans="1:1" x14ac:dyDescent="0.25">
      <c r="A427" s="4">
        <v>423</v>
      </c>
    </row>
    <row r="428" spans="1:1" x14ac:dyDescent="0.25">
      <c r="A428" s="4">
        <v>424</v>
      </c>
    </row>
    <row r="429" spans="1:1" x14ac:dyDescent="0.25">
      <c r="A429" s="4">
        <v>425</v>
      </c>
    </row>
    <row r="430" spans="1:1" x14ac:dyDescent="0.25">
      <c r="A430" s="4">
        <v>426</v>
      </c>
    </row>
    <row r="431" spans="1:1" x14ac:dyDescent="0.25">
      <c r="A431" s="4">
        <v>427</v>
      </c>
    </row>
    <row r="432" spans="1:1" x14ac:dyDescent="0.25">
      <c r="A432" s="4">
        <v>428</v>
      </c>
    </row>
    <row r="433" spans="1:1" x14ac:dyDescent="0.25">
      <c r="A433" s="4">
        <v>429</v>
      </c>
    </row>
    <row r="434" spans="1:1" x14ac:dyDescent="0.25">
      <c r="A434" s="4">
        <v>430</v>
      </c>
    </row>
    <row r="435" spans="1:1" x14ac:dyDescent="0.25">
      <c r="A435" s="4">
        <v>431</v>
      </c>
    </row>
    <row r="436" spans="1:1" x14ac:dyDescent="0.25">
      <c r="A436" s="4">
        <v>432</v>
      </c>
    </row>
    <row r="437" spans="1:1" x14ac:dyDescent="0.25">
      <c r="A437" s="4">
        <v>433</v>
      </c>
    </row>
    <row r="438" spans="1:1" x14ac:dyDescent="0.25">
      <c r="A438" s="4">
        <v>434</v>
      </c>
    </row>
    <row r="439" spans="1:1" x14ac:dyDescent="0.25">
      <c r="A439" s="4">
        <v>435</v>
      </c>
    </row>
    <row r="440" spans="1:1" x14ac:dyDescent="0.25">
      <c r="A440" s="4">
        <v>436</v>
      </c>
    </row>
    <row r="441" spans="1:1" x14ac:dyDescent="0.25">
      <c r="A441" s="4">
        <v>437</v>
      </c>
    </row>
    <row r="442" spans="1:1" x14ac:dyDescent="0.25">
      <c r="A442" s="4">
        <v>438</v>
      </c>
    </row>
    <row r="443" spans="1:1" x14ac:dyDescent="0.25">
      <c r="A443" s="4">
        <v>439</v>
      </c>
    </row>
    <row r="444" spans="1:1" x14ac:dyDescent="0.25">
      <c r="A444" s="4">
        <v>440</v>
      </c>
    </row>
    <row r="445" spans="1:1" x14ac:dyDescent="0.25">
      <c r="A445" s="4">
        <v>441</v>
      </c>
    </row>
    <row r="446" spans="1:1" x14ac:dyDescent="0.25">
      <c r="A446" s="4">
        <v>442</v>
      </c>
    </row>
    <row r="447" spans="1:1" x14ac:dyDescent="0.25">
      <c r="A447" s="4">
        <v>443</v>
      </c>
    </row>
    <row r="448" spans="1:1" x14ac:dyDescent="0.25">
      <c r="A448" s="4">
        <v>444</v>
      </c>
    </row>
    <row r="449" spans="1:1" x14ac:dyDescent="0.25">
      <c r="A449" s="4">
        <v>445</v>
      </c>
    </row>
    <row r="450" spans="1:1" x14ac:dyDescent="0.25">
      <c r="A450" s="4">
        <v>446</v>
      </c>
    </row>
    <row r="451" spans="1:1" x14ac:dyDescent="0.25">
      <c r="A451" s="4">
        <v>447</v>
      </c>
    </row>
    <row r="452" spans="1:1" x14ac:dyDescent="0.25">
      <c r="A452" s="4">
        <v>448</v>
      </c>
    </row>
    <row r="453" spans="1:1" x14ac:dyDescent="0.25">
      <c r="A453" s="4">
        <v>449</v>
      </c>
    </row>
    <row r="454" spans="1:1" x14ac:dyDescent="0.25">
      <c r="A454" s="4">
        <v>450</v>
      </c>
    </row>
    <row r="455" spans="1:1" x14ac:dyDescent="0.25">
      <c r="A455" s="4">
        <v>451</v>
      </c>
    </row>
    <row r="456" spans="1:1" x14ac:dyDescent="0.25">
      <c r="A456" s="4">
        <v>452</v>
      </c>
    </row>
    <row r="457" spans="1:1" x14ac:dyDescent="0.25">
      <c r="A457" s="4">
        <v>453</v>
      </c>
    </row>
    <row r="458" spans="1:1" x14ac:dyDescent="0.25">
      <c r="A458" s="4">
        <v>454</v>
      </c>
    </row>
    <row r="459" spans="1:1" x14ac:dyDescent="0.25">
      <c r="A459" s="4">
        <v>455</v>
      </c>
    </row>
    <row r="460" spans="1:1" x14ac:dyDescent="0.25">
      <c r="A460" s="4">
        <v>456</v>
      </c>
    </row>
    <row r="461" spans="1:1" x14ac:dyDescent="0.25">
      <c r="A461" s="4">
        <v>457</v>
      </c>
    </row>
    <row r="462" spans="1:1" x14ac:dyDescent="0.25">
      <c r="A462" s="4">
        <v>458</v>
      </c>
    </row>
    <row r="463" spans="1:1" x14ac:dyDescent="0.25">
      <c r="A463" s="4">
        <v>459</v>
      </c>
    </row>
    <row r="464" spans="1:1" x14ac:dyDescent="0.25">
      <c r="A464" s="4">
        <v>460</v>
      </c>
    </row>
    <row r="465" spans="1:1" x14ac:dyDescent="0.25">
      <c r="A465" s="4">
        <v>461</v>
      </c>
    </row>
    <row r="466" spans="1:1" x14ac:dyDescent="0.25">
      <c r="A466" s="4">
        <v>462</v>
      </c>
    </row>
    <row r="467" spans="1:1" x14ac:dyDescent="0.25">
      <c r="A467" s="4">
        <v>463</v>
      </c>
    </row>
    <row r="468" spans="1:1" x14ac:dyDescent="0.25">
      <c r="A468" s="4">
        <v>464</v>
      </c>
    </row>
    <row r="469" spans="1:1" x14ac:dyDescent="0.25">
      <c r="A469" s="4">
        <v>465</v>
      </c>
    </row>
    <row r="470" spans="1:1" x14ac:dyDescent="0.25">
      <c r="A470" s="4">
        <v>466</v>
      </c>
    </row>
    <row r="471" spans="1:1" x14ac:dyDescent="0.25">
      <c r="A471" s="4">
        <v>467</v>
      </c>
    </row>
    <row r="472" spans="1:1" x14ac:dyDescent="0.25">
      <c r="A472" s="4">
        <v>468</v>
      </c>
    </row>
    <row r="473" spans="1:1" x14ac:dyDescent="0.25">
      <c r="A473" s="4">
        <v>469</v>
      </c>
    </row>
    <row r="474" spans="1:1" x14ac:dyDescent="0.25">
      <c r="A474" s="4">
        <v>470</v>
      </c>
    </row>
    <row r="475" spans="1:1" x14ac:dyDescent="0.25">
      <c r="A475" s="4">
        <v>471</v>
      </c>
    </row>
    <row r="476" spans="1:1" x14ac:dyDescent="0.25">
      <c r="A476" s="4">
        <v>472</v>
      </c>
    </row>
    <row r="477" spans="1:1" x14ac:dyDescent="0.25">
      <c r="A477" s="4">
        <v>473</v>
      </c>
    </row>
    <row r="478" spans="1:1" x14ac:dyDescent="0.25">
      <c r="A478" s="4">
        <v>474</v>
      </c>
    </row>
    <row r="479" spans="1:1" x14ac:dyDescent="0.25">
      <c r="A479" s="4">
        <v>475</v>
      </c>
    </row>
    <row r="480" spans="1:1" x14ac:dyDescent="0.25">
      <c r="A480" s="4">
        <v>476</v>
      </c>
    </row>
    <row r="481" spans="1:1" x14ac:dyDescent="0.25">
      <c r="A481" s="4">
        <v>477</v>
      </c>
    </row>
    <row r="482" spans="1:1" x14ac:dyDescent="0.25">
      <c r="A482" s="4">
        <v>478</v>
      </c>
    </row>
    <row r="483" spans="1:1" x14ac:dyDescent="0.25">
      <c r="A483" s="4">
        <v>479</v>
      </c>
    </row>
    <row r="484" spans="1:1" x14ac:dyDescent="0.25">
      <c r="A484" s="4">
        <v>480</v>
      </c>
    </row>
    <row r="485" spans="1:1" x14ac:dyDescent="0.25">
      <c r="A485" s="4">
        <v>481</v>
      </c>
    </row>
    <row r="486" spans="1:1" x14ac:dyDescent="0.25">
      <c r="A486" s="4">
        <v>482</v>
      </c>
    </row>
    <row r="487" spans="1:1" x14ac:dyDescent="0.25">
      <c r="A487" s="4">
        <v>483</v>
      </c>
    </row>
    <row r="488" spans="1:1" x14ac:dyDescent="0.25">
      <c r="A488" s="4">
        <v>484</v>
      </c>
    </row>
    <row r="489" spans="1:1" x14ac:dyDescent="0.25">
      <c r="A489" s="4">
        <v>485</v>
      </c>
    </row>
    <row r="490" spans="1:1" x14ac:dyDescent="0.25">
      <c r="A490" s="4">
        <v>486</v>
      </c>
    </row>
    <row r="491" spans="1:1" x14ac:dyDescent="0.25">
      <c r="A491" s="4">
        <v>487</v>
      </c>
    </row>
    <row r="492" spans="1:1" x14ac:dyDescent="0.25">
      <c r="A492" s="4">
        <v>488</v>
      </c>
    </row>
    <row r="493" spans="1:1" x14ac:dyDescent="0.25">
      <c r="A493" s="4">
        <v>489</v>
      </c>
    </row>
    <row r="494" spans="1:1" x14ac:dyDescent="0.25">
      <c r="A494" s="4">
        <v>490</v>
      </c>
    </row>
    <row r="495" spans="1:1" x14ac:dyDescent="0.25">
      <c r="A495" s="4">
        <v>491</v>
      </c>
    </row>
    <row r="496" spans="1:1" x14ac:dyDescent="0.25">
      <c r="A496" s="4">
        <v>492</v>
      </c>
    </row>
    <row r="497" spans="1:1" x14ac:dyDescent="0.25">
      <c r="A497" s="4">
        <v>493</v>
      </c>
    </row>
    <row r="498" spans="1:1" x14ac:dyDescent="0.25">
      <c r="A498" s="4">
        <v>494</v>
      </c>
    </row>
    <row r="499" spans="1:1" x14ac:dyDescent="0.25">
      <c r="A499" s="4">
        <v>495</v>
      </c>
    </row>
    <row r="500" spans="1:1" x14ac:dyDescent="0.25">
      <c r="A500" s="4">
        <v>496</v>
      </c>
    </row>
    <row r="501" spans="1:1" x14ac:dyDescent="0.25">
      <c r="A501" s="4">
        <v>497</v>
      </c>
    </row>
    <row r="502" spans="1:1" x14ac:dyDescent="0.25">
      <c r="A502" s="4">
        <v>498</v>
      </c>
    </row>
    <row r="503" spans="1:1" x14ac:dyDescent="0.25">
      <c r="A503" s="4">
        <v>499</v>
      </c>
    </row>
    <row r="504" spans="1:1" x14ac:dyDescent="0.25">
      <c r="A504" s="4">
        <v>500</v>
      </c>
    </row>
    <row r="505" spans="1:1" x14ac:dyDescent="0.25">
      <c r="A505" s="4">
        <v>501</v>
      </c>
    </row>
    <row r="506" spans="1:1" x14ac:dyDescent="0.25">
      <c r="A506" s="4">
        <v>502</v>
      </c>
    </row>
    <row r="507" spans="1:1" x14ac:dyDescent="0.25">
      <c r="A507" s="4">
        <v>503</v>
      </c>
    </row>
    <row r="508" spans="1:1" x14ac:dyDescent="0.25">
      <c r="A508" s="4">
        <v>504</v>
      </c>
    </row>
    <row r="509" spans="1:1" x14ac:dyDescent="0.25">
      <c r="A509" s="4">
        <v>505</v>
      </c>
    </row>
    <row r="510" spans="1:1" x14ac:dyDescent="0.25">
      <c r="A510" s="4">
        <v>506</v>
      </c>
    </row>
    <row r="511" spans="1:1" x14ac:dyDescent="0.25">
      <c r="A511" s="4">
        <v>507</v>
      </c>
    </row>
    <row r="512" spans="1:1" x14ac:dyDescent="0.25">
      <c r="A512" s="4">
        <v>508</v>
      </c>
    </row>
    <row r="513" spans="1:1" x14ac:dyDescent="0.25">
      <c r="A513" s="4">
        <v>509</v>
      </c>
    </row>
    <row r="514" spans="1:1" x14ac:dyDescent="0.25">
      <c r="A514" s="4">
        <v>510</v>
      </c>
    </row>
    <row r="515" spans="1:1" x14ac:dyDescent="0.25">
      <c r="A515" s="4">
        <v>511</v>
      </c>
    </row>
    <row r="516" spans="1:1" x14ac:dyDescent="0.25">
      <c r="A516" s="4">
        <v>512</v>
      </c>
    </row>
    <row r="517" spans="1:1" x14ac:dyDescent="0.25">
      <c r="A517" s="4">
        <v>513</v>
      </c>
    </row>
    <row r="518" spans="1:1" x14ac:dyDescent="0.25">
      <c r="A518" s="4">
        <v>514</v>
      </c>
    </row>
    <row r="519" spans="1:1" x14ac:dyDescent="0.25">
      <c r="A519" s="4">
        <v>515</v>
      </c>
    </row>
    <row r="520" spans="1:1" x14ac:dyDescent="0.25">
      <c r="A520" s="4">
        <v>516</v>
      </c>
    </row>
    <row r="521" spans="1:1" x14ac:dyDescent="0.25">
      <c r="A521" s="4">
        <v>517</v>
      </c>
    </row>
    <row r="522" spans="1:1" x14ac:dyDescent="0.25">
      <c r="A522" s="4">
        <v>518</v>
      </c>
    </row>
    <row r="523" spans="1:1" x14ac:dyDescent="0.25">
      <c r="A523" s="4">
        <v>519</v>
      </c>
    </row>
    <row r="524" spans="1:1" x14ac:dyDescent="0.25">
      <c r="A524" s="4">
        <v>520</v>
      </c>
    </row>
    <row r="525" spans="1:1" x14ac:dyDescent="0.25">
      <c r="A525" s="4">
        <v>521</v>
      </c>
    </row>
    <row r="526" spans="1:1" x14ac:dyDescent="0.25">
      <c r="A526" s="4">
        <v>522</v>
      </c>
    </row>
    <row r="527" spans="1:1" x14ac:dyDescent="0.25">
      <c r="A527" s="4">
        <v>523</v>
      </c>
    </row>
    <row r="528" spans="1:1" x14ac:dyDescent="0.25">
      <c r="A528" s="4">
        <v>524</v>
      </c>
    </row>
    <row r="529" spans="1:1" x14ac:dyDescent="0.25">
      <c r="A529" s="4">
        <v>525</v>
      </c>
    </row>
    <row r="530" spans="1:1" x14ac:dyDescent="0.25">
      <c r="A530" s="4">
        <v>526</v>
      </c>
    </row>
    <row r="531" spans="1:1" x14ac:dyDescent="0.25">
      <c r="A531" s="4">
        <v>527</v>
      </c>
    </row>
    <row r="532" spans="1:1" x14ac:dyDescent="0.25">
      <c r="A532" s="4">
        <v>528</v>
      </c>
    </row>
    <row r="533" spans="1:1" x14ac:dyDescent="0.25">
      <c r="A533" s="4">
        <v>529</v>
      </c>
    </row>
    <row r="534" spans="1:1" x14ac:dyDescent="0.25">
      <c r="A534" s="4">
        <v>530</v>
      </c>
    </row>
    <row r="535" spans="1:1" x14ac:dyDescent="0.25">
      <c r="A535" s="4">
        <v>531</v>
      </c>
    </row>
    <row r="536" spans="1:1" x14ac:dyDescent="0.25">
      <c r="A536" s="4">
        <v>532</v>
      </c>
    </row>
    <row r="537" spans="1:1" x14ac:dyDescent="0.25">
      <c r="A537" s="4">
        <v>533</v>
      </c>
    </row>
    <row r="538" spans="1:1" x14ac:dyDescent="0.25">
      <c r="A538" s="4">
        <v>534</v>
      </c>
    </row>
    <row r="539" spans="1:1" x14ac:dyDescent="0.25">
      <c r="A539" s="4">
        <v>535</v>
      </c>
    </row>
    <row r="540" spans="1:1" x14ac:dyDescent="0.25">
      <c r="A540" s="4">
        <v>536</v>
      </c>
    </row>
    <row r="541" spans="1:1" x14ac:dyDescent="0.25">
      <c r="A541" s="4">
        <v>537</v>
      </c>
    </row>
    <row r="542" spans="1:1" x14ac:dyDescent="0.25">
      <c r="A542" s="4">
        <v>538</v>
      </c>
    </row>
    <row r="543" spans="1:1" x14ac:dyDescent="0.25">
      <c r="A543" s="4">
        <v>539</v>
      </c>
    </row>
    <row r="544" spans="1:1" x14ac:dyDescent="0.25">
      <c r="A544" s="4">
        <v>540</v>
      </c>
    </row>
    <row r="545" spans="1:1" x14ac:dyDescent="0.25">
      <c r="A545" s="4">
        <v>541</v>
      </c>
    </row>
    <row r="546" spans="1:1" x14ac:dyDescent="0.25">
      <c r="A546" s="4">
        <v>542</v>
      </c>
    </row>
    <row r="547" spans="1:1" x14ac:dyDescent="0.25">
      <c r="A547" s="4">
        <v>543</v>
      </c>
    </row>
    <row r="548" spans="1:1" x14ac:dyDescent="0.25">
      <c r="A548" s="4">
        <v>544</v>
      </c>
    </row>
    <row r="549" spans="1:1" x14ac:dyDescent="0.25">
      <c r="A549" s="4">
        <v>545</v>
      </c>
    </row>
    <row r="550" spans="1:1" x14ac:dyDescent="0.25">
      <c r="A550" s="4">
        <v>546</v>
      </c>
    </row>
    <row r="551" spans="1:1" x14ac:dyDescent="0.25">
      <c r="A551" s="4">
        <v>547</v>
      </c>
    </row>
    <row r="552" spans="1:1" x14ac:dyDescent="0.25">
      <c r="A552" s="4">
        <v>548</v>
      </c>
    </row>
    <row r="553" spans="1:1" x14ac:dyDescent="0.25">
      <c r="A553" s="4">
        <v>549</v>
      </c>
    </row>
    <row r="554" spans="1:1" x14ac:dyDescent="0.25">
      <c r="A554" s="4">
        <v>550</v>
      </c>
    </row>
    <row r="555" spans="1:1" x14ac:dyDescent="0.25">
      <c r="A555" s="4">
        <v>551</v>
      </c>
    </row>
    <row r="556" spans="1:1" x14ac:dyDescent="0.25">
      <c r="A556" s="4">
        <v>552</v>
      </c>
    </row>
    <row r="557" spans="1:1" x14ac:dyDescent="0.25">
      <c r="A557" s="4">
        <v>553</v>
      </c>
    </row>
    <row r="558" spans="1:1" x14ac:dyDescent="0.25">
      <c r="A558" s="4">
        <v>554</v>
      </c>
    </row>
    <row r="559" spans="1:1" x14ac:dyDescent="0.25">
      <c r="A559" s="4">
        <v>555</v>
      </c>
    </row>
    <row r="560" spans="1:1" x14ac:dyDescent="0.25">
      <c r="A560" s="4">
        <v>556</v>
      </c>
    </row>
    <row r="561" spans="1:1" x14ac:dyDescent="0.25">
      <c r="A561" s="4">
        <v>557</v>
      </c>
    </row>
    <row r="562" spans="1:1" x14ac:dyDescent="0.25">
      <c r="A562" s="4">
        <v>558</v>
      </c>
    </row>
    <row r="563" spans="1:1" x14ac:dyDescent="0.25">
      <c r="A563" s="4">
        <v>559</v>
      </c>
    </row>
    <row r="564" spans="1:1" x14ac:dyDescent="0.25">
      <c r="A564" s="4">
        <v>560</v>
      </c>
    </row>
    <row r="565" spans="1:1" x14ac:dyDescent="0.25">
      <c r="A565" s="4">
        <v>561</v>
      </c>
    </row>
    <row r="566" spans="1:1" x14ac:dyDescent="0.25">
      <c r="A566" s="4">
        <v>562</v>
      </c>
    </row>
    <row r="567" spans="1:1" x14ac:dyDescent="0.25">
      <c r="A567" s="4">
        <v>563</v>
      </c>
    </row>
    <row r="568" spans="1:1" x14ac:dyDescent="0.25">
      <c r="A568" s="4">
        <v>564</v>
      </c>
    </row>
    <row r="569" spans="1:1" x14ac:dyDescent="0.25">
      <c r="A569" s="4">
        <v>565</v>
      </c>
    </row>
    <row r="570" spans="1:1" x14ac:dyDescent="0.25">
      <c r="A570" s="4">
        <v>566</v>
      </c>
    </row>
    <row r="571" spans="1:1" x14ac:dyDescent="0.25">
      <c r="A571" s="4">
        <v>567</v>
      </c>
    </row>
    <row r="572" spans="1:1" x14ac:dyDescent="0.25">
      <c r="A572" s="4">
        <v>568</v>
      </c>
    </row>
    <row r="573" spans="1:1" x14ac:dyDescent="0.25">
      <c r="A573" s="4">
        <v>569</v>
      </c>
    </row>
    <row r="574" spans="1:1" x14ac:dyDescent="0.25">
      <c r="A574" s="4">
        <v>570</v>
      </c>
    </row>
    <row r="575" spans="1:1" x14ac:dyDescent="0.25">
      <c r="A575" s="4">
        <v>571</v>
      </c>
    </row>
    <row r="576" spans="1:1" x14ac:dyDescent="0.25">
      <c r="A576" s="4">
        <v>572</v>
      </c>
    </row>
    <row r="577" spans="1:1" x14ac:dyDescent="0.25">
      <c r="A577" s="4">
        <v>573</v>
      </c>
    </row>
    <row r="578" spans="1:1" x14ac:dyDescent="0.25">
      <c r="A578" s="4">
        <v>574</v>
      </c>
    </row>
    <row r="579" spans="1:1" x14ac:dyDescent="0.25">
      <c r="A579" s="4">
        <v>575</v>
      </c>
    </row>
    <row r="580" spans="1:1" x14ac:dyDescent="0.25">
      <c r="A580" s="4">
        <v>576</v>
      </c>
    </row>
    <row r="581" spans="1:1" x14ac:dyDescent="0.25">
      <c r="A581" s="4">
        <v>577</v>
      </c>
    </row>
    <row r="582" spans="1:1" x14ac:dyDescent="0.25">
      <c r="A582" s="4">
        <v>578</v>
      </c>
    </row>
    <row r="583" spans="1:1" x14ac:dyDescent="0.25">
      <c r="A583" s="4">
        <v>579</v>
      </c>
    </row>
    <row r="584" spans="1:1" x14ac:dyDescent="0.25">
      <c r="A584" s="4">
        <v>580</v>
      </c>
    </row>
    <row r="585" spans="1:1" x14ac:dyDescent="0.25">
      <c r="A585" s="4">
        <v>581</v>
      </c>
    </row>
    <row r="586" spans="1:1" x14ac:dyDescent="0.25">
      <c r="A586" s="4">
        <v>582</v>
      </c>
    </row>
    <row r="587" spans="1:1" x14ac:dyDescent="0.25">
      <c r="A587" s="4">
        <v>583</v>
      </c>
    </row>
    <row r="588" spans="1:1" x14ac:dyDescent="0.25">
      <c r="A588" s="4">
        <v>584</v>
      </c>
    </row>
    <row r="589" spans="1:1" x14ac:dyDescent="0.25">
      <c r="A589" s="4">
        <v>585</v>
      </c>
    </row>
    <row r="590" spans="1:1" x14ac:dyDescent="0.25">
      <c r="A590" s="4">
        <v>586</v>
      </c>
    </row>
    <row r="591" spans="1:1" x14ac:dyDescent="0.25">
      <c r="A591" s="4">
        <v>587</v>
      </c>
    </row>
    <row r="592" spans="1:1" x14ac:dyDescent="0.25">
      <c r="A592" s="4">
        <v>588</v>
      </c>
    </row>
    <row r="593" spans="1:1" x14ac:dyDescent="0.25">
      <c r="A593" s="4">
        <v>589</v>
      </c>
    </row>
    <row r="594" spans="1:1" x14ac:dyDescent="0.25">
      <c r="A594" s="4">
        <v>590</v>
      </c>
    </row>
    <row r="595" spans="1:1" x14ac:dyDescent="0.25">
      <c r="A595" s="4">
        <v>591</v>
      </c>
    </row>
    <row r="596" spans="1:1" x14ac:dyDescent="0.25">
      <c r="A596" s="4">
        <v>592</v>
      </c>
    </row>
    <row r="597" spans="1:1" x14ac:dyDescent="0.25">
      <c r="A597" s="4">
        <v>593</v>
      </c>
    </row>
    <row r="598" spans="1:1" x14ac:dyDescent="0.25">
      <c r="A598" s="4">
        <v>594</v>
      </c>
    </row>
    <row r="599" spans="1:1" x14ac:dyDescent="0.25">
      <c r="A599" s="4">
        <v>595</v>
      </c>
    </row>
    <row r="600" spans="1:1" x14ac:dyDescent="0.25">
      <c r="A600" s="4">
        <v>596</v>
      </c>
    </row>
    <row r="601" spans="1:1" x14ac:dyDescent="0.25">
      <c r="A601" s="4">
        <v>597</v>
      </c>
    </row>
    <row r="602" spans="1:1" x14ac:dyDescent="0.25">
      <c r="A602" s="4">
        <v>598</v>
      </c>
    </row>
    <row r="603" spans="1:1" x14ac:dyDescent="0.25">
      <c r="A603" s="4">
        <v>599</v>
      </c>
    </row>
    <row r="604" spans="1:1" x14ac:dyDescent="0.25">
      <c r="A604" s="4">
        <v>600</v>
      </c>
    </row>
    <row r="605" spans="1:1" x14ac:dyDescent="0.25">
      <c r="A605" s="4">
        <v>601</v>
      </c>
    </row>
    <row r="606" spans="1:1" x14ac:dyDescent="0.25">
      <c r="A606" s="4">
        <v>602</v>
      </c>
    </row>
    <row r="607" spans="1:1" x14ac:dyDescent="0.25">
      <c r="A607" s="4">
        <v>603</v>
      </c>
    </row>
    <row r="608" spans="1:1" x14ac:dyDescent="0.25">
      <c r="A608" s="4">
        <v>604</v>
      </c>
    </row>
    <row r="609" spans="1:1" x14ac:dyDescent="0.25">
      <c r="A609" s="4">
        <v>605</v>
      </c>
    </row>
    <row r="610" spans="1:1" x14ac:dyDescent="0.25">
      <c r="A610" s="4">
        <v>606</v>
      </c>
    </row>
    <row r="611" spans="1:1" x14ac:dyDescent="0.25">
      <c r="A611" s="4">
        <v>607</v>
      </c>
    </row>
    <row r="612" spans="1:1" x14ac:dyDescent="0.25">
      <c r="A612" s="4">
        <v>608</v>
      </c>
    </row>
    <row r="613" spans="1:1" x14ac:dyDescent="0.25">
      <c r="A613" s="4">
        <v>609</v>
      </c>
    </row>
    <row r="614" spans="1:1" x14ac:dyDescent="0.25">
      <c r="A614" s="4">
        <v>610</v>
      </c>
    </row>
    <row r="615" spans="1:1" x14ac:dyDescent="0.25">
      <c r="A615" s="4">
        <v>611</v>
      </c>
    </row>
    <row r="616" spans="1:1" x14ac:dyDescent="0.25">
      <c r="A616" s="4">
        <v>612</v>
      </c>
    </row>
    <row r="617" spans="1:1" x14ac:dyDescent="0.25">
      <c r="A617" s="4">
        <v>613</v>
      </c>
    </row>
    <row r="618" spans="1:1" x14ac:dyDescent="0.25">
      <c r="A618" s="4">
        <v>614</v>
      </c>
    </row>
    <row r="619" spans="1:1" x14ac:dyDescent="0.25">
      <c r="A619" s="4">
        <v>615</v>
      </c>
    </row>
    <row r="620" spans="1:1" x14ac:dyDescent="0.25">
      <c r="A620" s="4">
        <v>616</v>
      </c>
    </row>
    <row r="621" spans="1:1" x14ac:dyDescent="0.25">
      <c r="A621" s="4">
        <v>617</v>
      </c>
    </row>
    <row r="622" spans="1:1" x14ac:dyDescent="0.25">
      <c r="A622" s="4">
        <v>618</v>
      </c>
    </row>
    <row r="623" spans="1:1" x14ac:dyDescent="0.25">
      <c r="A623" s="4">
        <v>619</v>
      </c>
    </row>
    <row r="624" spans="1:1" x14ac:dyDescent="0.25">
      <c r="A624" s="4">
        <v>620</v>
      </c>
    </row>
    <row r="625" spans="1:1" x14ac:dyDescent="0.25">
      <c r="A625" s="4">
        <v>621</v>
      </c>
    </row>
    <row r="626" spans="1:1" x14ac:dyDescent="0.25">
      <c r="A626" s="4">
        <v>622</v>
      </c>
    </row>
    <row r="627" spans="1:1" x14ac:dyDescent="0.25">
      <c r="A627" s="4">
        <v>623</v>
      </c>
    </row>
    <row r="628" spans="1:1" x14ac:dyDescent="0.25">
      <c r="A628" s="4">
        <v>624</v>
      </c>
    </row>
    <row r="629" spans="1:1" x14ac:dyDescent="0.25">
      <c r="A629" s="4">
        <v>625</v>
      </c>
    </row>
    <row r="630" spans="1:1" x14ac:dyDescent="0.25">
      <c r="A630" s="4">
        <v>626</v>
      </c>
    </row>
    <row r="631" spans="1:1" x14ac:dyDescent="0.25">
      <c r="A631" s="4">
        <v>627</v>
      </c>
    </row>
    <row r="632" spans="1:1" x14ac:dyDescent="0.25">
      <c r="A632" s="4">
        <v>628</v>
      </c>
    </row>
    <row r="633" spans="1:1" x14ac:dyDescent="0.25">
      <c r="A633" s="4">
        <v>629</v>
      </c>
    </row>
    <row r="634" spans="1:1" x14ac:dyDescent="0.25">
      <c r="A634" s="4">
        <v>630</v>
      </c>
    </row>
    <row r="635" spans="1:1" x14ac:dyDescent="0.25">
      <c r="A635" s="4">
        <v>631</v>
      </c>
    </row>
    <row r="636" spans="1:1" x14ac:dyDescent="0.25">
      <c r="A636" s="4">
        <v>632</v>
      </c>
    </row>
    <row r="637" spans="1:1" x14ac:dyDescent="0.25">
      <c r="A637" s="4">
        <v>633</v>
      </c>
    </row>
    <row r="638" spans="1:1" x14ac:dyDescent="0.25">
      <c r="A638" s="4">
        <v>634</v>
      </c>
    </row>
    <row r="639" spans="1:1" x14ac:dyDescent="0.25">
      <c r="A639" s="4">
        <v>635</v>
      </c>
    </row>
    <row r="640" spans="1:1" x14ac:dyDescent="0.25">
      <c r="A640" s="4">
        <v>636</v>
      </c>
    </row>
    <row r="641" spans="1:1" x14ac:dyDescent="0.25">
      <c r="A641" s="4">
        <v>637</v>
      </c>
    </row>
    <row r="642" spans="1:1" x14ac:dyDescent="0.25">
      <c r="A642" s="4">
        <v>638</v>
      </c>
    </row>
    <row r="643" spans="1:1" x14ac:dyDescent="0.25">
      <c r="A643" s="4">
        <v>639</v>
      </c>
    </row>
    <row r="644" spans="1:1" x14ac:dyDescent="0.25">
      <c r="A644" s="4">
        <v>640</v>
      </c>
    </row>
    <row r="645" spans="1:1" x14ac:dyDescent="0.25">
      <c r="A645" s="4">
        <v>641</v>
      </c>
    </row>
    <row r="646" spans="1:1" x14ac:dyDescent="0.25">
      <c r="A646" s="4">
        <v>642</v>
      </c>
    </row>
    <row r="647" spans="1:1" x14ac:dyDescent="0.25">
      <c r="A647" s="4">
        <v>643</v>
      </c>
    </row>
    <row r="648" spans="1:1" x14ac:dyDescent="0.25">
      <c r="A648" s="4">
        <v>644</v>
      </c>
    </row>
    <row r="649" spans="1:1" x14ac:dyDescent="0.25">
      <c r="A649" s="4">
        <v>645</v>
      </c>
    </row>
    <row r="650" spans="1:1" x14ac:dyDescent="0.25">
      <c r="A650" s="4">
        <v>646</v>
      </c>
    </row>
    <row r="651" spans="1:1" x14ac:dyDescent="0.25">
      <c r="A651" s="4">
        <v>647</v>
      </c>
    </row>
    <row r="652" spans="1:1" x14ac:dyDescent="0.25">
      <c r="A652" s="4">
        <v>648</v>
      </c>
    </row>
    <row r="653" spans="1:1" x14ac:dyDescent="0.25">
      <c r="A653" s="4">
        <v>649</v>
      </c>
    </row>
    <row r="654" spans="1:1" x14ac:dyDescent="0.25">
      <c r="A654" s="4">
        <v>650</v>
      </c>
    </row>
    <row r="655" spans="1:1" x14ac:dyDescent="0.25">
      <c r="A655" s="4">
        <v>651</v>
      </c>
    </row>
    <row r="656" spans="1:1" x14ac:dyDescent="0.25">
      <c r="A656" s="4">
        <v>652</v>
      </c>
    </row>
    <row r="657" spans="1:1" x14ac:dyDescent="0.25">
      <c r="A657" s="4">
        <v>653</v>
      </c>
    </row>
    <row r="658" spans="1:1" x14ac:dyDescent="0.25">
      <c r="A658" s="4">
        <v>654</v>
      </c>
    </row>
    <row r="659" spans="1:1" x14ac:dyDescent="0.25">
      <c r="A659" s="4">
        <v>655</v>
      </c>
    </row>
    <row r="660" spans="1:1" x14ac:dyDescent="0.25">
      <c r="A660" s="4">
        <v>656</v>
      </c>
    </row>
    <row r="661" spans="1:1" x14ac:dyDescent="0.25">
      <c r="A661" s="4">
        <v>657</v>
      </c>
    </row>
    <row r="662" spans="1:1" x14ac:dyDescent="0.25">
      <c r="A662" s="4">
        <v>658</v>
      </c>
    </row>
    <row r="663" spans="1:1" x14ac:dyDescent="0.25">
      <c r="A663" s="4">
        <v>659</v>
      </c>
    </row>
    <row r="664" spans="1:1" x14ac:dyDescent="0.25">
      <c r="A664" s="4">
        <v>660</v>
      </c>
    </row>
    <row r="665" spans="1:1" x14ac:dyDescent="0.25">
      <c r="A665" s="4">
        <v>661</v>
      </c>
    </row>
    <row r="666" spans="1:1" x14ac:dyDescent="0.25">
      <c r="A666" s="4">
        <v>662</v>
      </c>
    </row>
    <row r="667" spans="1:1" x14ac:dyDescent="0.25">
      <c r="A667" s="4">
        <v>663</v>
      </c>
    </row>
    <row r="668" spans="1:1" x14ac:dyDescent="0.25">
      <c r="A668" s="4">
        <v>664</v>
      </c>
    </row>
    <row r="669" spans="1:1" x14ac:dyDescent="0.25">
      <c r="A669" s="4">
        <v>665</v>
      </c>
    </row>
    <row r="670" spans="1:1" x14ac:dyDescent="0.25">
      <c r="A670" s="4">
        <v>666</v>
      </c>
    </row>
    <row r="671" spans="1:1" x14ac:dyDescent="0.25">
      <c r="A671" s="4">
        <v>667</v>
      </c>
    </row>
    <row r="672" spans="1:1" x14ac:dyDescent="0.25">
      <c r="A672" s="4">
        <v>668</v>
      </c>
    </row>
    <row r="673" spans="1:1" x14ac:dyDescent="0.25">
      <c r="A673" s="4">
        <v>669</v>
      </c>
    </row>
    <row r="674" spans="1:1" x14ac:dyDescent="0.25">
      <c r="A674" s="4">
        <v>670</v>
      </c>
    </row>
    <row r="675" spans="1:1" x14ac:dyDescent="0.25">
      <c r="A675" s="4">
        <v>671</v>
      </c>
    </row>
    <row r="676" spans="1:1" x14ac:dyDescent="0.25">
      <c r="A676" s="4">
        <v>672</v>
      </c>
    </row>
    <row r="677" spans="1:1" x14ac:dyDescent="0.25">
      <c r="A677" s="4">
        <v>673</v>
      </c>
    </row>
    <row r="678" spans="1:1" x14ac:dyDescent="0.25">
      <c r="A678" s="4">
        <v>674</v>
      </c>
    </row>
    <row r="679" spans="1:1" x14ac:dyDescent="0.25">
      <c r="A679" s="4">
        <v>675</v>
      </c>
    </row>
    <row r="680" spans="1:1" x14ac:dyDescent="0.25">
      <c r="A680" s="4">
        <v>676</v>
      </c>
    </row>
    <row r="681" spans="1:1" x14ac:dyDescent="0.25">
      <c r="A681" s="4">
        <v>677</v>
      </c>
    </row>
    <row r="682" spans="1:1" x14ac:dyDescent="0.25">
      <c r="A682" s="4">
        <v>678</v>
      </c>
    </row>
    <row r="683" spans="1:1" x14ac:dyDescent="0.25">
      <c r="A683" s="4">
        <v>679</v>
      </c>
    </row>
    <row r="684" spans="1:1" x14ac:dyDescent="0.25">
      <c r="A684" s="4">
        <v>680</v>
      </c>
    </row>
    <row r="685" spans="1:1" x14ac:dyDescent="0.25">
      <c r="A685" s="4">
        <v>681</v>
      </c>
    </row>
    <row r="686" spans="1:1" x14ac:dyDescent="0.25">
      <c r="A686" s="4">
        <v>682</v>
      </c>
    </row>
    <row r="687" spans="1:1" x14ac:dyDescent="0.25">
      <c r="A687" s="4">
        <v>683</v>
      </c>
    </row>
    <row r="688" spans="1:1" x14ac:dyDescent="0.25">
      <c r="A688" s="4">
        <v>684</v>
      </c>
    </row>
    <row r="689" spans="1:1" x14ac:dyDescent="0.25">
      <c r="A689" s="4">
        <v>685</v>
      </c>
    </row>
    <row r="690" spans="1:1" x14ac:dyDescent="0.25">
      <c r="A690" s="4">
        <v>686</v>
      </c>
    </row>
    <row r="691" spans="1:1" x14ac:dyDescent="0.25">
      <c r="A691" s="4">
        <v>687</v>
      </c>
    </row>
    <row r="692" spans="1:1" x14ac:dyDescent="0.25">
      <c r="A692" s="4">
        <v>688</v>
      </c>
    </row>
    <row r="693" spans="1:1" x14ac:dyDescent="0.25">
      <c r="A693" s="4">
        <v>689</v>
      </c>
    </row>
    <row r="694" spans="1:1" x14ac:dyDescent="0.25">
      <c r="A694" s="4">
        <v>690</v>
      </c>
    </row>
    <row r="695" spans="1:1" x14ac:dyDescent="0.25">
      <c r="A695" s="4">
        <v>691</v>
      </c>
    </row>
    <row r="696" spans="1:1" x14ac:dyDescent="0.25">
      <c r="A696" s="4">
        <v>692</v>
      </c>
    </row>
    <row r="697" spans="1:1" x14ac:dyDescent="0.25">
      <c r="A697" s="4">
        <v>693</v>
      </c>
    </row>
    <row r="698" spans="1:1" x14ac:dyDescent="0.25">
      <c r="A698" s="4">
        <v>694</v>
      </c>
    </row>
    <row r="699" spans="1:1" x14ac:dyDescent="0.25">
      <c r="A699" s="4">
        <v>695</v>
      </c>
    </row>
    <row r="700" spans="1:1" x14ac:dyDescent="0.25">
      <c r="A700" s="4">
        <v>696</v>
      </c>
    </row>
    <row r="701" spans="1:1" x14ac:dyDescent="0.25">
      <c r="A701" s="4">
        <v>697</v>
      </c>
    </row>
    <row r="702" spans="1:1" x14ac:dyDescent="0.25">
      <c r="A702" s="4">
        <v>698</v>
      </c>
    </row>
    <row r="703" spans="1:1" x14ac:dyDescent="0.25">
      <c r="A703" s="4">
        <v>699</v>
      </c>
    </row>
    <row r="704" spans="1:1" x14ac:dyDescent="0.25">
      <c r="A704" s="4">
        <v>700</v>
      </c>
    </row>
    <row r="705" spans="1:1" x14ac:dyDescent="0.25">
      <c r="A705" s="4">
        <v>701</v>
      </c>
    </row>
    <row r="706" spans="1:1" x14ac:dyDescent="0.25">
      <c r="A706" s="4">
        <v>702</v>
      </c>
    </row>
    <row r="707" spans="1:1" x14ac:dyDescent="0.25">
      <c r="A707" s="4">
        <v>703</v>
      </c>
    </row>
    <row r="708" spans="1:1" x14ac:dyDescent="0.25">
      <c r="A708" s="4">
        <v>704</v>
      </c>
    </row>
    <row r="709" spans="1:1" x14ac:dyDescent="0.25">
      <c r="A709" s="4">
        <v>705</v>
      </c>
    </row>
    <row r="710" spans="1:1" x14ac:dyDescent="0.25">
      <c r="A710" s="4">
        <v>706</v>
      </c>
    </row>
    <row r="711" spans="1:1" x14ac:dyDescent="0.25">
      <c r="A711" s="4">
        <v>707</v>
      </c>
    </row>
    <row r="712" spans="1:1" x14ac:dyDescent="0.25">
      <c r="A712" s="4">
        <v>708</v>
      </c>
    </row>
    <row r="713" spans="1:1" x14ac:dyDescent="0.25">
      <c r="A713" s="4">
        <v>709</v>
      </c>
    </row>
    <row r="714" spans="1:1" x14ac:dyDescent="0.25">
      <c r="A714" s="4">
        <v>710</v>
      </c>
    </row>
    <row r="715" spans="1:1" x14ac:dyDescent="0.25">
      <c r="A715" s="4">
        <v>711</v>
      </c>
    </row>
    <row r="716" spans="1:1" x14ac:dyDescent="0.25">
      <c r="A716" s="4">
        <v>712</v>
      </c>
    </row>
    <row r="717" spans="1:1" x14ac:dyDescent="0.25">
      <c r="A717" s="4">
        <v>713</v>
      </c>
    </row>
    <row r="718" spans="1:1" x14ac:dyDescent="0.25">
      <c r="A718" s="4">
        <v>714</v>
      </c>
    </row>
    <row r="719" spans="1:1" x14ac:dyDescent="0.25">
      <c r="A719" s="4">
        <v>715</v>
      </c>
    </row>
    <row r="720" spans="1:1" x14ac:dyDescent="0.25">
      <c r="A720" s="4">
        <v>716</v>
      </c>
    </row>
    <row r="721" spans="1:1" x14ac:dyDescent="0.25">
      <c r="A721" s="4">
        <v>717</v>
      </c>
    </row>
    <row r="722" spans="1:1" x14ac:dyDescent="0.25">
      <c r="A722" s="4">
        <v>718</v>
      </c>
    </row>
    <row r="723" spans="1:1" x14ac:dyDescent="0.25">
      <c r="A723" s="4">
        <v>719</v>
      </c>
    </row>
    <row r="724" spans="1:1" x14ac:dyDescent="0.25">
      <c r="A724" s="4">
        <v>720</v>
      </c>
    </row>
    <row r="725" spans="1:1" x14ac:dyDescent="0.25">
      <c r="A725" s="4">
        <v>721</v>
      </c>
    </row>
    <row r="726" spans="1:1" x14ac:dyDescent="0.25">
      <c r="A726" s="4">
        <v>722</v>
      </c>
    </row>
    <row r="727" spans="1:1" x14ac:dyDescent="0.25">
      <c r="A727" s="4">
        <v>723</v>
      </c>
    </row>
    <row r="728" spans="1:1" x14ac:dyDescent="0.25">
      <c r="A728" s="4">
        <v>724</v>
      </c>
    </row>
    <row r="729" spans="1:1" x14ac:dyDescent="0.25">
      <c r="A729" s="4">
        <v>725</v>
      </c>
    </row>
    <row r="730" spans="1:1" x14ac:dyDescent="0.25">
      <c r="A730" s="4">
        <v>726</v>
      </c>
    </row>
    <row r="731" spans="1:1" x14ac:dyDescent="0.25">
      <c r="A731" s="4">
        <v>727</v>
      </c>
    </row>
    <row r="732" spans="1:1" x14ac:dyDescent="0.25">
      <c r="A732" s="4">
        <v>728</v>
      </c>
    </row>
    <row r="733" spans="1:1" x14ac:dyDescent="0.25">
      <c r="A733" s="4">
        <v>729</v>
      </c>
    </row>
    <row r="734" spans="1:1" x14ac:dyDescent="0.25">
      <c r="A734" s="4">
        <v>730</v>
      </c>
    </row>
    <row r="735" spans="1:1" x14ac:dyDescent="0.25">
      <c r="A735" s="4">
        <v>731</v>
      </c>
    </row>
    <row r="736" spans="1:1" x14ac:dyDescent="0.25">
      <c r="A736" s="4">
        <v>732</v>
      </c>
    </row>
    <row r="737" spans="1:1" x14ac:dyDescent="0.25">
      <c r="A737" s="4">
        <v>733</v>
      </c>
    </row>
    <row r="738" spans="1:1" x14ac:dyDescent="0.25">
      <c r="A738" s="4">
        <v>734</v>
      </c>
    </row>
    <row r="739" spans="1:1" x14ac:dyDescent="0.25">
      <c r="A739" s="4">
        <v>735</v>
      </c>
    </row>
    <row r="740" spans="1:1" x14ac:dyDescent="0.25">
      <c r="A740" s="4">
        <v>736</v>
      </c>
    </row>
    <row r="741" spans="1:1" x14ac:dyDescent="0.25">
      <c r="A741" s="4">
        <v>737</v>
      </c>
    </row>
    <row r="742" spans="1:1" x14ac:dyDescent="0.25">
      <c r="A742" s="4">
        <v>738</v>
      </c>
    </row>
    <row r="743" spans="1:1" x14ac:dyDescent="0.25">
      <c r="A743" s="4">
        <v>739</v>
      </c>
    </row>
    <row r="744" spans="1:1" x14ac:dyDescent="0.25">
      <c r="A744" s="4">
        <v>740</v>
      </c>
    </row>
    <row r="745" spans="1:1" x14ac:dyDescent="0.25">
      <c r="A745" s="4">
        <v>741</v>
      </c>
    </row>
    <row r="746" spans="1:1" x14ac:dyDescent="0.25">
      <c r="A746" s="4">
        <v>742</v>
      </c>
    </row>
    <row r="747" spans="1:1" x14ac:dyDescent="0.25">
      <c r="A747" s="4">
        <v>743</v>
      </c>
    </row>
    <row r="748" spans="1:1" x14ac:dyDescent="0.25">
      <c r="A748" s="4">
        <v>744</v>
      </c>
    </row>
    <row r="749" spans="1:1" x14ac:dyDescent="0.25">
      <c r="A749" s="4">
        <v>745</v>
      </c>
    </row>
    <row r="750" spans="1:1" x14ac:dyDescent="0.25">
      <c r="A750" s="4">
        <v>746</v>
      </c>
    </row>
    <row r="751" spans="1:1" x14ac:dyDescent="0.25">
      <c r="A751" s="4">
        <v>747</v>
      </c>
    </row>
    <row r="752" spans="1:1" x14ac:dyDescent="0.25">
      <c r="A752" s="4">
        <v>748</v>
      </c>
    </row>
    <row r="753" spans="1:1" x14ac:dyDescent="0.25">
      <c r="A753" s="4">
        <v>749</v>
      </c>
    </row>
    <row r="754" spans="1:1" x14ac:dyDescent="0.25">
      <c r="A754" s="4">
        <v>750</v>
      </c>
    </row>
    <row r="755" spans="1:1" x14ac:dyDescent="0.25">
      <c r="A755" s="4">
        <v>751</v>
      </c>
    </row>
    <row r="756" spans="1:1" x14ac:dyDescent="0.25">
      <c r="A756" s="4">
        <v>752</v>
      </c>
    </row>
    <row r="757" spans="1:1" x14ac:dyDescent="0.25">
      <c r="A757" s="4">
        <v>753</v>
      </c>
    </row>
    <row r="758" spans="1:1" x14ac:dyDescent="0.25">
      <c r="A758" s="4">
        <v>754</v>
      </c>
    </row>
    <row r="759" spans="1:1" x14ac:dyDescent="0.25">
      <c r="A759" s="4">
        <v>755</v>
      </c>
    </row>
    <row r="760" spans="1:1" x14ac:dyDescent="0.25">
      <c r="A760" s="4">
        <v>756</v>
      </c>
    </row>
    <row r="761" spans="1:1" x14ac:dyDescent="0.25">
      <c r="A761" s="4">
        <v>757</v>
      </c>
    </row>
    <row r="762" spans="1:1" x14ac:dyDescent="0.25">
      <c r="A762" s="4">
        <v>758</v>
      </c>
    </row>
    <row r="763" spans="1:1" x14ac:dyDescent="0.25">
      <c r="A763" s="4">
        <v>759</v>
      </c>
    </row>
    <row r="764" spans="1:1" x14ac:dyDescent="0.25">
      <c r="A764" s="4">
        <v>760</v>
      </c>
    </row>
    <row r="765" spans="1:1" x14ac:dyDescent="0.25">
      <c r="A765" s="4">
        <v>761</v>
      </c>
    </row>
    <row r="766" spans="1:1" x14ac:dyDescent="0.25">
      <c r="A766" s="4">
        <v>762</v>
      </c>
    </row>
    <row r="767" spans="1:1" x14ac:dyDescent="0.25">
      <c r="A767" s="4">
        <v>763</v>
      </c>
    </row>
    <row r="768" spans="1:1" x14ac:dyDescent="0.25">
      <c r="A768" s="4">
        <v>764</v>
      </c>
    </row>
    <row r="769" spans="1:1" x14ac:dyDescent="0.25">
      <c r="A769" s="4">
        <v>765</v>
      </c>
    </row>
    <row r="770" spans="1:1" x14ac:dyDescent="0.25">
      <c r="A770" s="4">
        <v>766</v>
      </c>
    </row>
    <row r="771" spans="1:1" x14ac:dyDescent="0.25">
      <c r="A771" s="4">
        <v>767</v>
      </c>
    </row>
    <row r="772" spans="1:1" x14ac:dyDescent="0.25">
      <c r="A772" s="4">
        <v>768</v>
      </c>
    </row>
    <row r="773" spans="1:1" x14ac:dyDescent="0.25">
      <c r="A773" s="4">
        <v>769</v>
      </c>
    </row>
    <row r="774" spans="1:1" x14ac:dyDescent="0.25">
      <c r="A774" s="4">
        <v>770</v>
      </c>
    </row>
    <row r="775" spans="1:1" x14ac:dyDescent="0.25">
      <c r="A775" s="4">
        <v>771</v>
      </c>
    </row>
    <row r="776" spans="1:1" x14ac:dyDescent="0.25">
      <c r="A776" s="4">
        <v>772</v>
      </c>
    </row>
    <row r="777" spans="1:1" x14ac:dyDescent="0.25">
      <c r="A777" s="4">
        <v>773</v>
      </c>
    </row>
    <row r="778" spans="1:1" x14ac:dyDescent="0.25">
      <c r="A778" s="4">
        <v>774</v>
      </c>
    </row>
    <row r="779" spans="1:1" x14ac:dyDescent="0.25">
      <c r="A779" s="4">
        <v>775</v>
      </c>
    </row>
    <row r="780" spans="1:1" x14ac:dyDescent="0.25">
      <c r="A780" s="4">
        <v>776</v>
      </c>
    </row>
    <row r="781" spans="1:1" x14ac:dyDescent="0.25">
      <c r="A781" s="4">
        <v>777</v>
      </c>
    </row>
    <row r="782" spans="1:1" x14ac:dyDescent="0.25">
      <c r="A782" s="4">
        <v>778</v>
      </c>
    </row>
    <row r="783" spans="1:1" x14ac:dyDescent="0.25">
      <c r="A783" s="4">
        <v>779</v>
      </c>
    </row>
    <row r="784" spans="1:1" x14ac:dyDescent="0.25">
      <c r="A784" s="4">
        <v>780</v>
      </c>
    </row>
    <row r="785" spans="1:1" x14ac:dyDescent="0.25">
      <c r="A785" s="4">
        <v>781</v>
      </c>
    </row>
    <row r="786" spans="1:1" x14ac:dyDescent="0.25">
      <c r="A786" s="4">
        <v>782</v>
      </c>
    </row>
    <row r="787" spans="1:1" x14ac:dyDescent="0.25">
      <c r="A787" s="4">
        <v>783</v>
      </c>
    </row>
    <row r="788" spans="1:1" x14ac:dyDescent="0.25">
      <c r="A788" s="4">
        <v>784</v>
      </c>
    </row>
    <row r="789" spans="1:1" x14ac:dyDescent="0.25">
      <c r="A789" s="4">
        <v>785</v>
      </c>
    </row>
    <row r="790" spans="1:1" x14ac:dyDescent="0.25">
      <c r="A790" s="4">
        <v>786</v>
      </c>
    </row>
    <row r="791" spans="1:1" x14ac:dyDescent="0.25">
      <c r="A791" s="4">
        <v>787</v>
      </c>
    </row>
    <row r="792" spans="1:1" x14ac:dyDescent="0.25">
      <c r="A792" s="4">
        <v>788</v>
      </c>
    </row>
    <row r="793" spans="1:1" x14ac:dyDescent="0.25">
      <c r="A793" s="4">
        <v>789</v>
      </c>
    </row>
    <row r="794" spans="1:1" x14ac:dyDescent="0.25">
      <c r="A794" s="4">
        <v>790</v>
      </c>
    </row>
    <row r="795" spans="1:1" x14ac:dyDescent="0.25">
      <c r="A795" s="4">
        <v>791</v>
      </c>
    </row>
    <row r="796" spans="1:1" x14ac:dyDescent="0.25">
      <c r="A796" s="4">
        <v>792</v>
      </c>
    </row>
    <row r="797" spans="1:1" x14ac:dyDescent="0.25">
      <c r="A797" s="4">
        <v>793</v>
      </c>
    </row>
    <row r="798" spans="1:1" x14ac:dyDescent="0.25">
      <c r="A798" s="4">
        <v>794</v>
      </c>
    </row>
    <row r="799" spans="1:1" x14ac:dyDescent="0.25">
      <c r="A799" s="4">
        <v>795</v>
      </c>
    </row>
    <row r="800" spans="1:1" x14ac:dyDescent="0.25">
      <c r="A800" s="4">
        <v>796</v>
      </c>
    </row>
    <row r="801" spans="1:1" x14ac:dyDescent="0.25">
      <c r="A801" s="4">
        <v>797</v>
      </c>
    </row>
    <row r="802" spans="1:1" x14ac:dyDescent="0.25">
      <c r="A802" s="4">
        <v>798</v>
      </c>
    </row>
    <row r="803" spans="1:1" x14ac:dyDescent="0.25">
      <c r="A803" s="4">
        <v>799</v>
      </c>
    </row>
    <row r="804" spans="1:1" x14ac:dyDescent="0.25">
      <c r="A804" s="4">
        <v>800</v>
      </c>
    </row>
    <row r="805" spans="1:1" x14ac:dyDescent="0.25">
      <c r="A805" s="4">
        <v>801</v>
      </c>
    </row>
    <row r="806" spans="1:1" x14ac:dyDescent="0.25">
      <c r="A806" s="4">
        <v>802</v>
      </c>
    </row>
    <row r="807" spans="1:1" x14ac:dyDescent="0.25">
      <c r="A807" s="4">
        <v>803</v>
      </c>
    </row>
    <row r="808" spans="1:1" x14ac:dyDescent="0.25">
      <c r="A808" s="4">
        <v>804</v>
      </c>
    </row>
    <row r="809" spans="1:1" x14ac:dyDescent="0.25">
      <c r="A809" s="4">
        <v>805</v>
      </c>
    </row>
    <row r="810" spans="1:1" x14ac:dyDescent="0.25">
      <c r="A810" s="4">
        <v>806</v>
      </c>
    </row>
    <row r="811" spans="1:1" x14ac:dyDescent="0.25">
      <c r="A811" s="4">
        <v>807</v>
      </c>
    </row>
    <row r="812" spans="1:1" x14ac:dyDescent="0.25">
      <c r="A812" s="4">
        <v>808</v>
      </c>
    </row>
    <row r="813" spans="1:1" x14ac:dyDescent="0.25">
      <c r="A813" s="4">
        <v>809</v>
      </c>
    </row>
    <row r="814" spans="1:1" x14ac:dyDescent="0.25">
      <c r="A814" s="4">
        <v>810</v>
      </c>
    </row>
    <row r="815" spans="1:1" x14ac:dyDescent="0.25">
      <c r="A815" s="4">
        <v>811</v>
      </c>
    </row>
    <row r="816" spans="1:1" x14ac:dyDescent="0.25">
      <c r="A816" s="4">
        <v>812</v>
      </c>
    </row>
    <row r="817" spans="1:1" x14ac:dyDescent="0.25">
      <c r="A817" s="4">
        <v>813</v>
      </c>
    </row>
    <row r="818" spans="1:1" x14ac:dyDescent="0.25">
      <c r="A818" s="4">
        <v>814</v>
      </c>
    </row>
    <row r="819" spans="1:1" x14ac:dyDescent="0.25">
      <c r="A819" s="4">
        <v>815</v>
      </c>
    </row>
    <row r="820" spans="1:1" x14ac:dyDescent="0.25">
      <c r="A820" s="4">
        <v>816</v>
      </c>
    </row>
    <row r="821" spans="1:1" x14ac:dyDescent="0.25">
      <c r="A821" s="4">
        <v>817</v>
      </c>
    </row>
    <row r="822" spans="1:1" x14ac:dyDescent="0.25">
      <c r="A822" s="4">
        <v>818</v>
      </c>
    </row>
    <row r="823" spans="1:1" x14ac:dyDescent="0.25">
      <c r="A823" s="4">
        <v>819</v>
      </c>
    </row>
    <row r="824" spans="1:1" x14ac:dyDescent="0.25">
      <c r="A824" s="4">
        <v>820</v>
      </c>
    </row>
    <row r="825" spans="1:1" x14ac:dyDescent="0.25">
      <c r="A825" s="4">
        <v>821</v>
      </c>
    </row>
    <row r="826" spans="1:1" x14ac:dyDescent="0.25">
      <c r="A826" s="4">
        <v>822</v>
      </c>
    </row>
    <row r="827" spans="1:1" x14ac:dyDescent="0.25">
      <c r="A827" s="4">
        <v>823</v>
      </c>
    </row>
    <row r="828" spans="1:1" x14ac:dyDescent="0.25">
      <c r="A828" s="4">
        <v>824</v>
      </c>
    </row>
    <row r="829" spans="1:1" x14ac:dyDescent="0.25">
      <c r="A829" s="4">
        <v>825</v>
      </c>
    </row>
    <row r="830" spans="1:1" x14ac:dyDescent="0.25">
      <c r="A830" s="4">
        <v>826</v>
      </c>
    </row>
    <row r="831" spans="1:1" x14ac:dyDescent="0.25">
      <c r="A831" s="4">
        <v>827</v>
      </c>
    </row>
    <row r="832" spans="1:1" x14ac:dyDescent="0.25">
      <c r="A832" s="4">
        <v>828</v>
      </c>
    </row>
    <row r="833" spans="1:1" x14ac:dyDescent="0.25">
      <c r="A833" s="4">
        <v>829</v>
      </c>
    </row>
    <row r="834" spans="1:1" x14ac:dyDescent="0.25">
      <c r="A834" s="4">
        <v>830</v>
      </c>
    </row>
    <row r="835" spans="1:1" x14ac:dyDescent="0.25">
      <c r="A835" s="4">
        <v>831</v>
      </c>
    </row>
    <row r="836" spans="1:1" x14ac:dyDescent="0.25">
      <c r="A836" s="4">
        <v>832</v>
      </c>
    </row>
    <row r="837" spans="1:1" x14ac:dyDescent="0.25">
      <c r="A837" s="4">
        <v>833</v>
      </c>
    </row>
    <row r="838" spans="1:1" x14ac:dyDescent="0.25">
      <c r="A838" s="4">
        <v>834</v>
      </c>
    </row>
    <row r="839" spans="1:1" x14ac:dyDescent="0.25">
      <c r="A839" s="4">
        <v>835</v>
      </c>
    </row>
    <row r="840" spans="1:1" x14ac:dyDescent="0.25">
      <c r="A840" s="4">
        <v>836</v>
      </c>
    </row>
    <row r="841" spans="1:1" x14ac:dyDescent="0.25">
      <c r="A841" s="4">
        <v>837</v>
      </c>
    </row>
    <row r="842" spans="1:1" x14ac:dyDescent="0.25">
      <c r="A842" s="4">
        <v>838</v>
      </c>
    </row>
    <row r="843" spans="1:1" x14ac:dyDescent="0.25">
      <c r="A843" s="4">
        <v>839</v>
      </c>
    </row>
    <row r="844" spans="1:1" x14ac:dyDescent="0.25">
      <c r="A844" s="4">
        <v>840</v>
      </c>
    </row>
    <row r="845" spans="1:1" x14ac:dyDescent="0.25">
      <c r="A845" s="4">
        <v>841</v>
      </c>
    </row>
    <row r="846" spans="1:1" x14ac:dyDescent="0.25">
      <c r="A846" s="4">
        <v>842</v>
      </c>
    </row>
    <row r="847" spans="1:1" x14ac:dyDescent="0.25">
      <c r="A847" s="4">
        <v>843</v>
      </c>
    </row>
    <row r="848" spans="1:1" x14ac:dyDescent="0.25">
      <c r="A848" s="4">
        <v>844</v>
      </c>
    </row>
    <row r="849" spans="1:1" x14ac:dyDescent="0.25">
      <c r="A849" s="4">
        <v>845</v>
      </c>
    </row>
    <row r="850" spans="1:1" x14ac:dyDescent="0.25">
      <c r="A850" s="4">
        <v>846</v>
      </c>
    </row>
    <row r="851" spans="1:1" x14ac:dyDescent="0.25">
      <c r="A851" s="4">
        <v>847</v>
      </c>
    </row>
    <row r="852" spans="1:1" x14ac:dyDescent="0.25">
      <c r="A852" s="4">
        <v>848</v>
      </c>
    </row>
    <row r="853" spans="1:1" x14ac:dyDescent="0.25">
      <c r="A853" s="4">
        <v>849</v>
      </c>
    </row>
    <row r="854" spans="1:1" x14ac:dyDescent="0.25">
      <c r="A854" s="4">
        <v>850</v>
      </c>
    </row>
    <row r="855" spans="1:1" x14ac:dyDescent="0.25">
      <c r="A855" s="4">
        <v>851</v>
      </c>
    </row>
    <row r="856" spans="1:1" x14ac:dyDescent="0.25">
      <c r="A856" s="4">
        <v>852</v>
      </c>
    </row>
    <row r="857" spans="1:1" x14ac:dyDescent="0.25">
      <c r="A857" s="4">
        <v>853</v>
      </c>
    </row>
    <row r="858" spans="1:1" x14ac:dyDescent="0.25">
      <c r="A858" s="4">
        <v>854</v>
      </c>
    </row>
    <row r="859" spans="1:1" x14ac:dyDescent="0.25">
      <c r="A859" s="4">
        <v>855</v>
      </c>
    </row>
    <row r="860" spans="1:1" x14ac:dyDescent="0.25">
      <c r="A860" s="4">
        <v>856</v>
      </c>
    </row>
    <row r="861" spans="1:1" x14ac:dyDescent="0.25">
      <c r="A861" s="4">
        <v>857</v>
      </c>
    </row>
    <row r="862" spans="1:1" x14ac:dyDescent="0.25">
      <c r="A862" s="4">
        <v>858</v>
      </c>
    </row>
    <row r="863" spans="1:1" x14ac:dyDescent="0.25">
      <c r="A863" s="4">
        <v>859</v>
      </c>
    </row>
    <row r="864" spans="1:1" x14ac:dyDescent="0.25">
      <c r="A864" s="4">
        <v>860</v>
      </c>
    </row>
    <row r="865" spans="1:1" x14ac:dyDescent="0.25">
      <c r="A865" s="4">
        <v>861</v>
      </c>
    </row>
    <row r="866" spans="1:1" x14ac:dyDescent="0.25">
      <c r="A866" s="4">
        <v>862</v>
      </c>
    </row>
    <row r="867" spans="1:1" x14ac:dyDescent="0.25">
      <c r="A867" s="4">
        <v>863</v>
      </c>
    </row>
    <row r="868" spans="1:1" x14ac:dyDescent="0.25">
      <c r="A868" s="4">
        <v>864</v>
      </c>
    </row>
    <row r="869" spans="1:1" x14ac:dyDescent="0.25">
      <c r="A869" s="4">
        <v>865</v>
      </c>
    </row>
    <row r="870" spans="1:1" x14ac:dyDescent="0.25">
      <c r="A870" s="4">
        <v>866</v>
      </c>
    </row>
    <row r="871" spans="1:1" x14ac:dyDescent="0.25">
      <c r="A871" s="4">
        <v>867</v>
      </c>
    </row>
    <row r="872" spans="1:1" x14ac:dyDescent="0.25">
      <c r="A872" s="4">
        <v>868</v>
      </c>
    </row>
    <row r="873" spans="1:1" x14ac:dyDescent="0.25">
      <c r="A873" s="4">
        <v>869</v>
      </c>
    </row>
    <row r="874" spans="1:1" x14ac:dyDescent="0.25">
      <c r="A874" s="4">
        <v>870</v>
      </c>
    </row>
    <row r="875" spans="1:1" x14ac:dyDescent="0.25">
      <c r="A875" s="4">
        <v>871</v>
      </c>
    </row>
    <row r="876" spans="1:1" x14ac:dyDescent="0.25">
      <c r="A876" s="4">
        <v>872</v>
      </c>
    </row>
    <row r="877" spans="1:1" x14ac:dyDescent="0.25">
      <c r="A877" s="4">
        <v>873</v>
      </c>
    </row>
    <row r="878" spans="1:1" x14ac:dyDescent="0.25">
      <c r="A878" s="4">
        <v>874</v>
      </c>
    </row>
    <row r="879" spans="1:1" x14ac:dyDescent="0.25">
      <c r="A879" s="4">
        <v>875</v>
      </c>
    </row>
    <row r="880" spans="1:1" x14ac:dyDescent="0.25">
      <c r="A880" s="4">
        <v>876</v>
      </c>
    </row>
    <row r="881" spans="1:1" x14ac:dyDescent="0.25">
      <c r="A881" s="4">
        <v>877</v>
      </c>
    </row>
    <row r="882" spans="1:1" x14ac:dyDescent="0.25">
      <c r="A882" s="4">
        <v>878</v>
      </c>
    </row>
    <row r="883" spans="1:1" x14ac:dyDescent="0.25">
      <c r="A883" s="4">
        <v>879</v>
      </c>
    </row>
    <row r="884" spans="1:1" x14ac:dyDescent="0.25">
      <c r="A884" s="4">
        <v>880</v>
      </c>
    </row>
    <row r="885" spans="1:1" x14ac:dyDescent="0.25">
      <c r="A885" s="4">
        <v>881</v>
      </c>
    </row>
    <row r="886" spans="1:1" x14ac:dyDescent="0.25">
      <c r="A886" s="4">
        <v>882</v>
      </c>
    </row>
    <row r="887" spans="1:1" x14ac:dyDescent="0.25">
      <c r="A887" s="4">
        <v>883</v>
      </c>
    </row>
    <row r="888" spans="1:1" x14ac:dyDescent="0.25">
      <c r="A888" s="4">
        <v>884</v>
      </c>
    </row>
    <row r="889" spans="1:1" x14ac:dyDescent="0.25">
      <c r="A889" s="4">
        <v>885</v>
      </c>
    </row>
    <row r="890" spans="1:1" x14ac:dyDescent="0.25">
      <c r="A890" s="4">
        <v>886</v>
      </c>
    </row>
    <row r="891" spans="1:1" x14ac:dyDescent="0.25">
      <c r="A891" s="4">
        <v>887</v>
      </c>
    </row>
    <row r="892" spans="1:1" x14ac:dyDescent="0.25">
      <c r="A892" s="4">
        <v>888</v>
      </c>
    </row>
    <row r="893" spans="1:1" x14ac:dyDescent="0.25">
      <c r="A893" s="4">
        <v>889</v>
      </c>
    </row>
    <row r="894" spans="1:1" x14ac:dyDescent="0.25">
      <c r="A894" s="4">
        <v>890</v>
      </c>
    </row>
    <row r="895" spans="1:1" x14ac:dyDescent="0.25">
      <c r="A895" s="4">
        <v>891</v>
      </c>
    </row>
    <row r="896" spans="1:1" x14ac:dyDescent="0.25">
      <c r="A896" s="4">
        <v>892</v>
      </c>
    </row>
    <row r="897" spans="1:1" x14ac:dyDescent="0.25">
      <c r="A897" s="4">
        <v>893</v>
      </c>
    </row>
    <row r="898" spans="1:1" x14ac:dyDescent="0.25">
      <c r="A898" s="4">
        <v>894</v>
      </c>
    </row>
    <row r="899" spans="1:1" x14ac:dyDescent="0.25">
      <c r="A899" s="4">
        <v>895</v>
      </c>
    </row>
    <row r="900" spans="1:1" x14ac:dyDescent="0.25">
      <c r="A900" s="4">
        <v>896</v>
      </c>
    </row>
    <row r="901" spans="1:1" x14ac:dyDescent="0.25">
      <c r="A901" s="4">
        <v>897</v>
      </c>
    </row>
    <row r="902" spans="1:1" x14ac:dyDescent="0.25">
      <c r="A902" s="4">
        <v>898</v>
      </c>
    </row>
    <row r="903" spans="1:1" x14ac:dyDescent="0.25">
      <c r="A903" s="4">
        <v>899</v>
      </c>
    </row>
    <row r="904" spans="1:1" x14ac:dyDescent="0.25">
      <c r="A904" s="4">
        <v>900</v>
      </c>
    </row>
    <row r="905" spans="1:1" x14ac:dyDescent="0.25">
      <c r="A905" s="4">
        <v>901</v>
      </c>
    </row>
    <row r="906" spans="1:1" x14ac:dyDescent="0.25">
      <c r="A906" s="4">
        <v>902</v>
      </c>
    </row>
    <row r="907" spans="1:1" x14ac:dyDescent="0.25">
      <c r="A907" s="4">
        <v>903</v>
      </c>
    </row>
    <row r="908" spans="1:1" x14ac:dyDescent="0.25">
      <c r="A908" s="4">
        <v>904</v>
      </c>
    </row>
    <row r="909" spans="1:1" x14ac:dyDescent="0.25">
      <c r="A909" s="4">
        <v>905</v>
      </c>
    </row>
    <row r="910" spans="1:1" x14ac:dyDescent="0.25">
      <c r="A910" s="4">
        <v>906</v>
      </c>
    </row>
    <row r="911" spans="1:1" x14ac:dyDescent="0.25">
      <c r="A911" s="4">
        <v>907</v>
      </c>
    </row>
    <row r="912" spans="1:1" x14ac:dyDescent="0.25">
      <c r="A912" s="4">
        <v>908</v>
      </c>
    </row>
    <row r="913" spans="1:1" x14ac:dyDescent="0.25">
      <c r="A913" s="4">
        <v>909</v>
      </c>
    </row>
    <row r="914" spans="1:1" x14ac:dyDescent="0.25">
      <c r="A914" s="4">
        <v>910</v>
      </c>
    </row>
    <row r="915" spans="1:1" x14ac:dyDescent="0.25">
      <c r="A915" s="4">
        <v>911</v>
      </c>
    </row>
    <row r="916" spans="1:1" x14ac:dyDescent="0.25">
      <c r="A916" s="4">
        <v>912</v>
      </c>
    </row>
    <row r="917" spans="1:1" x14ac:dyDescent="0.25">
      <c r="A917" s="4">
        <v>913</v>
      </c>
    </row>
    <row r="918" spans="1:1" x14ac:dyDescent="0.25">
      <c r="A918" s="4">
        <v>914</v>
      </c>
    </row>
    <row r="919" spans="1:1" x14ac:dyDescent="0.25">
      <c r="A919" s="4">
        <v>915</v>
      </c>
    </row>
    <row r="920" spans="1:1" x14ac:dyDescent="0.25">
      <c r="A920" s="4">
        <v>916</v>
      </c>
    </row>
    <row r="921" spans="1:1" x14ac:dyDescent="0.25">
      <c r="A921" s="4">
        <v>917</v>
      </c>
    </row>
    <row r="922" spans="1:1" x14ac:dyDescent="0.25">
      <c r="A922" s="4">
        <v>918</v>
      </c>
    </row>
    <row r="923" spans="1:1" x14ac:dyDescent="0.25">
      <c r="A923" s="4">
        <v>919</v>
      </c>
    </row>
    <row r="924" spans="1:1" x14ac:dyDescent="0.25">
      <c r="A924" s="4">
        <v>920</v>
      </c>
    </row>
    <row r="925" spans="1:1" x14ac:dyDescent="0.25">
      <c r="A925" s="4">
        <v>921</v>
      </c>
    </row>
    <row r="926" spans="1:1" x14ac:dyDescent="0.25">
      <c r="A926" s="4">
        <v>922</v>
      </c>
    </row>
    <row r="927" spans="1:1" x14ac:dyDescent="0.25">
      <c r="A927" s="4">
        <v>923</v>
      </c>
    </row>
    <row r="928" spans="1:1" x14ac:dyDescent="0.25">
      <c r="A928" s="4">
        <v>924</v>
      </c>
    </row>
    <row r="929" spans="1:1" x14ac:dyDescent="0.25">
      <c r="A929" s="4">
        <v>925</v>
      </c>
    </row>
    <row r="930" spans="1:1" x14ac:dyDescent="0.25">
      <c r="A930" s="4">
        <v>926</v>
      </c>
    </row>
    <row r="931" spans="1:1" x14ac:dyDescent="0.25">
      <c r="A931" s="4">
        <v>927</v>
      </c>
    </row>
    <row r="932" spans="1:1" x14ac:dyDescent="0.25">
      <c r="A932" s="4">
        <v>928</v>
      </c>
    </row>
    <row r="933" spans="1:1" x14ac:dyDescent="0.25">
      <c r="A933" s="4">
        <v>929</v>
      </c>
    </row>
    <row r="934" spans="1:1" x14ac:dyDescent="0.25">
      <c r="A934" s="4">
        <v>930</v>
      </c>
    </row>
    <row r="935" spans="1:1" x14ac:dyDescent="0.25">
      <c r="A935" s="4">
        <v>931</v>
      </c>
    </row>
    <row r="936" spans="1:1" x14ac:dyDescent="0.25">
      <c r="A936" s="4">
        <v>932</v>
      </c>
    </row>
    <row r="937" spans="1:1" x14ac:dyDescent="0.25">
      <c r="A937" s="4">
        <v>933</v>
      </c>
    </row>
    <row r="938" spans="1:1" x14ac:dyDescent="0.25">
      <c r="A938" s="4">
        <v>934</v>
      </c>
    </row>
    <row r="939" spans="1:1" x14ac:dyDescent="0.25">
      <c r="A939" s="4">
        <v>935</v>
      </c>
    </row>
    <row r="940" spans="1:1" x14ac:dyDescent="0.25">
      <c r="A940" s="4">
        <v>936</v>
      </c>
    </row>
    <row r="941" spans="1:1" x14ac:dyDescent="0.25">
      <c r="A941" s="4">
        <v>937</v>
      </c>
    </row>
    <row r="942" spans="1:1" x14ac:dyDescent="0.25">
      <c r="A942" s="4">
        <v>938</v>
      </c>
    </row>
    <row r="943" spans="1:1" x14ac:dyDescent="0.25">
      <c r="A943" s="4">
        <v>939</v>
      </c>
    </row>
    <row r="944" spans="1:1" x14ac:dyDescent="0.25">
      <c r="A944" s="4">
        <v>940</v>
      </c>
    </row>
    <row r="945" spans="1:1" x14ac:dyDescent="0.25">
      <c r="A945" s="4">
        <v>941</v>
      </c>
    </row>
    <row r="946" spans="1:1" x14ac:dyDescent="0.25">
      <c r="A946" s="4">
        <v>942</v>
      </c>
    </row>
    <row r="947" spans="1:1" x14ac:dyDescent="0.25">
      <c r="A947" s="4">
        <v>943</v>
      </c>
    </row>
    <row r="948" spans="1:1" x14ac:dyDescent="0.25">
      <c r="A948" s="4">
        <v>944</v>
      </c>
    </row>
    <row r="949" spans="1:1" x14ac:dyDescent="0.25">
      <c r="A949" s="4">
        <v>945</v>
      </c>
    </row>
    <row r="950" spans="1:1" x14ac:dyDescent="0.25">
      <c r="A950" s="4">
        <v>946</v>
      </c>
    </row>
    <row r="951" spans="1:1" x14ac:dyDescent="0.25">
      <c r="A951" s="4">
        <v>947</v>
      </c>
    </row>
    <row r="952" spans="1:1" x14ac:dyDescent="0.25">
      <c r="A952" s="4">
        <v>948</v>
      </c>
    </row>
    <row r="953" spans="1:1" x14ac:dyDescent="0.25">
      <c r="A953" s="4">
        <v>949</v>
      </c>
    </row>
    <row r="954" spans="1:1" x14ac:dyDescent="0.25">
      <c r="A954" s="4">
        <v>950</v>
      </c>
    </row>
    <row r="955" spans="1:1" x14ac:dyDescent="0.25">
      <c r="A955" s="4">
        <v>951</v>
      </c>
    </row>
    <row r="956" spans="1:1" x14ac:dyDescent="0.25">
      <c r="A956" s="4">
        <v>952</v>
      </c>
    </row>
    <row r="957" spans="1:1" x14ac:dyDescent="0.25">
      <c r="A957" s="4">
        <v>953</v>
      </c>
    </row>
    <row r="958" spans="1:1" x14ac:dyDescent="0.25">
      <c r="A958" s="4">
        <v>954</v>
      </c>
    </row>
    <row r="959" spans="1:1" x14ac:dyDescent="0.25">
      <c r="A959" s="4">
        <v>955</v>
      </c>
    </row>
    <row r="960" spans="1:1" x14ac:dyDescent="0.25">
      <c r="A960" s="4">
        <v>956</v>
      </c>
    </row>
    <row r="961" spans="1:1" x14ac:dyDescent="0.25">
      <c r="A961" s="4">
        <v>957</v>
      </c>
    </row>
    <row r="962" spans="1:1" x14ac:dyDescent="0.25">
      <c r="A962" s="4">
        <v>958</v>
      </c>
    </row>
    <row r="963" spans="1:1" x14ac:dyDescent="0.25">
      <c r="A963" s="4">
        <v>959</v>
      </c>
    </row>
    <row r="964" spans="1:1" x14ac:dyDescent="0.25">
      <c r="A964" s="4">
        <v>960</v>
      </c>
    </row>
    <row r="965" spans="1:1" x14ac:dyDescent="0.25">
      <c r="A965" s="4">
        <v>961</v>
      </c>
    </row>
    <row r="966" spans="1:1" x14ac:dyDescent="0.25">
      <c r="A966" s="4">
        <v>962</v>
      </c>
    </row>
    <row r="967" spans="1:1" x14ac:dyDescent="0.25">
      <c r="A967" s="4">
        <v>963</v>
      </c>
    </row>
    <row r="968" spans="1:1" x14ac:dyDescent="0.25">
      <c r="A968" s="4">
        <v>964</v>
      </c>
    </row>
    <row r="969" spans="1:1" x14ac:dyDescent="0.25">
      <c r="A969" s="4">
        <v>965</v>
      </c>
    </row>
    <row r="970" spans="1:1" x14ac:dyDescent="0.25">
      <c r="A970" s="4">
        <v>966</v>
      </c>
    </row>
    <row r="971" spans="1:1" x14ac:dyDescent="0.25">
      <c r="A971" s="4">
        <v>967</v>
      </c>
    </row>
    <row r="972" spans="1:1" x14ac:dyDescent="0.25">
      <c r="A972" s="4">
        <v>968</v>
      </c>
    </row>
    <row r="973" spans="1:1" x14ac:dyDescent="0.25">
      <c r="A973" s="4">
        <v>969</v>
      </c>
    </row>
    <row r="974" spans="1:1" x14ac:dyDescent="0.25">
      <c r="A974" s="4">
        <v>970</v>
      </c>
    </row>
    <row r="975" spans="1:1" x14ac:dyDescent="0.25">
      <c r="A975" s="4">
        <v>971</v>
      </c>
    </row>
    <row r="976" spans="1:1" x14ac:dyDescent="0.25">
      <c r="A976" s="4">
        <v>972</v>
      </c>
    </row>
    <row r="977" spans="1:1" x14ac:dyDescent="0.25">
      <c r="A977" s="4">
        <v>973</v>
      </c>
    </row>
    <row r="978" spans="1:1" x14ac:dyDescent="0.25">
      <c r="A978" s="4">
        <v>974</v>
      </c>
    </row>
    <row r="979" spans="1:1" x14ac:dyDescent="0.25">
      <c r="A979" s="4">
        <v>975</v>
      </c>
    </row>
    <row r="980" spans="1:1" x14ac:dyDescent="0.25">
      <c r="A980" s="4">
        <v>976</v>
      </c>
    </row>
    <row r="981" spans="1:1" x14ac:dyDescent="0.25">
      <c r="A981" s="4">
        <v>977</v>
      </c>
    </row>
    <row r="982" spans="1:1" x14ac:dyDescent="0.25">
      <c r="A982" s="4">
        <v>978</v>
      </c>
    </row>
    <row r="983" spans="1:1" x14ac:dyDescent="0.25">
      <c r="A983" s="4">
        <v>979</v>
      </c>
    </row>
    <row r="984" spans="1:1" x14ac:dyDescent="0.25">
      <c r="A984" s="4">
        <v>980</v>
      </c>
    </row>
    <row r="985" spans="1:1" x14ac:dyDescent="0.25">
      <c r="A985" s="4">
        <v>981</v>
      </c>
    </row>
    <row r="986" spans="1:1" x14ac:dyDescent="0.25">
      <c r="A986" s="4">
        <v>982</v>
      </c>
    </row>
    <row r="987" spans="1:1" x14ac:dyDescent="0.25">
      <c r="A987" s="4">
        <v>983</v>
      </c>
    </row>
    <row r="988" spans="1:1" x14ac:dyDescent="0.25">
      <c r="A988" s="4">
        <v>984</v>
      </c>
    </row>
    <row r="989" spans="1:1" x14ac:dyDescent="0.25">
      <c r="A989" s="4">
        <v>985</v>
      </c>
    </row>
    <row r="990" spans="1:1" x14ac:dyDescent="0.25">
      <c r="A990" s="4">
        <v>986</v>
      </c>
    </row>
    <row r="991" spans="1:1" x14ac:dyDescent="0.25">
      <c r="A991" s="4">
        <v>987</v>
      </c>
    </row>
    <row r="992" spans="1:1" x14ac:dyDescent="0.25">
      <c r="A992" s="4">
        <v>988</v>
      </c>
    </row>
    <row r="993" spans="1:1" x14ac:dyDescent="0.25">
      <c r="A993" s="4">
        <v>989</v>
      </c>
    </row>
    <row r="994" spans="1:1" x14ac:dyDescent="0.25">
      <c r="A994" s="4">
        <v>990</v>
      </c>
    </row>
    <row r="995" spans="1:1" x14ac:dyDescent="0.25">
      <c r="A995" s="4">
        <v>991</v>
      </c>
    </row>
    <row r="996" spans="1:1" x14ac:dyDescent="0.25">
      <c r="A996" s="4">
        <v>992</v>
      </c>
    </row>
    <row r="997" spans="1:1" x14ac:dyDescent="0.25">
      <c r="A997" s="4">
        <v>993</v>
      </c>
    </row>
    <row r="998" spans="1:1" x14ac:dyDescent="0.25">
      <c r="A998" s="4">
        <v>994</v>
      </c>
    </row>
    <row r="999" spans="1:1" x14ac:dyDescent="0.25">
      <c r="A999" s="4">
        <v>995</v>
      </c>
    </row>
    <row r="1000" spans="1:1" x14ac:dyDescent="0.25">
      <c r="A1000" s="4">
        <v>996</v>
      </c>
    </row>
    <row r="1001" spans="1:1" x14ac:dyDescent="0.25">
      <c r="A1001" s="4">
        <v>997</v>
      </c>
    </row>
    <row r="1002" spans="1:1" x14ac:dyDescent="0.25">
      <c r="A1002" s="4">
        <v>998</v>
      </c>
    </row>
    <row r="1003" spans="1:1" x14ac:dyDescent="0.25">
      <c r="A1003" s="4">
        <v>999</v>
      </c>
    </row>
    <row r="1004" spans="1:1" x14ac:dyDescent="0.25">
      <c r="A1004" s="4">
        <v>1000</v>
      </c>
    </row>
    <row r="1005" spans="1:1" x14ac:dyDescent="0.25">
      <c r="A1005" s="4">
        <v>1001</v>
      </c>
    </row>
    <row r="1006" spans="1:1" x14ac:dyDescent="0.25">
      <c r="A1006" s="4">
        <v>1002</v>
      </c>
    </row>
    <row r="1007" spans="1:1" x14ac:dyDescent="0.25">
      <c r="A1007" s="4">
        <v>1003</v>
      </c>
    </row>
    <row r="1008" spans="1:1" x14ac:dyDescent="0.25">
      <c r="A1008" s="4">
        <v>1004</v>
      </c>
    </row>
    <row r="1009" spans="1:1" x14ac:dyDescent="0.25">
      <c r="A1009" s="4">
        <v>1005</v>
      </c>
    </row>
    <row r="1010" spans="1:1" x14ac:dyDescent="0.25">
      <c r="A1010" s="4">
        <v>1006</v>
      </c>
    </row>
    <row r="1011" spans="1:1" x14ac:dyDescent="0.25">
      <c r="A1011" s="4">
        <v>1007</v>
      </c>
    </row>
    <row r="1012" spans="1:1" x14ac:dyDescent="0.25">
      <c r="A1012" s="4">
        <v>1008</v>
      </c>
    </row>
    <row r="1013" spans="1:1" x14ac:dyDescent="0.25">
      <c r="A1013" s="4">
        <v>1009</v>
      </c>
    </row>
    <row r="1014" spans="1:1" x14ac:dyDescent="0.25">
      <c r="A1014" s="4">
        <v>1010</v>
      </c>
    </row>
    <row r="1015" spans="1:1" x14ac:dyDescent="0.25">
      <c r="A1015" s="4">
        <v>1011</v>
      </c>
    </row>
    <row r="1016" spans="1:1" x14ac:dyDescent="0.25">
      <c r="A1016" s="4">
        <v>1012</v>
      </c>
    </row>
    <row r="1017" spans="1:1" x14ac:dyDescent="0.25">
      <c r="A1017" s="4">
        <v>1013</v>
      </c>
    </row>
    <row r="1018" spans="1:1" x14ac:dyDescent="0.25">
      <c r="A1018" s="4">
        <v>1014</v>
      </c>
    </row>
    <row r="1019" spans="1:1" x14ac:dyDescent="0.25">
      <c r="A1019" s="4">
        <v>1015</v>
      </c>
    </row>
    <row r="1020" spans="1:1" x14ac:dyDescent="0.25">
      <c r="A1020" s="4">
        <v>1016</v>
      </c>
    </row>
    <row r="1021" spans="1:1" x14ac:dyDescent="0.25">
      <c r="A1021" s="4">
        <v>1017</v>
      </c>
    </row>
    <row r="1022" spans="1:1" x14ac:dyDescent="0.25">
      <c r="A1022" s="4">
        <v>1018</v>
      </c>
    </row>
    <row r="1023" spans="1:1" x14ac:dyDescent="0.25">
      <c r="A1023" s="4">
        <v>1019</v>
      </c>
    </row>
    <row r="1024" spans="1:1" x14ac:dyDescent="0.25">
      <c r="A1024" s="4">
        <v>1020</v>
      </c>
    </row>
    <row r="1025" spans="1:1" x14ac:dyDescent="0.25">
      <c r="A1025" s="4">
        <v>1021</v>
      </c>
    </row>
    <row r="1026" spans="1:1" x14ac:dyDescent="0.25">
      <c r="A1026" s="4">
        <v>1022</v>
      </c>
    </row>
    <row r="1027" spans="1:1" x14ac:dyDescent="0.25">
      <c r="A1027" s="4">
        <v>1023</v>
      </c>
    </row>
    <row r="1028" spans="1:1" x14ac:dyDescent="0.25">
      <c r="A1028" s="4">
        <v>1024</v>
      </c>
    </row>
    <row r="1029" spans="1:1" x14ac:dyDescent="0.25">
      <c r="A1029" s="4">
        <v>1025</v>
      </c>
    </row>
    <row r="1030" spans="1:1" x14ac:dyDescent="0.25">
      <c r="A1030" s="4">
        <v>1026</v>
      </c>
    </row>
    <row r="1031" spans="1:1" x14ac:dyDescent="0.25">
      <c r="A1031" s="4">
        <v>1027</v>
      </c>
    </row>
    <row r="1032" spans="1:1" x14ac:dyDescent="0.25">
      <c r="A1032" s="4">
        <v>1028</v>
      </c>
    </row>
    <row r="1033" spans="1:1" x14ac:dyDescent="0.25">
      <c r="A1033" s="4">
        <v>1029</v>
      </c>
    </row>
    <row r="1034" spans="1:1" x14ac:dyDescent="0.25">
      <c r="A1034" s="4">
        <v>1030</v>
      </c>
    </row>
    <row r="1035" spans="1:1" x14ac:dyDescent="0.25">
      <c r="A1035" s="4">
        <v>1031</v>
      </c>
    </row>
    <row r="1036" spans="1:1" x14ac:dyDescent="0.25">
      <c r="A1036" s="4">
        <v>1032</v>
      </c>
    </row>
    <row r="1037" spans="1:1" x14ac:dyDescent="0.25">
      <c r="A1037" s="4">
        <v>1033</v>
      </c>
    </row>
    <row r="1038" spans="1:1" x14ac:dyDescent="0.25">
      <c r="A1038" s="4">
        <v>1034</v>
      </c>
    </row>
    <row r="1039" spans="1:1" x14ac:dyDescent="0.25">
      <c r="A1039" s="4">
        <v>1035</v>
      </c>
    </row>
    <row r="1040" spans="1:1" x14ac:dyDescent="0.25">
      <c r="A1040" s="4">
        <v>1036</v>
      </c>
    </row>
    <row r="1041" spans="1:1" x14ac:dyDescent="0.25">
      <c r="A1041" s="4">
        <v>1037</v>
      </c>
    </row>
    <row r="1042" spans="1:1" x14ac:dyDescent="0.25">
      <c r="A1042" s="4">
        <v>1038</v>
      </c>
    </row>
    <row r="1043" spans="1:1" x14ac:dyDescent="0.25">
      <c r="A1043" s="4">
        <v>1039</v>
      </c>
    </row>
    <row r="1044" spans="1:1" x14ac:dyDescent="0.25">
      <c r="A1044" s="4">
        <v>1040</v>
      </c>
    </row>
    <row r="1045" spans="1:1" x14ac:dyDescent="0.25">
      <c r="A1045" s="4">
        <v>1041</v>
      </c>
    </row>
    <row r="1046" spans="1:1" x14ac:dyDescent="0.25">
      <c r="A1046" s="4">
        <v>1042</v>
      </c>
    </row>
    <row r="1047" spans="1:1" x14ac:dyDescent="0.25">
      <c r="A1047" s="4">
        <v>1043</v>
      </c>
    </row>
    <row r="1048" spans="1:1" x14ac:dyDescent="0.25">
      <c r="A1048" s="4">
        <v>1044</v>
      </c>
    </row>
    <row r="1049" spans="1:1" x14ac:dyDescent="0.25">
      <c r="A1049" s="4">
        <v>1045</v>
      </c>
    </row>
    <row r="1050" spans="1:1" x14ac:dyDescent="0.25">
      <c r="A1050" s="4">
        <v>1046</v>
      </c>
    </row>
    <row r="1051" spans="1:1" x14ac:dyDescent="0.25">
      <c r="A1051" s="4">
        <v>1047</v>
      </c>
    </row>
    <row r="1052" spans="1:1" x14ac:dyDescent="0.25">
      <c r="A1052" s="4">
        <v>1048</v>
      </c>
    </row>
    <row r="1053" spans="1:1" x14ac:dyDescent="0.25">
      <c r="A1053" s="4">
        <v>1049</v>
      </c>
    </row>
    <row r="1054" spans="1:1" x14ac:dyDescent="0.25">
      <c r="A1054" s="4">
        <v>1050</v>
      </c>
    </row>
    <row r="1055" spans="1:1" x14ac:dyDescent="0.25">
      <c r="A1055" s="4">
        <v>1051</v>
      </c>
    </row>
    <row r="1056" spans="1:1" x14ac:dyDescent="0.25">
      <c r="A1056" s="4">
        <v>1052</v>
      </c>
    </row>
    <row r="1057" spans="1:1" x14ac:dyDescent="0.25">
      <c r="A1057" s="4">
        <v>1053</v>
      </c>
    </row>
    <row r="1058" spans="1:1" x14ac:dyDescent="0.25">
      <c r="A1058" s="4">
        <v>1054</v>
      </c>
    </row>
    <row r="1059" spans="1:1" x14ac:dyDescent="0.25">
      <c r="A1059" s="4">
        <v>1055</v>
      </c>
    </row>
    <row r="1060" spans="1:1" x14ac:dyDescent="0.25">
      <c r="A1060" s="4">
        <v>1056</v>
      </c>
    </row>
    <row r="1061" spans="1:1" x14ac:dyDescent="0.25">
      <c r="A1061" s="4">
        <v>1057</v>
      </c>
    </row>
    <row r="1062" spans="1:1" x14ac:dyDescent="0.25">
      <c r="A1062" s="4">
        <v>1058</v>
      </c>
    </row>
    <row r="1063" spans="1:1" x14ac:dyDescent="0.25">
      <c r="A1063" s="4">
        <v>1059</v>
      </c>
    </row>
    <row r="1064" spans="1:1" x14ac:dyDescent="0.25">
      <c r="A1064" s="4">
        <v>1060</v>
      </c>
    </row>
    <row r="1065" spans="1:1" x14ac:dyDescent="0.25">
      <c r="A1065" s="4">
        <v>1061</v>
      </c>
    </row>
    <row r="1066" spans="1:1" x14ac:dyDescent="0.25">
      <c r="A1066" s="4">
        <v>1062</v>
      </c>
    </row>
    <row r="1067" spans="1:1" x14ac:dyDescent="0.25">
      <c r="A1067" s="4">
        <v>1063</v>
      </c>
    </row>
    <row r="1068" spans="1:1" x14ac:dyDescent="0.25">
      <c r="A1068" s="4">
        <v>1064</v>
      </c>
    </row>
    <row r="1069" spans="1:1" x14ac:dyDescent="0.25">
      <c r="A1069" s="4">
        <v>1065</v>
      </c>
    </row>
    <row r="1070" spans="1:1" x14ac:dyDescent="0.25">
      <c r="A1070" s="4">
        <v>1066</v>
      </c>
    </row>
    <row r="1071" spans="1:1" x14ac:dyDescent="0.25">
      <c r="A1071" s="4">
        <v>1067</v>
      </c>
    </row>
    <row r="1072" spans="1:1" x14ac:dyDescent="0.25">
      <c r="A1072" s="4">
        <v>1068</v>
      </c>
    </row>
    <row r="1073" spans="1:1" x14ac:dyDescent="0.25">
      <c r="A1073" s="4">
        <v>1069</v>
      </c>
    </row>
    <row r="1074" spans="1:1" x14ac:dyDescent="0.25">
      <c r="A1074" s="4">
        <v>1070</v>
      </c>
    </row>
    <row r="1075" spans="1:1" x14ac:dyDescent="0.25">
      <c r="A1075" s="4">
        <v>1071</v>
      </c>
    </row>
    <row r="1076" spans="1:1" x14ac:dyDescent="0.25">
      <c r="A1076" s="4">
        <v>1072</v>
      </c>
    </row>
    <row r="1077" spans="1:1" x14ac:dyDescent="0.25">
      <c r="A1077" s="4">
        <v>1073</v>
      </c>
    </row>
    <row r="1078" spans="1:1" x14ac:dyDescent="0.25">
      <c r="A1078" s="4">
        <v>1074</v>
      </c>
    </row>
    <row r="1079" spans="1:1" x14ac:dyDescent="0.25">
      <c r="A1079" s="4">
        <v>1075</v>
      </c>
    </row>
    <row r="1080" spans="1:1" x14ac:dyDescent="0.25">
      <c r="A1080" s="4">
        <v>1076</v>
      </c>
    </row>
    <row r="1081" spans="1:1" x14ac:dyDescent="0.25">
      <c r="A1081" s="4">
        <v>1077</v>
      </c>
    </row>
    <row r="1082" spans="1:1" x14ac:dyDescent="0.25">
      <c r="A1082" s="4">
        <v>1078</v>
      </c>
    </row>
    <row r="1083" spans="1:1" x14ac:dyDescent="0.25">
      <c r="A1083" s="4">
        <v>1079</v>
      </c>
    </row>
    <row r="1084" spans="1:1" x14ac:dyDescent="0.25">
      <c r="A1084" s="4">
        <v>1080</v>
      </c>
    </row>
    <row r="1085" spans="1:1" x14ac:dyDescent="0.25">
      <c r="A1085" s="4">
        <v>1081</v>
      </c>
    </row>
    <row r="1086" spans="1:1" x14ac:dyDescent="0.25">
      <c r="A1086" s="4">
        <v>1082</v>
      </c>
    </row>
    <row r="1087" spans="1:1" x14ac:dyDescent="0.25">
      <c r="A1087" s="4">
        <v>1083</v>
      </c>
    </row>
    <row r="1088" spans="1:1" x14ac:dyDescent="0.25">
      <c r="A1088" s="4">
        <v>1084</v>
      </c>
    </row>
    <row r="1089" spans="1:1" x14ac:dyDescent="0.25">
      <c r="A1089" s="4">
        <v>1085</v>
      </c>
    </row>
    <row r="1090" spans="1:1" x14ac:dyDescent="0.25">
      <c r="A1090" s="4">
        <v>1086</v>
      </c>
    </row>
    <row r="1091" spans="1:1" x14ac:dyDescent="0.25">
      <c r="A1091" s="4">
        <v>1087</v>
      </c>
    </row>
    <row r="1092" spans="1:1" x14ac:dyDescent="0.25">
      <c r="A1092" s="4">
        <v>1088</v>
      </c>
    </row>
    <row r="1093" spans="1:1" x14ac:dyDescent="0.25">
      <c r="A1093" s="4">
        <v>1089</v>
      </c>
    </row>
    <row r="1094" spans="1:1" x14ac:dyDescent="0.25">
      <c r="A1094" s="4">
        <v>1090</v>
      </c>
    </row>
    <row r="1095" spans="1:1" x14ac:dyDescent="0.25">
      <c r="A1095" s="4">
        <v>1091</v>
      </c>
    </row>
    <row r="1096" spans="1:1" x14ac:dyDescent="0.25">
      <c r="A1096" s="4">
        <v>1092</v>
      </c>
    </row>
    <row r="1097" spans="1:1" x14ac:dyDescent="0.25">
      <c r="A1097" s="4">
        <v>1093</v>
      </c>
    </row>
    <row r="1098" spans="1:1" x14ac:dyDescent="0.25">
      <c r="A1098" s="4">
        <v>1094</v>
      </c>
    </row>
    <row r="1099" spans="1:1" x14ac:dyDescent="0.25">
      <c r="A1099" s="4">
        <v>1095</v>
      </c>
    </row>
    <row r="1100" spans="1:1" x14ac:dyDescent="0.25">
      <c r="A1100" s="4">
        <v>1096</v>
      </c>
    </row>
    <row r="1101" spans="1:1" x14ac:dyDescent="0.25">
      <c r="A1101" s="4">
        <v>1097</v>
      </c>
    </row>
    <row r="1102" spans="1:1" x14ac:dyDescent="0.25">
      <c r="A1102" s="4">
        <v>1098</v>
      </c>
    </row>
    <row r="1103" spans="1:1" x14ac:dyDescent="0.25">
      <c r="A1103" s="4">
        <v>1099</v>
      </c>
    </row>
    <row r="1104" spans="1:1" x14ac:dyDescent="0.25">
      <c r="A1104" s="4">
        <v>1100</v>
      </c>
    </row>
    <row r="1105" spans="1:1" x14ac:dyDescent="0.25">
      <c r="A1105" s="4">
        <v>1101</v>
      </c>
    </row>
    <row r="1106" spans="1:1" x14ac:dyDescent="0.25">
      <c r="A1106" s="4">
        <v>1102</v>
      </c>
    </row>
    <row r="1107" spans="1:1" x14ac:dyDescent="0.25">
      <c r="A1107" s="4">
        <v>1103</v>
      </c>
    </row>
    <row r="1108" spans="1:1" x14ac:dyDescent="0.25">
      <c r="A1108" s="4">
        <v>1104</v>
      </c>
    </row>
    <row r="1109" spans="1:1" x14ac:dyDescent="0.25">
      <c r="A1109" s="4">
        <v>1105</v>
      </c>
    </row>
    <row r="1110" spans="1:1" x14ac:dyDescent="0.25">
      <c r="A1110" s="4">
        <v>1106</v>
      </c>
    </row>
    <row r="1111" spans="1:1" x14ac:dyDescent="0.25">
      <c r="A1111" s="4">
        <v>1107</v>
      </c>
    </row>
    <row r="1112" spans="1:1" x14ac:dyDescent="0.25">
      <c r="A1112" s="4">
        <v>1108</v>
      </c>
    </row>
    <row r="1113" spans="1:1" x14ac:dyDescent="0.25">
      <c r="A1113" s="4">
        <v>1109</v>
      </c>
    </row>
    <row r="1114" spans="1:1" x14ac:dyDescent="0.25">
      <c r="A1114" s="4">
        <v>1110</v>
      </c>
    </row>
    <row r="1115" spans="1:1" x14ac:dyDescent="0.25">
      <c r="A1115" s="4">
        <v>1111</v>
      </c>
    </row>
    <row r="1116" spans="1:1" x14ac:dyDescent="0.25">
      <c r="A1116" s="4">
        <v>1112</v>
      </c>
    </row>
    <row r="1117" spans="1:1" x14ac:dyDescent="0.25">
      <c r="A1117" s="4">
        <v>1113</v>
      </c>
    </row>
    <row r="1118" spans="1:1" x14ac:dyDescent="0.25">
      <c r="A1118" s="4">
        <v>1114</v>
      </c>
    </row>
    <row r="1119" spans="1:1" x14ac:dyDescent="0.25">
      <c r="A1119" s="4">
        <v>1115</v>
      </c>
    </row>
    <row r="1120" spans="1:1" x14ac:dyDescent="0.25">
      <c r="A1120" s="4">
        <v>1116</v>
      </c>
    </row>
    <row r="1121" spans="1:1" x14ac:dyDescent="0.25">
      <c r="A1121" s="4">
        <v>1117</v>
      </c>
    </row>
    <row r="1122" spans="1:1" x14ac:dyDescent="0.25">
      <c r="A1122" s="4">
        <v>1118</v>
      </c>
    </row>
    <row r="1123" spans="1:1" x14ac:dyDescent="0.25">
      <c r="A1123" s="4">
        <v>1119</v>
      </c>
    </row>
    <row r="1124" spans="1:1" x14ac:dyDescent="0.25">
      <c r="A1124" s="4">
        <v>1120</v>
      </c>
    </row>
    <row r="1125" spans="1:1" x14ac:dyDescent="0.25">
      <c r="A1125" s="4">
        <v>1121</v>
      </c>
    </row>
    <row r="1126" spans="1:1" x14ac:dyDescent="0.25">
      <c r="A1126" s="4">
        <v>1122</v>
      </c>
    </row>
    <row r="1127" spans="1:1" x14ac:dyDescent="0.25">
      <c r="A1127" s="4">
        <v>1123</v>
      </c>
    </row>
    <row r="1128" spans="1:1" x14ac:dyDescent="0.25">
      <c r="A1128" s="4">
        <v>1124</v>
      </c>
    </row>
    <row r="1129" spans="1:1" x14ac:dyDescent="0.25">
      <c r="A1129" s="4">
        <v>1125</v>
      </c>
    </row>
    <row r="1130" spans="1:1" x14ac:dyDescent="0.25">
      <c r="A1130" s="4">
        <v>1126</v>
      </c>
    </row>
    <row r="1131" spans="1:1" x14ac:dyDescent="0.25">
      <c r="A1131" s="4">
        <v>1127</v>
      </c>
    </row>
    <row r="1132" spans="1:1" x14ac:dyDescent="0.25">
      <c r="A1132" s="4">
        <v>1128</v>
      </c>
    </row>
    <row r="1133" spans="1:1" x14ac:dyDescent="0.25">
      <c r="A1133" s="4">
        <v>1129</v>
      </c>
    </row>
    <row r="1134" spans="1:1" x14ac:dyDescent="0.25">
      <c r="A1134" s="4">
        <v>1130</v>
      </c>
    </row>
    <row r="1135" spans="1:1" x14ac:dyDescent="0.25">
      <c r="A1135" s="4">
        <v>1131</v>
      </c>
    </row>
    <row r="1136" spans="1:1" x14ac:dyDescent="0.25">
      <c r="A1136" s="4">
        <v>1132</v>
      </c>
    </row>
    <row r="1137" spans="1:1" x14ac:dyDescent="0.25">
      <c r="A1137" s="4">
        <v>1133</v>
      </c>
    </row>
    <row r="1138" spans="1:1" x14ac:dyDescent="0.25">
      <c r="A1138" s="4">
        <v>1134</v>
      </c>
    </row>
    <row r="1139" spans="1:1" x14ac:dyDescent="0.25">
      <c r="A1139" s="4">
        <v>1135</v>
      </c>
    </row>
    <row r="1140" spans="1:1" x14ac:dyDescent="0.25">
      <c r="A1140" s="4">
        <v>1136</v>
      </c>
    </row>
    <row r="1141" spans="1:1" x14ac:dyDescent="0.25">
      <c r="A1141" s="4">
        <v>1137</v>
      </c>
    </row>
    <row r="1142" spans="1:1" x14ac:dyDescent="0.25">
      <c r="A1142" s="4">
        <v>1138</v>
      </c>
    </row>
    <row r="1143" spans="1:1" x14ac:dyDescent="0.25">
      <c r="A1143" s="4">
        <v>1139</v>
      </c>
    </row>
    <row r="1144" spans="1:1" x14ac:dyDescent="0.25">
      <c r="A1144" s="4">
        <v>1140</v>
      </c>
    </row>
    <row r="1145" spans="1:1" x14ac:dyDescent="0.25">
      <c r="A1145" s="4">
        <v>1141</v>
      </c>
    </row>
    <row r="1146" spans="1:1" x14ac:dyDescent="0.25">
      <c r="A1146" s="4">
        <v>1142</v>
      </c>
    </row>
    <row r="1147" spans="1:1" x14ac:dyDescent="0.25">
      <c r="A1147" s="4">
        <v>1143</v>
      </c>
    </row>
    <row r="1148" spans="1:1" x14ac:dyDescent="0.25">
      <c r="A1148" s="4">
        <v>1144</v>
      </c>
    </row>
    <row r="1149" spans="1:1" x14ac:dyDescent="0.25">
      <c r="A1149" s="4">
        <v>1145</v>
      </c>
    </row>
    <row r="1150" spans="1:1" x14ac:dyDescent="0.25">
      <c r="A1150" s="4">
        <v>1146</v>
      </c>
    </row>
    <row r="1151" spans="1:1" x14ac:dyDescent="0.25">
      <c r="A1151" s="4">
        <v>1147</v>
      </c>
    </row>
    <row r="1152" spans="1:1" x14ac:dyDescent="0.25">
      <c r="A1152" s="4">
        <v>1148</v>
      </c>
    </row>
    <row r="1153" spans="1:1" x14ac:dyDescent="0.25">
      <c r="A1153" s="4">
        <v>1149</v>
      </c>
    </row>
    <row r="1154" spans="1:1" x14ac:dyDescent="0.25">
      <c r="A1154" s="4">
        <v>1150</v>
      </c>
    </row>
    <row r="1155" spans="1:1" x14ac:dyDescent="0.25">
      <c r="A1155" s="4">
        <v>1151</v>
      </c>
    </row>
    <row r="1156" spans="1:1" x14ac:dyDescent="0.25">
      <c r="A1156" s="4">
        <v>1152</v>
      </c>
    </row>
    <row r="1157" spans="1:1" x14ac:dyDescent="0.25">
      <c r="A1157" s="4">
        <v>1153</v>
      </c>
    </row>
    <row r="1158" spans="1:1" x14ac:dyDescent="0.25">
      <c r="A1158" s="4">
        <v>1154</v>
      </c>
    </row>
    <row r="1159" spans="1:1" x14ac:dyDescent="0.25">
      <c r="A1159" s="4">
        <v>1155</v>
      </c>
    </row>
    <row r="1160" spans="1:1" x14ac:dyDescent="0.25">
      <c r="A1160" s="4">
        <v>1156</v>
      </c>
    </row>
    <row r="1161" spans="1:1" x14ac:dyDescent="0.25">
      <c r="A1161" s="4">
        <v>1157</v>
      </c>
    </row>
    <row r="1162" spans="1:1" x14ac:dyDescent="0.25">
      <c r="A1162" s="4">
        <v>1158</v>
      </c>
    </row>
    <row r="1163" spans="1:1" x14ac:dyDescent="0.25">
      <c r="A1163" s="4">
        <v>1159</v>
      </c>
    </row>
    <row r="1164" spans="1:1" x14ac:dyDescent="0.25">
      <c r="A1164" s="4">
        <v>1160</v>
      </c>
    </row>
    <row r="1165" spans="1:1" x14ac:dyDescent="0.25">
      <c r="A1165" s="4">
        <v>1161</v>
      </c>
    </row>
    <row r="1166" spans="1:1" x14ac:dyDescent="0.25">
      <c r="A1166" s="4">
        <v>1162</v>
      </c>
    </row>
    <row r="1167" spans="1:1" x14ac:dyDescent="0.25">
      <c r="A1167" s="4">
        <v>1163</v>
      </c>
    </row>
    <row r="1168" spans="1:1" x14ac:dyDescent="0.25">
      <c r="A1168" s="4">
        <v>1164</v>
      </c>
    </row>
    <row r="1169" spans="1:1" x14ac:dyDescent="0.25">
      <c r="A1169" s="4">
        <v>1165</v>
      </c>
    </row>
    <row r="1170" spans="1:1" x14ac:dyDescent="0.25">
      <c r="A1170" s="4">
        <v>1166</v>
      </c>
    </row>
    <row r="1171" spans="1:1" x14ac:dyDescent="0.25">
      <c r="A1171" s="4">
        <v>1167</v>
      </c>
    </row>
    <row r="1172" spans="1:1" x14ac:dyDescent="0.25">
      <c r="A1172" s="4">
        <v>1168</v>
      </c>
    </row>
    <row r="1173" spans="1:1" x14ac:dyDescent="0.25">
      <c r="A1173" s="4">
        <v>1169</v>
      </c>
    </row>
    <row r="1174" spans="1:1" x14ac:dyDescent="0.25">
      <c r="A1174" s="4">
        <v>1170</v>
      </c>
    </row>
    <row r="1175" spans="1:1" x14ac:dyDescent="0.25">
      <c r="A1175" s="4">
        <v>1171</v>
      </c>
    </row>
    <row r="1176" spans="1:1" x14ac:dyDescent="0.25">
      <c r="A1176" s="4">
        <v>1172</v>
      </c>
    </row>
    <row r="1177" spans="1:1" x14ac:dyDescent="0.25">
      <c r="A1177" s="4">
        <v>1173</v>
      </c>
    </row>
    <row r="1178" spans="1:1" x14ac:dyDescent="0.25">
      <c r="A1178" s="4">
        <v>1174</v>
      </c>
    </row>
    <row r="1179" spans="1:1" x14ac:dyDescent="0.25">
      <c r="A1179" s="4">
        <v>1175</v>
      </c>
    </row>
    <row r="1180" spans="1:1" x14ac:dyDescent="0.25">
      <c r="A1180" s="4">
        <v>1176</v>
      </c>
    </row>
    <row r="1181" spans="1:1" x14ac:dyDescent="0.25">
      <c r="A1181" s="4">
        <v>1177</v>
      </c>
    </row>
    <row r="1182" spans="1:1" x14ac:dyDescent="0.25">
      <c r="A1182" s="4">
        <v>1178</v>
      </c>
    </row>
    <row r="1183" spans="1:1" x14ac:dyDescent="0.25">
      <c r="A1183" s="4">
        <v>1179</v>
      </c>
    </row>
    <row r="1184" spans="1:1" x14ac:dyDescent="0.25">
      <c r="A1184" s="4">
        <v>1180</v>
      </c>
    </row>
    <row r="1185" spans="1:1" x14ac:dyDescent="0.25">
      <c r="A1185" s="4">
        <v>1181</v>
      </c>
    </row>
    <row r="1186" spans="1:1" x14ac:dyDescent="0.25">
      <c r="A1186" s="4">
        <v>1182</v>
      </c>
    </row>
    <row r="1187" spans="1:1" x14ac:dyDescent="0.25">
      <c r="A1187" s="4">
        <v>1183</v>
      </c>
    </row>
    <row r="1188" spans="1:1" x14ac:dyDescent="0.25">
      <c r="A1188" s="4">
        <v>1184</v>
      </c>
    </row>
    <row r="1189" spans="1:1" x14ac:dyDescent="0.25">
      <c r="A1189" s="4">
        <v>1185</v>
      </c>
    </row>
    <row r="1190" spans="1:1" x14ac:dyDescent="0.25">
      <c r="A1190" s="4">
        <v>1186</v>
      </c>
    </row>
    <row r="1191" spans="1:1" x14ac:dyDescent="0.25">
      <c r="A1191" s="4">
        <v>1187</v>
      </c>
    </row>
    <row r="1192" spans="1:1" x14ac:dyDescent="0.25">
      <c r="A1192" s="4">
        <v>1188</v>
      </c>
    </row>
    <row r="1193" spans="1:1" x14ac:dyDescent="0.25">
      <c r="A1193" s="4">
        <v>1189</v>
      </c>
    </row>
    <row r="1194" spans="1:1" x14ac:dyDescent="0.25">
      <c r="A1194" s="4">
        <v>1190</v>
      </c>
    </row>
    <row r="1195" spans="1:1" x14ac:dyDescent="0.25">
      <c r="A1195" s="4">
        <v>1191</v>
      </c>
    </row>
    <row r="1196" spans="1:1" x14ac:dyDescent="0.25">
      <c r="A1196" s="4">
        <v>1192</v>
      </c>
    </row>
    <row r="1197" spans="1:1" x14ac:dyDescent="0.25">
      <c r="A1197" s="4">
        <v>1193</v>
      </c>
    </row>
    <row r="1198" spans="1:1" x14ac:dyDescent="0.25">
      <c r="A1198" s="4">
        <v>1194</v>
      </c>
    </row>
    <row r="1199" spans="1:1" x14ac:dyDescent="0.25">
      <c r="A1199" s="4">
        <v>1195</v>
      </c>
    </row>
    <row r="1200" spans="1:1" x14ac:dyDescent="0.25">
      <c r="A1200" s="4">
        <v>1196</v>
      </c>
    </row>
    <row r="1201" spans="1:1" x14ac:dyDescent="0.25">
      <c r="A1201" s="4">
        <v>1197</v>
      </c>
    </row>
    <row r="1202" spans="1:1" x14ac:dyDescent="0.25">
      <c r="A1202" s="4">
        <v>1198</v>
      </c>
    </row>
    <row r="1203" spans="1:1" x14ac:dyDescent="0.25">
      <c r="A1203" s="4">
        <v>1199</v>
      </c>
    </row>
    <row r="1204" spans="1:1" x14ac:dyDescent="0.25">
      <c r="A1204" s="4">
        <v>1200</v>
      </c>
    </row>
    <row r="1205" spans="1:1" x14ac:dyDescent="0.25">
      <c r="A1205" s="4">
        <v>1201</v>
      </c>
    </row>
    <row r="1206" spans="1:1" x14ac:dyDescent="0.25">
      <c r="A1206" s="4">
        <v>1202</v>
      </c>
    </row>
    <row r="1207" spans="1:1" x14ac:dyDescent="0.25">
      <c r="A1207" s="4">
        <v>1203</v>
      </c>
    </row>
    <row r="1208" spans="1:1" x14ac:dyDescent="0.25">
      <c r="A1208" s="4">
        <v>1204</v>
      </c>
    </row>
    <row r="1209" spans="1:1" x14ac:dyDescent="0.25">
      <c r="A1209" s="4">
        <v>1205</v>
      </c>
    </row>
    <row r="1210" spans="1:1" x14ac:dyDescent="0.25">
      <c r="A1210" s="4">
        <v>1206</v>
      </c>
    </row>
    <row r="1211" spans="1:1" x14ac:dyDescent="0.25">
      <c r="A1211" s="4">
        <v>1207</v>
      </c>
    </row>
    <row r="1212" spans="1:1" x14ac:dyDescent="0.25">
      <c r="A1212" s="4">
        <v>1208</v>
      </c>
    </row>
    <row r="1213" spans="1:1" x14ac:dyDescent="0.25">
      <c r="A1213" s="4">
        <v>1209</v>
      </c>
    </row>
    <row r="1214" spans="1:1" x14ac:dyDescent="0.25">
      <c r="A1214" s="4">
        <v>1210</v>
      </c>
    </row>
    <row r="1215" spans="1:1" x14ac:dyDescent="0.25">
      <c r="A1215" s="4">
        <v>1211</v>
      </c>
    </row>
    <row r="1216" spans="1:1" x14ac:dyDescent="0.25">
      <c r="A1216" s="4">
        <v>1212</v>
      </c>
    </row>
    <row r="1217" spans="1:1" x14ac:dyDescent="0.25">
      <c r="A1217" s="4">
        <v>1213</v>
      </c>
    </row>
    <row r="1218" spans="1:1" x14ac:dyDescent="0.25">
      <c r="A1218" s="4">
        <v>1214</v>
      </c>
    </row>
    <row r="1219" spans="1:1" x14ac:dyDescent="0.25">
      <c r="A1219" s="4">
        <v>1215</v>
      </c>
    </row>
    <row r="1220" spans="1:1" x14ac:dyDescent="0.25">
      <c r="A1220" s="4">
        <v>1216</v>
      </c>
    </row>
    <row r="1221" spans="1:1" x14ac:dyDescent="0.25">
      <c r="A1221" s="4">
        <v>1217</v>
      </c>
    </row>
    <row r="1222" spans="1:1" x14ac:dyDescent="0.25">
      <c r="A1222" s="4">
        <v>1218</v>
      </c>
    </row>
    <row r="1223" spans="1:1" x14ac:dyDescent="0.25">
      <c r="A1223" s="4">
        <v>1219</v>
      </c>
    </row>
    <row r="1224" spans="1:1" x14ac:dyDescent="0.25">
      <c r="A1224" s="4">
        <v>1220</v>
      </c>
    </row>
    <row r="1225" spans="1:1" x14ac:dyDescent="0.25">
      <c r="A1225" s="4">
        <v>1221</v>
      </c>
    </row>
    <row r="1226" spans="1:1" x14ac:dyDescent="0.25">
      <c r="A1226" s="4">
        <v>1222</v>
      </c>
    </row>
    <row r="1227" spans="1:1" x14ac:dyDescent="0.25">
      <c r="A1227" s="4">
        <v>1223</v>
      </c>
    </row>
    <row r="1228" spans="1:1" x14ac:dyDescent="0.25">
      <c r="A1228" s="4">
        <v>1224</v>
      </c>
    </row>
    <row r="1229" spans="1:1" x14ac:dyDescent="0.25">
      <c r="A1229" s="4">
        <v>1225</v>
      </c>
    </row>
    <row r="1230" spans="1:1" x14ac:dyDescent="0.25">
      <c r="A1230" s="4">
        <v>1226</v>
      </c>
    </row>
    <row r="1231" spans="1:1" x14ac:dyDescent="0.25">
      <c r="A1231" s="4">
        <v>1227</v>
      </c>
    </row>
    <row r="1232" spans="1:1" x14ac:dyDescent="0.25">
      <c r="A1232" s="4">
        <v>1228</v>
      </c>
    </row>
    <row r="1233" spans="1:1" x14ac:dyDescent="0.25">
      <c r="A1233" s="4">
        <v>1229</v>
      </c>
    </row>
    <row r="1234" spans="1:1" x14ac:dyDescent="0.25">
      <c r="A1234" s="4">
        <v>1230</v>
      </c>
    </row>
    <row r="1235" spans="1:1" x14ac:dyDescent="0.25">
      <c r="A1235" s="4">
        <v>1231</v>
      </c>
    </row>
    <row r="1236" spans="1:1" x14ac:dyDescent="0.25">
      <c r="A1236" s="4">
        <v>1232</v>
      </c>
    </row>
    <row r="1237" spans="1:1" x14ac:dyDescent="0.25">
      <c r="A1237" s="4">
        <v>1233</v>
      </c>
    </row>
    <row r="1238" spans="1:1" x14ac:dyDescent="0.25">
      <c r="A1238" s="4">
        <v>1234</v>
      </c>
    </row>
    <row r="1239" spans="1:1" x14ac:dyDescent="0.25">
      <c r="A1239" s="4">
        <v>1235</v>
      </c>
    </row>
    <row r="1240" spans="1:1" x14ac:dyDescent="0.25">
      <c r="A1240" s="4">
        <v>1236</v>
      </c>
    </row>
    <row r="1241" spans="1:1" x14ac:dyDescent="0.25">
      <c r="A1241" s="4">
        <v>1237</v>
      </c>
    </row>
    <row r="1242" spans="1:1" x14ac:dyDescent="0.25">
      <c r="A1242" s="4">
        <v>1238</v>
      </c>
    </row>
    <row r="1243" spans="1:1" x14ac:dyDescent="0.25">
      <c r="A1243" s="4">
        <v>1239</v>
      </c>
    </row>
    <row r="1244" spans="1:1" x14ac:dyDescent="0.25">
      <c r="A1244" s="4">
        <v>1240</v>
      </c>
    </row>
    <row r="1245" spans="1:1" x14ac:dyDescent="0.25">
      <c r="A1245" s="4">
        <v>1241</v>
      </c>
    </row>
    <row r="1246" spans="1:1" x14ac:dyDescent="0.25">
      <c r="A1246" s="4">
        <v>1242</v>
      </c>
    </row>
    <row r="1247" spans="1:1" x14ac:dyDescent="0.25">
      <c r="A1247" s="4">
        <v>1243</v>
      </c>
    </row>
    <row r="1248" spans="1:1" x14ac:dyDescent="0.25">
      <c r="A1248" s="4">
        <v>1244</v>
      </c>
    </row>
    <row r="1249" spans="1:1" x14ac:dyDescent="0.25">
      <c r="A1249" s="4">
        <v>1245</v>
      </c>
    </row>
    <row r="1250" spans="1:1" x14ac:dyDescent="0.25">
      <c r="A1250" s="4">
        <v>1246</v>
      </c>
    </row>
    <row r="1251" spans="1:1" x14ac:dyDescent="0.25">
      <c r="A1251" s="4">
        <v>1247</v>
      </c>
    </row>
    <row r="1252" spans="1:1" x14ac:dyDescent="0.25">
      <c r="A1252" s="4">
        <v>1248</v>
      </c>
    </row>
    <row r="1253" spans="1:1" x14ac:dyDescent="0.25">
      <c r="A1253" s="4">
        <v>1249</v>
      </c>
    </row>
    <row r="1254" spans="1:1" x14ac:dyDescent="0.25">
      <c r="A1254" s="4">
        <v>1250</v>
      </c>
    </row>
    <row r="1255" spans="1:1" x14ac:dyDescent="0.25">
      <c r="A1255" s="4">
        <v>1251</v>
      </c>
    </row>
    <row r="1256" spans="1:1" x14ac:dyDescent="0.25">
      <c r="A1256" s="4">
        <v>1252</v>
      </c>
    </row>
    <row r="1257" spans="1:1" x14ac:dyDescent="0.25">
      <c r="A1257" s="4">
        <v>1253</v>
      </c>
    </row>
    <row r="1258" spans="1:1" x14ac:dyDescent="0.25">
      <c r="A1258" s="4">
        <v>1254</v>
      </c>
    </row>
    <row r="1259" spans="1:1" x14ac:dyDescent="0.25">
      <c r="A1259" s="4">
        <v>1255</v>
      </c>
    </row>
    <row r="1260" spans="1:1" x14ac:dyDescent="0.25">
      <c r="A1260" s="4">
        <v>1256</v>
      </c>
    </row>
    <row r="1261" spans="1:1" x14ac:dyDescent="0.25">
      <c r="A1261" s="4">
        <v>1257</v>
      </c>
    </row>
    <row r="1262" spans="1:1" x14ac:dyDescent="0.25">
      <c r="A1262" s="4">
        <v>1258</v>
      </c>
    </row>
    <row r="1263" spans="1:1" x14ac:dyDescent="0.25">
      <c r="A1263" s="4">
        <v>1259</v>
      </c>
    </row>
    <row r="1264" spans="1:1" x14ac:dyDescent="0.25">
      <c r="A1264" s="4">
        <v>1260</v>
      </c>
    </row>
    <row r="1265" spans="1:1" x14ac:dyDescent="0.25">
      <c r="A1265" s="4">
        <v>1261</v>
      </c>
    </row>
    <row r="1266" spans="1:1" x14ac:dyDescent="0.25">
      <c r="A1266" s="4">
        <v>1262</v>
      </c>
    </row>
    <row r="1267" spans="1:1" x14ac:dyDescent="0.25">
      <c r="A1267" s="4">
        <v>1263</v>
      </c>
    </row>
    <row r="1268" spans="1:1" x14ac:dyDescent="0.25">
      <c r="A1268" s="4">
        <v>1264</v>
      </c>
    </row>
    <row r="1269" spans="1:1" x14ac:dyDescent="0.25">
      <c r="A1269" s="4">
        <v>1265</v>
      </c>
    </row>
    <row r="1270" spans="1:1" x14ac:dyDescent="0.25">
      <c r="A1270" s="4">
        <v>1266</v>
      </c>
    </row>
    <row r="1271" spans="1:1" x14ac:dyDescent="0.25">
      <c r="A1271" s="4">
        <v>1267</v>
      </c>
    </row>
    <row r="1272" spans="1:1" x14ac:dyDescent="0.25">
      <c r="A1272" s="4">
        <v>1268</v>
      </c>
    </row>
    <row r="1273" spans="1:1" x14ac:dyDescent="0.25">
      <c r="A1273" s="4">
        <v>1269</v>
      </c>
    </row>
    <row r="1274" spans="1:1" x14ac:dyDescent="0.25">
      <c r="A1274" s="4">
        <v>1270</v>
      </c>
    </row>
    <row r="1275" spans="1:1" x14ac:dyDescent="0.25">
      <c r="A1275" s="4">
        <v>1271</v>
      </c>
    </row>
    <row r="1276" spans="1:1" x14ac:dyDescent="0.25">
      <c r="A1276" s="4">
        <v>1272</v>
      </c>
    </row>
    <row r="1277" spans="1:1" x14ac:dyDescent="0.25">
      <c r="A1277" s="4">
        <v>1273</v>
      </c>
    </row>
    <row r="1278" spans="1:1" x14ac:dyDescent="0.25">
      <c r="A1278" s="4">
        <v>1274</v>
      </c>
    </row>
    <row r="1279" spans="1:1" x14ac:dyDescent="0.25">
      <c r="A1279" s="4">
        <v>1275</v>
      </c>
    </row>
    <row r="1280" spans="1:1" x14ac:dyDescent="0.25">
      <c r="A1280" s="4">
        <v>1276</v>
      </c>
    </row>
    <row r="1281" spans="1:1" x14ac:dyDescent="0.25">
      <c r="A1281" s="4">
        <v>1277</v>
      </c>
    </row>
    <row r="1282" spans="1:1" x14ac:dyDescent="0.25">
      <c r="A1282" s="4">
        <v>1278</v>
      </c>
    </row>
    <row r="1283" spans="1:1" x14ac:dyDescent="0.25">
      <c r="A1283" s="4">
        <v>1279</v>
      </c>
    </row>
    <row r="1284" spans="1:1" x14ac:dyDescent="0.25">
      <c r="A1284" s="4">
        <v>1280</v>
      </c>
    </row>
    <row r="1285" spans="1:1" x14ac:dyDescent="0.25">
      <c r="A1285" s="4">
        <v>1281</v>
      </c>
    </row>
    <row r="1286" spans="1:1" x14ac:dyDescent="0.25">
      <c r="A1286" s="4">
        <v>1282</v>
      </c>
    </row>
    <row r="1287" spans="1:1" x14ac:dyDescent="0.25">
      <c r="A1287" s="4">
        <v>1283</v>
      </c>
    </row>
    <row r="1288" spans="1:1" x14ac:dyDescent="0.25">
      <c r="A1288" s="4">
        <v>1284</v>
      </c>
    </row>
    <row r="1289" spans="1:1" x14ac:dyDescent="0.25">
      <c r="A1289" s="4">
        <v>1285</v>
      </c>
    </row>
    <row r="1290" spans="1:1" x14ac:dyDescent="0.25">
      <c r="A1290" s="4">
        <v>1286</v>
      </c>
    </row>
    <row r="1291" spans="1:1" x14ac:dyDescent="0.25">
      <c r="A1291" s="4">
        <v>1287</v>
      </c>
    </row>
    <row r="1292" spans="1:1" x14ac:dyDescent="0.25">
      <c r="A1292" s="4">
        <v>1288</v>
      </c>
    </row>
    <row r="1293" spans="1:1" x14ac:dyDescent="0.25">
      <c r="A1293" s="4">
        <v>1289</v>
      </c>
    </row>
    <row r="1294" spans="1:1" x14ac:dyDescent="0.25">
      <c r="A1294" s="4">
        <v>1290</v>
      </c>
    </row>
    <row r="1295" spans="1:1" x14ac:dyDescent="0.25">
      <c r="A1295" s="4">
        <v>1291</v>
      </c>
    </row>
    <row r="1296" spans="1:1" x14ac:dyDescent="0.25">
      <c r="A1296" s="4">
        <v>1292</v>
      </c>
    </row>
    <row r="1297" spans="1:1" x14ac:dyDescent="0.25">
      <c r="A1297" s="4">
        <v>1293</v>
      </c>
    </row>
    <row r="1298" spans="1:1" x14ac:dyDescent="0.25">
      <c r="A1298" s="4">
        <v>1294</v>
      </c>
    </row>
    <row r="1299" spans="1:1" x14ac:dyDescent="0.25">
      <c r="A1299" s="4">
        <v>1295</v>
      </c>
    </row>
    <row r="1300" spans="1:1" x14ac:dyDescent="0.25">
      <c r="A1300" s="4">
        <v>1296</v>
      </c>
    </row>
    <row r="1301" spans="1:1" x14ac:dyDescent="0.25">
      <c r="A1301" s="4">
        <v>1297</v>
      </c>
    </row>
    <row r="1302" spans="1:1" x14ac:dyDescent="0.25">
      <c r="A1302" s="4">
        <v>1298</v>
      </c>
    </row>
    <row r="1303" spans="1:1" x14ac:dyDescent="0.25">
      <c r="A1303" s="4">
        <v>1299</v>
      </c>
    </row>
    <row r="1304" spans="1:1" x14ac:dyDescent="0.25">
      <c r="A1304" s="4">
        <v>1300</v>
      </c>
    </row>
    <row r="1305" spans="1:1" x14ac:dyDescent="0.25">
      <c r="A1305" s="4">
        <v>1301</v>
      </c>
    </row>
    <row r="1306" spans="1:1" x14ac:dyDescent="0.25">
      <c r="A1306" s="4">
        <v>1302</v>
      </c>
    </row>
    <row r="1307" spans="1:1" x14ac:dyDescent="0.25">
      <c r="A1307" s="4">
        <v>1303</v>
      </c>
    </row>
    <row r="1308" spans="1:1" x14ac:dyDescent="0.25">
      <c r="A1308" s="4">
        <v>1304</v>
      </c>
    </row>
    <row r="1309" spans="1:1" x14ac:dyDescent="0.25">
      <c r="A1309" s="4">
        <v>1305</v>
      </c>
    </row>
    <row r="1310" spans="1:1" x14ac:dyDescent="0.25">
      <c r="A1310" s="4">
        <v>1306</v>
      </c>
    </row>
    <row r="1311" spans="1:1" x14ac:dyDescent="0.25">
      <c r="A1311" s="4">
        <v>1307</v>
      </c>
    </row>
    <row r="1312" spans="1:1" x14ac:dyDescent="0.25">
      <c r="A1312" s="4">
        <v>1308</v>
      </c>
    </row>
    <row r="1313" spans="1:1" x14ac:dyDescent="0.25">
      <c r="A1313" s="4">
        <v>1309</v>
      </c>
    </row>
    <row r="1314" spans="1:1" x14ac:dyDescent="0.25">
      <c r="A1314" s="4">
        <v>1310</v>
      </c>
    </row>
    <row r="1315" spans="1:1" x14ac:dyDescent="0.25">
      <c r="A1315" s="4">
        <v>1311</v>
      </c>
    </row>
    <row r="1316" spans="1:1" x14ac:dyDescent="0.25">
      <c r="A1316" s="4">
        <v>1312</v>
      </c>
    </row>
    <row r="1317" spans="1:1" x14ac:dyDescent="0.25">
      <c r="A1317" s="4">
        <v>1313</v>
      </c>
    </row>
    <row r="1318" spans="1:1" x14ac:dyDescent="0.25">
      <c r="A1318" s="4">
        <v>1314</v>
      </c>
    </row>
    <row r="1319" spans="1:1" x14ac:dyDescent="0.25">
      <c r="A1319" s="4">
        <v>1315</v>
      </c>
    </row>
    <row r="1320" spans="1:1" x14ac:dyDescent="0.25">
      <c r="A1320" s="4">
        <v>1316</v>
      </c>
    </row>
    <row r="1321" spans="1:1" x14ac:dyDescent="0.25">
      <c r="A1321" s="4">
        <v>1317</v>
      </c>
    </row>
    <row r="1322" spans="1:1" x14ac:dyDescent="0.25">
      <c r="A1322" s="4">
        <v>1318</v>
      </c>
    </row>
    <row r="1323" spans="1:1" x14ac:dyDescent="0.25">
      <c r="A1323" s="4">
        <v>1319</v>
      </c>
    </row>
    <row r="1324" spans="1:1" x14ac:dyDescent="0.25">
      <c r="A1324" s="4">
        <v>1320</v>
      </c>
    </row>
    <row r="1325" spans="1:1" x14ac:dyDescent="0.25">
      <c r="A1325" s="4">
        <v>1321</v>
      </c>
    </row>
    <row r="1326" spans="1:1" x14ac:dyDescent="0.25">
      <c r="A1326" s="4">
        <v>1322</v>
      </c>
    </row>
    <row r="1327" spans="1:1" x14ac:dyDescent="0.25">
      <c r="A1327" s="4">
        <v>1323</v>
      </c>
    </row>
    <row r="1328" spans="1:1" x14ac:dyDescent="0.25">
      <c r="A1328" s="4">
        <v>1324</v>
      </c>
    </row>
    <row r="1329" spans="1:1" x14ac:dyDescent="0.25">
      <c r="A1329" s="4">
        <v>1325</v>
      </c>
    </row>
    <row r="1330" spans="1:1" x14ac:dyDescent="0.25">
      <c r="A1330" s="4">
        <v>1326</v>
      </c>
    </row>
    <row r="1331" spans="1:1" x14ac:dyDescent="0.25">
      <c r="A1331" s="4">
        <v>1327</v>
      </c>
    </row>
    <row r="1332" spans="1:1" x14ac:dyDescent="0.25">
      <c r="A1332" s="4">
        <v>1328</v>
      </c>
    </row>
    <row r="1333" spans="1:1" x14ac:dyDescent="0.25">
      <c r="A1333" s="4">
        <v>1329</v>
      </c>
    </row>
    <row r="1334" spans="1:1" x14ac:dyDescent="0.25">
      <c r="A1334" s="4">
        <v>1330</v>
      </c>
    </row>
    <row r="1335" spans="1:1" x14ac:dyDescent="0.25">
      <c r="A1335" s="4">
        <v>1331</v>
      </c>
    </row>
    <row r="1336" spans="1:1" x14ac:dyDescent="0.25">
      <c r="A1336" s="4">
        <v>1332</v>
      </c>
    </row>
    <row r="1337" spans="1:1" x14ac:dyDescent="0.25">
      <c r="A1337" s="4">
        <v>1333</v>
      </c>
    </row>
    <row r="1338" spans="1:1" x14ac:dyDescent="0.25">
      <c r="A1338" s="4">
        <v>1334</v>
      </c>
    </row>
    <row r="1339" spans="1:1" x14ac:dyDescent="0.25">
      <c r="A1339" s="4">
        <v>1335</v>
      </c>
    </row>
    <row r="1340" spans="1:1" x14ac:dyDescent="0.25">
      <c r="A1340" s="4">
        <v>1336</v>
      </c>
    </row>
    <row r="1341" spans="1:1" x14ac:dyDescent="0.25">
      <c r="A1341" s="4">
        <v>1337</v>
      </c>
    </row>
    <row r="1342" spans="1:1" x14ac:dyDescent="0.25">
      <c r="A1342" s="4">
        <v>1338</v>
      </c>
    </row>
    <row r="1343" spans="1:1" x14ac:dyDescent="0.25">
      <c r="A1343" s="4">
        <v>1339</v>
      </c>
    </row>
    <row r="1344" spans="1:1" x14ac:dyDescent="0.25">
      <c r="A1344" s="4">
        <v>1340</v>
      </c>
    </row>
    <row r="1345" spans="1:1" x14ac:dyDescent="0.25">
      <c r="A1345" s="4">
        <v>1341</v>
      </c>
    </row>
    <row r="1346" spans="1:1" x14ac:dyDescent="0.25">
      <c r="A1346" s="4">
        <v>1342</v>
      </c>
    </row>
    <row r="1347" spans="1:1" x14ac:dyDescent="0.25">
      <c r="A1347" s="4">
        <v>1343</v>
      </c>
    </row>
    <row r="1348" spans="1:1" x14ac:dyDescent="0.25">
      <c r="A1348" s="4">
        <v>1344</v>
      </c>
    </row>
    <row r="1349" spans="1:1" x14ac:dyDescent="0.25">
      <c r="A1349" s="4">
        <v>1345</v>
      </c>
    </row>
    <row r="1350" spans="1:1" x14ac:dyDescent="0.25">
      <c r="A1350" s="4">
        <v>1346</v>
      </c>
    </row>
    <row r="1351" spans="1:1" x14ac:dyDescent="0.25">
      <c r="A1351" s="4">
        <v>1347</v>
      </c>
    </row>
    <row r="1352" spans="1:1" x14ac:dyDescent="0.25">
      <c r="A1352" s="4">
        <v>1348</v>
      </c>
    </row>
    <row r="1353" spans="1:1" x14ac:dyDescent="0.25">
      <c r="A1353" s="4">
        <v>1349</v>
      </c>
    </row>
    <row r="1354" spans="1:1" x14ac:dyDescent="0.25">
      <c r="A1354" s="4">
        <v>1350</v>
      </c>
    </row>
    <row r="1355" spans="1:1" x14ac:dyDescent="0.25">
      <c r="A1355" s="4">
        <v>1351</v>
      </c>
    </row>
    <row r="1356" spans="1:1" x14ac:dyDescent="0.25">
      <c r="A1356" s="4">
        <v>1352</v>
      </c>
    </row>
    <row r="1357" spans="1:1" x14ac:dyDescent="0.25">
      <c r="A1357" s="4">
        <v>1353</v>
      </c>
    </row>
    <row r="1358" spans="1:1" x14ac:dyDescent="0.25">
      <c r="A1358" s="4">
        <v>1354</v>
      </c>
    </row>
    <row r="1359" spans="1:1" x14ac:dyDescent="0.25">
      <c r="A1359" s="4">
        <v>1355</v>
      </c>
    </row>
    <row r="1360" spans="1:1" x14ac:dyDescent="0.25">
      <c r="A1360" s="4">
        <v>1356</v>
      </c>
    </row>
    <row r="1361" spans="1:1" x14ac:dyDescent="0.25">
      <c r="A1361" s="4">
        <v>1357</v>
      </c>
    </row>
    <row r="1362" spans="1:1" x14ac:dyDescent="0.25">
      <c r="A1362" s="4">
        <v>1358</v>
      </c>
    </row>
    <row r="1363" spans="1:1" x14ac:dyDescent="0.25">
      <c r="A1363" s="4">
        <v>1359</v>
      </c>
    </row>
    <row r="1364" spans="1:1" x14ac:dyDescent="0.25">
      <c r="A1364" s="4">
        <v>1360</v>
      </c>
    </row>
    <row r="1365" spans="1:1" x14ac:dyDescent="0.25">
      <c r="A1365" s="4">
        <v>1361</v>
      </c>
    </row>
    <row r="1366" spans="1:1" x14ac:dyDescent="0.25">
      <c r="A1366" s="4">
        <v>1362</v>
      </c>
    </row>
    <row r="1367" spans="1:1" x14ac:dyDescent="0.25">
      <c r="A1367" s="4">
        <v>1363</v>
      </c>
    </row>
    <row r="1368" spans="1:1" x14ac:dyDescent="0.25">
      <c r="A1368" s="4">
        <v>1364</v>
      </c>
    </row>
    <row r="1369" spans="1:1" x14ac:dyDescent="0.25">
      <c r="A1369" s="4">
        <v>1365</v>
      </c>
    </row>
    <row r="1370" spans="1:1" x14ac:dyDescent="0.25">
      <c r="A1370" s="4">
        <v>1366</v>
      </c>
    </row>
    <row r="1371" spans="1:1" x14ac:dyDescent="0.25">
      <c r="A1371" s="4">
        <v>1367</v>
      </c>
    </row>
    <row r="1372" spans="1:1" x14ac:dyDescent="0.25">
      <c r="A1372" s="4">
        <v>1368</v>
      </c>
    </row>
    <row r="1373" spans="1:1" x14ac:dyDescent="0.25">
      <c r="A1373" s="4">
        <v>1369</v>
      </c>
    </row>
    <row r="1374" spans="1:1" x14ac:dyDescent="0.25">
      <c r="A1374" s="4">
        <v>1370</v>
      </c>
    </row>
    <row r="1375" spans="1:1" x14ac:dyDescent="0.25">
      <c r="A1375" s="4">
        <v>1371</v>
      </c>
    </row>
    <row r="1376" spans="1:1" x14ac:dyDescent="0.25">
      <c r="A1376" s="4">
        <v>1372</v>
      </c>
    </row>
    <row r="1377" spans="1:1" x14ac:dyDescent="0.25">
      <c r="A1377" s="4">
        <v>1373</v>
      </c>
    </row>
    <row r="1378" spans="1:1" x14ac:dyDescent="0.25">
      <c r="A1378" s="4">
        <v>1374</v>
      </c>
    </row>
    <row r="1379" spans="1:1" x14ac:dyDescent="0.25">
      <c r="A1379" s="4">
        <v>1375</v>
      </c>
    </row>
    <row r="1380" spans="1:1" x14ac:dyDescent="0.25">
      <c r="A1380" s="4">
        <v>1376</v>
      </c>
    </row>
    <row r="1381" spans="1:1" x14ac:dyDescent="0.25">
      <c r="A1381" s="4">
        <v>1377</v>
      </c>
    </row>
    <row r="1382" spans="1:1" x14ac:dyDescent="0.25">
      <c r="A1382" s="4">
        <v>1378</v>
      </c>
    </row>
    <row r="1383" spans="1:1" x14ac:dyDescent="0.25">
      <c r="A1383" s="4">
        <v>1379</v>
      </c>
    </row>
    <row r="1384" spans="1:1" x14ac:dyDescent="0.25">
      <c r="A1384" s="4">
        <v>1380</v>
      </c>
    </row>
    <row r="1385" spans="1:1" x14ac:dyDescent="0.25">
      <c r="A1385" s="4">
        <v>1381</v>
      </c>
    </row>
    <row r="1386" spans="1:1" x14ac:dyDescent="0.25">
      <c r="A1386" s="4">
        <v>1382</v>
      </c>
    </row>
    <row r="1387" spans="1:1" x14ac:dyDescent="0.25">
      <c r="A1387" s="4">
        <v>1383</v>
      </c>
    </row>
    <row r="1388" spans="1:1" x14ac:dyDescent="0.25">
      <c r="A1388" s="4">
        <v>1384</v>
      </c>
    </row>
    <row r="1389" spans="1:1" x14ac:dyDescent="0.25">
      <c r="A1389" s="4">
        <v>1385</v>
      </c>
    </row>
    <row r="1390" spans="1:1" x14ac:dyDescent="0.25">
      <c r="A1390" s="4">
        <v>1386</v>
      </c>
    </row>
    <row r="1391" spans="1:1" x14ac:dyDescent="0.25">
      <c r="A1391" s="4">
        <v>1387</v>
      </c>
    </row>
    <row r="1392" spans="1:1" x14ac:dyDescent="0.25">
      <c r="A1392" s="4">
        <v>1388</v>
      </c>
    </row>
    <row r="1393" spans="1:1" x14ac:dyDescent="0.25">
      <c r="A1393" s="4">
        <v>1389</v>
      </c>
    </row>
    <row r="1394" spans="1:1" x14ac:dyDescent="0.25">
      <c r="A1394" s="4">
        <v>1390</v>
      </c>
    </row>
    <row r="1395" spans="1:1" x14ac:dyDescent="0.25">
      <c r="A1395" s="4">
        <v>1391</v>
      </c>
    </row>
    <row r="1396" spans="1:1" x14ac:dyDescent="0.25">
      <c r="A1396" s="4">
        <v>1392</v>
      </c>
    </row>
    <row r="1397" spans="1:1" x14ac:dyDescent="0.25">
      <c r="A1397" s="4">
        <v>1393</v>
      </c>
    </row>
    <row r="1398" spans="1:1" x14ac:dyDescent="0.25">
      <c r="A1398" s="4">
        <v>1394</v>
      </c>
    </row>
    <row r="1399" spans="1:1" x14ac:dyDescent="0.25">
      <c r="A1399" s="4">
        <v>1395</v>
      </c>
    </row>
    <row r="1400" spans="1:1" x14ac:dyDescent="0.25">
      <c r="A1400" s="4">
        <v>1396</v>
      </c>
    </row>
    <row r="1401" spans="1:1" x14ac:dyDescent="0.25">
      <c r="A1401" s="4">
        <v>1397</v>
      </c>
    </row>
    <row r="1402" spans="1:1" x14ac:dyDescent="0.25">
      <c r="A1402" s="4">
        <v>1398</v>
      </c>
    </row>
    <row r="1403" spans="1:1" x14ac:dyDescent="0.25">
      <c r="A1403" s="4">
        <v>1399</v>
      </c>
    </row>
    <row r="1404" spans="1:1" x14ac:dyDescent="0.25">
      <c r="A1404" s="4">
        <v>1400</v>
      </c>
    </row>
    <row r="1405" spans="1:1" x14ac:dyDescent="0.25">
      <c r="A1405" s="4">
        <v>1401</v>
      </c>
    </row>
    <row r="1406" spans="1:1" x14ac:dyDescent="0.25">
      <c r="A1406" s="4">
        <v>1402</v>
      </c>
    </row>
    <row r="1407" spans="1:1" x14ac:dyDescent="0.25">
      <c r="A1407" s="4">
        <v>1403</v>
      </c>
    </row>
    <row r="1408" spans="1:1" x14ac:dyDescent="0.25">
      <c r="A1408" s="4">
        <v>1404</v>
      </c>
    </row>
    <row r="1409" spans="1:1" x14ac:dyDescent="0.25">
      <c r="A1409" s="4">
        <v>1405</v>
      </c>
    </row>
    <row r="1410" spans="1:1" x14ac:dyDescent="0.25">
      <c r="A1410" s="4">
        <v>1406</v>
      </c>
    </row>
    <row r="1411" spans="1:1" x14ac:dyDescent="0.25">
      <c r="A1411" s="4">
        <v>1407</v>
      </c>
    </row>
    <row r="1412" spans="1:1" x14ac:dyDescent="0.25">
      <c r="A1412" s="4">
        <v>1408</v>
      </c>
    </row>
    <row r="1413" spans="1:1" x14ac:dyDescent="0.25">
      <c r="A1413" s="4">
        <v>1409</v>
      </c>
    </row>
    <row r="1414" spans="1:1" x14ac:dyDescent="0.25">
      <c r="A1414" s="4">
        <v>1410</v>
      </c>
    </row>
    <row r="1415" spans="1:1" x14ac:dyDescent="0.25">
      <c r="A1415" s="4">
        <v>1411</v>
      </c>
    </row>
    <row r="1416" spans="1:1" x14ac:dyDescent="0.25">
      <c r="A1416" s="4">
        <v>1412</v>
      </c>
    </row>
    <row r="1417" spans="1:1" x14ac:dyDescent="0.25">
      <c r="A1417" s="4">
        <v>1413</v>
      </c>
    </row>
    <row r="1418" spans="1:1" x14ac:dyDescent="0.25">
      <c r="A1418" s="4">
        <v>1414</v>
      </c>
    </row>
    <row r="1419" spans="1:1" x14ac:dyDescent="0.25">
      <c r="A1419" s="4">
        <v>1415</v>
      </c>
    </row>
    <row r="1420" spans="1:1" x14ac:dyDescent="0.25">
      <c r="A1420" s="4">
        <v>1416</v>
      </c>
    </row>
    <row r="1421" spans="1:1" x14ac:dyDescent="0.25">
      <c r="A1421" s="4">
        <v>1417</v>
      </c>
    </row>
    <row r="1422" spans="1:1" x14ac:dyDescent="0.25">
      <c r="A1422" s="4">
        <v>1418</v>
      </c>
    </row>
    <row r="1423" spans="1:1" x14ac:dyDescent="0.25">
      <c r="A1423" s="4">
        <v>1419</v>
      </c>
    </row>
    <row r="1424" spans="1:1" x14ac:dyDescent="0.25">
      <c r="A1424" s="4">
        <v>1420</v>
      </c>
    </row>
    <row r="1425" spans="1:1" x14ac:dyDescent="0.25">
      <c r="A1425" s="4">
        <v>1421</v>
      </c>
    </row>
    <row r="1426" spans="1:1" x14ac:dyDescent="0.25">
      <c r="A1426" s="4">
        <v>1422</v>
      </c>
    </row>
    <row r="1427" spans="1:1" x14ac:dyDescent="0.25">
      <c r="A1427" s="4">
        <v>1423</v>
      </c>
    </row>
    <row r="1428" spans="1:1" x14ac:dyDescent="0.25">
      <c r="A1428" s="4">
        <v>1424</v>
      </c>
    </row>
    <row r="1429" spans="1:1" x14ac:dyDescent="0.25">
      <c r="A1429" s="4">
        <v>1425</v>
      </c>
    </row>
    <row r="1430" spans="1:1" x14ac:dyDescent="0.25">
      <c r="A1430" s="4">
        <v>1426</v>
      </c>
    </row>
    <row r="1431" spans="1:1" x14ac:dyDescent="0.25">
      <c r="A1431" s="4">
        <v>1427</v>
      </c>
    </row>
    <row r="1432" spans="1:1" x14ac:dyDescent="0.25">
      <c r="A1432" s="4">
        <v>1428</v>
      </c>
    </row>
    <row r="1433" spans="1:1" x14ac:dyDescent="0.25">
      <c r="A1433" s="4">
        <v>1429</v>
      </c>
    </row>
    <row r="1434" spans="1:1" x14ac:dyDescent="0.25">
      <c r="A1434" s="4">
        <v>1430</v>
      </c>
    </row>
    <row r="1435" spans="1:1" x14ac:dyDescent="0.25">
      <c r="A1435" s="4">
        <v>1431</v>
      </c>
    </row>
    <row r="1436" spans="1:1" x14ac:dyDescent="0.25">
      <c r="A1436" s="4">
        <v>1432</v>
      </c>
    </row>
    <row r="1437" spans="1:1" x14ac:dyDescent="0.25">
      <c r="A1437" s="4">
        <v>1433</v>
      </c>
    </row>
    <row r="1438" spans="1:1" x14ac:dyDescent="0.25">
      <c r="A1438" s="4">
        <v>1434</v>
      </c>
    </row>
    <row r="1439" spans="1:1" x14ac:dyDescent="0.25">
      <c r="A1439" s="4">
        <v>1435</v>
      </c>
    </row>
    <row r="1440" spans="1:1" x14ac:dyDescent="0.25">
      <c r="A1440" s="4">
        <v>1436</v>
      </c>
    </row>
    <row r="1441" spans="1:1" x14ac:dyDescent="0.25">
      <c r="A1441" s="4">
        <v>1437</v>
      </c>
    </row>
    <row r="1442" spans="1:1" x14ac:dyDescent="0.25">
      <c r="A1442" s="4">
        <v>1438</v>
      </c>
    </row>
    <row r="1443" spans="1:1" x14ac:dyDescent="0.25">
      <c r="A1443" s="4">
        <v>1439</v>
      </c>
    </row>
    <row r="1444" spans="1:1" x14ac:dyDescent="0.25">
      <c r="A1444" s="4">
        <v>1440</v>
      </c>
    </row>
    <row r="1445" spans="1:1" x14ac:dyDescent="0.25">
      <c r="A1445" s="4">
        <v>1441</v>
      </c>
    </row>
    <row r="1446" spans="1:1" x14ac:dyDescent="0.25">
      <c r="A1446" s="4">
        <v>1442</v>
      </c>
    </row>
    <row r="1447" spans="1:1" x14ac:dyDescent="0.25">
      <c r="A1447" s="4">
        <v>1443</v>
      </c>
    </row>
    <row r="1448" spans="1:1" x14ac:dyDescent="0.25">
      <c r="A1448" s="4">
        <v>1444</v>
      </c>
    </row>
    <row r="1449" spans="1:1" x14ac:dyDescent="0.25">
      <c r="A1449" s="4">
        <v>1445</v>
      </c>
    </row>
    <row r="1450" spans="1:1" x14ac:dyDescent="0.25">
      <c r="A1450" s="4">
        <v>1446</v>
      </c>
    </row>
    <row r="1451" spans="1:1" x14ac:dyDescent="0.25">
      <c r="A1451" s="4">
        <v>1447</v>
      </c>
    </row>
    <row r="1452" spans="1:1" x14ac:dyDescent="0.25">
      <c r="A1452" s="4">
        <v>1448</v>
      </c>
    </row>
    <row r="1453" spans="1:1" x14ac:dyDescent="0.25">
      <c r="A1453" s="4">
        <v>1449</v>
      </c>
    </row>
    <row r="1454" spans="1:1" x14ac:dyDescent="0.25">
      <c r="A1454" s="4">
        <v>1450</v>
      </c>
    </row>
    <row r="1455" spans="1:1" x14ac:dyDescent="0.25">
      <c r="A1455" s="4">
        <v>1451</v>
      </c>
    </row>
    <row r="1456" spans="1:1" x14ac:dyDescent="0.25">
      <c r="A1456" s="4">
        <v>1452</v>
      </c>
    </row>
    <row r="1457" spans="1:1" x14ac:dyDescent="0.25">
      <c r="A1457" s="4">
        <v>1453</v>
      </c>
    </row>
    <row r="1458" spans="1:1" x14ac:dyDescent="0.25">
      <c r="A1458" s="4">
        <v>1454</v>
      </c>
    </row>
    <row r="1459" spans="1:1" x14ac:dyDescent="0.25">
      <c r="A1459" s="4">
        <v>1455</v>
      </c>
    </row>
    <row r="1460" spans="1:1" x14ac:dyDescent="0.25">
      <c r="A1460" s="4">
        <v>1456</v>
      </c>
    </row>
    <row r="1461" spans="1:1" x14ac:dyDescent="0.25">
      <c r="A1461" s="4">
        <v>1457</v>
      </c>
    </row>
    <row r="1462" spans="1:1" x14ac:dyDescent="0.25">
      <c r="A1462" s="4">
        <v>1458</v>
      </c>
    </row>
    <row r="1463" spans="1:1" x14ac:dyDescent="0.25">
      <c r="A1463" s="4">
        <v>1459</v>
      </c>
    </row>
    <row r="1464" spans="1:1" x14ac:dyDescent="0.25">
      <c r="A1464" s="4">
        <v>1460</v>
      </c>
    </row>
    <row r="1465" spans="1:1" x14ac:dyDescent="0.25">
      <c r="A1465" s="4">
        <v>1461</v>
      </c>
    </row>
    <row r="1466" spans="1:1" x14ac:dyDescent="0.25">
      <c r="A1466" s="4">
        <v>1462</v>
      </c>
    </row>
    <row r="1467" spans="1:1" x14ac:dyDescent="0.25">
      <c r="A1467" s="4">
        <v>1463</v>
      </c>
    </row>
    <row r="1468" spans="1:1" x14ac:dyDescent="0.25">
      <c r="A1468" s="4">
        <v>1464</v>
      </c>
    </row>
    <row r="1469" spans="1:1" x14ac:dyDescent="0.25">
      <c r="A1469" s="4">
        <v>1465</v>
      </c>
    </row>
    <row r="1470" spans="1:1" x14ac:dyDescent="0.25">
      <c r="A1470" s="4">
        <v>1466</v>
      </c>
    </row>
    <row r="1471" spans="1:1" x14ac:dyDescent="0.25">
      <c r="A1471" s="4">
        <v>1467</v>
      </c>
    </row>
    <row r="1472" spans="1:1" x14ac:dyDescent="0.25">
      <c r="A1472" s="4">
        <v>1468</v>
      </c>
    </row>
    <row r="1473" spans="1:1" x14ac:dyDescent="0.25">
      <c r="A1473" s="4">
        <v>1469</v>
      </c>
    </row>
    <row r="1474" spans="1:1" x14ac:dyDescent="0.25">
      <c r="A1474" s="4">
        <v>1470</v>
      </c>
    </row>
    <row r="1475" spans="1:1" x14ac:dyDescent="0.25">
      <c r="A1475" s="4">
        <v>1471</v>
      </c>
    </row>
    <row r="1476" spans="1:1" x14ac:dyDescent="0.25">
      <c r="A1476" s="4">
        <v>1472</v>
      </c>
    </row>
    <row r="1477" spans="1:1" x14ac:dyDescent="0.25">
      <c r="A1477" s="4">
        <v>1473</v>
      </c>
    </row>
    <row r="1478" spans="1:1" x14ac:dyDescent="0.25">
      <c r="A1478" s="4">
        <v>1474</v>
      </c>
    </row>
    <row r="1479" spans="1:1" x14ac:dyDescent="0.25">
      <c r="A1479" s="4">
        <v>1475</v>
      </c>
    </row>
    <row r="1480" spans="1:1" x14ac:dyDescent="0.25">
      <c r="A1480" s="4">
        <v>1476</v>
      </c>
    </row>
    <row r="1481" spans="1:1" x14ac:dyDescent="0.25">
      <c r="A1481" s="4">
        <v>1477</v>
      </c>
    </row>
    <row r="1482" spans="1:1" x14ac:dyDescent="0.25">
      <c r="A1482" s="4">
        <v>1478</v>
      </c>
    </row>
    <row r="1483" spans="1:1" x14ac:dyDescent="0.25">
      <c r="A1483" s="4">
        <v>1479</v>
      </c>
    </row>
    <row r="1484" spans="1:1" x14ac:dyDescent="0.25">
      <c r="A1484" s="4">
        <v>1480</v>
      </c>
    </row>
    <row r="1485" spans="1:1" x14ac:dyDescent="0.25">
      <c r="A1485" s="4">
        <v>1481</v>
      </c>
    </row>
    <row r="1486" spans="1:1" x14ac:dyDescent="0.25">
      <c r="A1486" s="4">
        <v>1482</v>
      </c>
    </row>
    <row r="1487" spans="1:1" x14ac:dyDescent="0.25">
      <c r="A1487" s="4">
        <v>1483</v>
      </c>
    </row>
    <row r="1488" spans="1:1" x14ac:dyDescent="0.25">
      <c r="A1488" s="4">
        <v>1484</v>
      </c>
    </row>
    <row r="1489" spans="1:1" x14ac:dyDescent="0.25">
      <c r="A1489" s="4">
        <v>1485</v>
      </c>
    </row>
    <row r="1490" spans="1:1" x14ac:dyDescent="0.25">
      <c r="A1490" s="4">
        <v>1486</v>
      </c>
    </row>
    <row r="1491" spans="1:1" x14ac:dyDescent="0.25">
      <c r="A1491" s="4">
        <v>1487</v>
      </c>
    </row>
    <row r="1492" spans="1:1" x14ac:dyDescent="0.25">
      <c r="A1492" s="4">
        <v>1488</v>
      </c>
    </row>
    <row r="1493" spans="1:1" x14ac:dyDescent="0.25">
      <c r="A1493" s="4">
        <v>1489</v>
      </c>
    </row>
    <row r="1494" spans="1:1" x14ac:dyDescent="0.25">
      <c r="A1494" s="4">
        <v>1490</v>
      </c>
    </row>
    <row r="1495" spans="1:1" x14ac:dyDescent="0.25">
      <c r="A1495" s="4">
        <v>1491</v>
      </c>
    </row>
    <row r="1496" spans="1:1" x14ac:dyDescent="0.25">
      <c r="A1496" s="4">
        <v>1492</v>
      </c>
    </row>
    <row r="1497" spans="1:1" x14ac:dyDescent="0.25">
      <c r="A1497" s="4">
        <v>1493</v>
      </c>
    </row>
    <row r="1498" spans="1:1" x14ac:dyDescent="0.25">
      <c r="A1498" s="4">
        <v>1494</v>
      </c>
    </row>
    <row r="1499" spans="1:1" x14ac:dyDescent="0.25">
      <c r="A1499" s="4">
        <v>1495</v>
      </c>
    </row>
    <row r="1500" spans="1:1" x14ac:dyDescent="0.25">
      <c r="A1500" s="4">
        <v>1496</v>
      </c>
    </row>
    <row r="1501" spans="1:1" x14ac:dyDescent="0.25">
      <c r="A1501" s="4">
        <v>1497</v>
      </c>
    </row>
    <row r="1502" spans="1:1" x14ac:dyDescent="0.25">
      <c r="A1502" s="4">
        <v>1498</v>
      </c>
    </row>
    <row r="1503" spans="1:1" x14ac:dyDescent="0.25">
      <c r="A1503" s="4">
        <v>1499</v>
      </c>
    </row>
    <row r="1504" spans="1:1" x14ac:dyDescent="0.25">
      <c r="A1504" s="4">
        <v>1500</v>
      </c>
    </row>
    <row r="1505" spans="1:1" x14ac:dyDescent="0.25">
      <c r="A1505" s="4">
        <v>1501</v>
      </c>
    </row>
    <row r="1506" spans="1:1" x14ac:dyDescent="0.25">
      <c r="A1506" s="4">
        <v>1502</v>
      </c>
    </row>
    <row r="1507" spans="1:1" x14ac:dyDescent="0.25">
      <c r="A1507" s="4">
        <v>1503</v>
      </c>
    </row>
    <row r="1508" spans="1:1" x14ac:dyDescent="0.25">
      <c r="A1508" s="4">
        <v>1504</v>
      </c>
    </row>
    <row r="1509" spans="1:1" x14ac:dyDescent="0.25">
      <c r="A1509" s="4">
        <v>1505</v>
      </c>
    </row>
    <row r="1510" spans="1:1" x14ac:dyDescent="0.25">
      <c r="A1510" s="4">
        <v>1506</v>
      </c>
    </row>
    <row r="1511" spans="1:1" x14ac:dyDescent="0.25">
      <c r="A1511" s="4">
        <v>1507</v>
      </c>
    </row>
    <row r="1512" spans="1:1" x14ac:dyDescent="0.25">
      <c r="A1512" s="4">
        <v>1508</v>
      </c>
    </row>
    <row r="1513" spans="1:1" x14ac:dyDescent="0.25">
      <c r="A1513" s="4">
        <v>1509</v>
      </c>
    </row>
    <row r="1514" spans="1:1" x14ac:dyDescent="0.25">
      <c r="A1514" s="4">
        <v>1510</v>
      </c>
    </row>
    <row r="1515" spans="1:1" x14ac:dyDescent="0.25">
      <c r="A1515" s="4">
        <v>1511</v>
      </c>
    </row>
    <row r="1516" spans="1:1" x14ac:dyDescent="0.25">
      <c r="A1516" s="4">
        <v>1512</v>
      </c>
    </row>
    <row r="1517" spans="1:1" x14ac:dyDescent="0.25">
      <c r="A1517" s="4">
        <v>1513</v>
      </c>
    </row>
    <row r="1518" spans="1:1" x14ac:dyDescent="0.25">
      <c r="A1518" s="4">
        <v>1514</v>
      </c>
    </row>
    <row r="1519" spans="1:1" x14ac:dyDescent="0.25">
      <c r="A1519" s="4">
        <v>1515</v>
      </c>
    </row>
    <row r="1520" spans="1:1" x14ac:dyDescent="0.25">
      <c r="A1520" s="4">
        <v>1516</v>
      </c>
    </row>
    <row r="1521" spans="1:1" x14ac:dyDescent="0.25">
      <c r="A1521" s="4">
        <v>1517</v>
      </c>
    </row>
    <row r="1522" spans="1:1" x14ac:dyDescent="0.25">
      <c r="A1522" s="4">
        <v>1518</v>
      </c>
    </row>
    <row r="1523" spans="1:1" x14ac:dyDescent="0.25">
      <c r="A1523" s="4">
        <v>1519</v>
      </c>
    </row>
    <row r="1524" spans="1:1" x14ac:dyDescent="0.25">
      <c r="A1524" s="4">
        <v>1520</v>
      </c>
    </row>
    <row r="1525" spans="1:1" x14ac:dyDescent="0.25">
      <c r="A1525" s="4">
        <v>1521</v>
      </c>
    </row>
    <row r="1526" spans="1:1" x14ac:dyDescent="0.25">
      <c r="A1526" s="4">
        <v>1522</v>
      </c>
    </row>
    <row r="1527" spans="1:1" x14ac:dyDescent="0.25">
      <c r="A1527" s="4">
        <v>1523</v>
      </c>
    </row>
    <row r="1528" spans="1:1" x14ac:dyDescent="0.25">
      <c r="A1528" s="4">
        <v>1524</v>
      </c>
    </row>
    <row r="1529" spans="1:1" x14ac:dyDescent="0.25">
      <c r="A1529" s="4">
        <v>1525</v>
      </c>
    </row>
    <row r="1530" spans="1:1" x14ac:dyDescent="0.25">
      <c r="A1530" s="4">
        <v>1526</v>
      </c>
    </row>
    <row r="1531" spans="1:1" x14ac:dyDescent="0.25">
      <c r="A1531" s="4">
        <v>1527</v>
      </c>
    </row>
    <row r="1532" spans="1:1" x14ac:dyDescent="0.25">
      <c r="A1532" s="4">
        <v>1528</v>
      </c>
    </row>
    <row r="1533" spans="1:1" x14ac:dyDescent="0.25">
      <c r="A1533" s="4">
        <v>1529</v>
      </c>
    </row>
    <row r="1534" spans="1:1" x14ac:dyDescent="0.25">
      <c r="A1534" s="4">
        <v>1530</v>
      </c>
    </row>
    <row r="1535" spans="1:1" x14ac:dyDescent="0.25">
      <c r="A1535" s="4">
        <v>1531</v>
      </c>
    </row>
    <row r="1536" spans="1:1" x14ac:dyDescent="0.25">
      <c r="A1536" s="4">
        <v>1532</v>
      </c>
    </row>
    <row r="1537" spans="1:1" x14ac:dyDescent="0.25">
      <c r="A1537" s="4">
        <v>1533</v>
      </c>
    </row>
    <row r="1538" spans="1:1" x14ac:dyDescent="0.25">
      <c r="A1538" s="4">
        <v>1534</v>
      </c>
    </row>
    <row r="1539" spans="1:1" x14ac:dyDescent="0.25">
      <c r="A1539" s="4">
        <v>1535</v>
      </c>
    </row>
    <row r="1540" spans="1:1" x14ac:dyDescent="0.25">
      <c r="A1540" s="4">
        <v>1536</v>
      </c>
    </row>
    <row r="1541" spans="1:1" x14ac:dyDescent="0.25">
      <c r="A1541" s="4">
        <v>1537</v>
      </c>
    </row>
    <row r="1542" spans="1:1" x14ac:dyDescent="0.25">
      <c r="A1542" s="4">
        <v>1538</v>
      </c>
    </row>
    <row r="1543" spans="1:1" x14ac:dyDescent="0.25">
      <c r="A1543" s="4">
        <v>1539</v>
      </c>
    </row>
    <row r="1544" spans="1:1" x14ac:dyDescent="0.25">
      <c r="A1544" s="4">
        <v>1540</v>
      </c>
    </row>
    <row r="1545" spans="1:1" x14ac:dyDescent="0.25">
      <c r="A1545" s="4">
        <v>1541</v>
      </c>
    </row>
    <row r="1546" spans="1:1" x14ac:dyDescent="0.25">
      <c r="A1546" s="4">
        <v>1542</v>
      </c>
    </row>
    <row r="1547" spans="1:1" x14ac:dyDescent="0.25">
      <c r="A1547" s="4">
        <v>1543</v>
      </c>
    </row>
    <row r="1548" spans="1:1" x14ac:dyDescent="0.25">
      <c r="A1548" s="4">
        <v>1544</v>
      </c>
    </row>
    <row r="1549" spans="1:1" x14ac:dyDescent="0.25">
      <c r="A1549" s="4">
        <v>1545</v>
      </c>
    </row>
    <row r="1550" spans="1:1" x14ac:dyDescent="0.25">
      <c r="A1550" s="4">
        <v>1546</v>
      </c>
    </row>
    <row r="1551" spans="1:1" x14ac:dyDescent="0.25">
      <c r="A1551" s="4">
        <v>1547</v>
      </c>
    </row>
    <row r="1552" spans="1:1" x14ac:dyDescent="0.25">
      <c r="A1552" s="4">
        <v>1548</v>
      </c>
    </row>
    <row r="1553" spans="1:1" x14ac:dyDescent="0.25">
      <c r="A1553" s="4">
        <v>1549</v>
      </c>
    </row>
    <row r="1554" spans="1:1" x14ac:dyDescent="0.25">
      <c r="A1554" s="4">
        <v>1550</v>
      </c>
    </row>
    <row r="1555" spans="1:1" x14ac:dyDescent="0.25">
      <c r="A1555" s="4">
        <v>1551</v>
      </c>
    </row>
    <row r="1556" spans="1:1" x14ac:dyDescent="0.25">
      <c r="A1556" s="4">
        <v>1552</v>
      </c>
    </row>
    <row r="1557" spans="1:1" x14ac:dyDescent="0.25">
      <c r="A1557" s="4">
        <v>1553</v>
      </c>
    </row>
    <row r="1558" spans="1:1" x14ac:dyDescent="0.25">
      <c r="A1558" s="4">
        <v>1554</v>
      </c>
    </row>
    <row r="1559" spans="1:1" x14ac:dyDescent="0.25">
      <c r="A1559" s="4">
        <v>1555</v>
      </c>
    </row>
    <row r="1560" spans="1:1" x14ac:dyDescent="0.25">
      <c r="A1560" s="4">
        <v>1556</v>
      </c>
    </row>
    <row r="1561" spans="1:1" x14ac:dyDescent="0.25">
      <c r="A1561" s="4">
        <v>1557</v>
      </c>
    </row>
    <row r="1562" spans="1:1" x14ac:dyDescent="0.25">
      <c r="A1562" s="4">
        <v>1558</v>
      </c>
    </row>
    <row r="1563" spans="1:1" x14ac:dyDescent="0.25">
      <c r="A1563" s="4">
        <v>1559</v>
      </c>
    </row>
    <row r="1564" spans="1:1" x14ac:dyDescent="0.25">
      <c r="A1564" s="4">
        <v>1560</v>
      </c>
    </row>
    <row r="1565" spans="1:1" x14ac:dyDescent="0.25">
      <c r="A1565" s="4">
        <v>1561</v>
      </c>
    </row>
    <row r="1566" spans="1:1" x14ac:dyDescent="0.25">
      <c r="A1566" s="4">
        <v>1562</v>
      </c>
    </row>
    <row r="1567" spans="1:1" x14ac:dyDescent="0.25">
      <c r="A1567" s="4">
        <v>1563</v>
      </c>
    </row>
    <row r="1568" spans="1:1" x14ac:dyDescent="0.25">
      <c r="A1568" s="4">
        <v>1564</v>
      </c>
    </row>
    <row r="1569" spans="1:1" x14ac:dyDescent="0.25">
      <c r="A1569" s="4">
        <v>1565</v>
      </c>
    </row>
    <row r="1570" spans="1:1" x14ac:dyDescent="0.25">
      <c r="A1570" s="4">
        <v>1566</v>
      </c>
    </row>
    <row r="1571" spans="1:1" x14ac:dyDescent="0.25">
      <c r="A1571" s="4">
        <v>1567</v>
      </c>
    </row>
    <row r="1572" spans="1:1" x14ac:dyDescent="0.25">
      <c r="A1572" s="4">
        <v>1568</v>
      </c>
    </row>
    <row r="1573" spans="1:1" x14ac:dyDescent="0.25">
      <c r="A1573" s="4">
        <v>1569</v>
      </c>
    </row>
    <row r="1574" spans="1:1" x14ac:dyDescent="0.25">
      <c r="A1574" s="4">
        <v>1570</v>
      </c>
    </row>
    <row r="1575" spans="1:1" x14ac:dyDescent="0.25">
      <c r="A1575" s="4">
        <v>1571</v>
      </c>
    </row>
    <row r="1576" spans="1:1" x14ac:dyDescent="0.25">
      <c r="A1576" s="4">
        <v>1572</v>
      </c>
    </row>
    <row r="1577" spans="1:1" x14ac:dyDescent="0.25">
      <c r="A1577" s="4">
        <v>1573</v>
      </c>
    </row>
    <row r="1578" spans="1:1" x14ac:dyDescent="0.25">
      <c r="A1578" s="4">
        <v>1574</v>
      </c>
    </row>
    <row r="1579" spans="1:1" x14ac:dyDescent="0.25">
      <c r="A1579" s="4">
        <v>1575</v>
      </c>
    </row>
    <row r="1580" spans="1:1" x14ac:dyDescent="0.25">
      <c r="A1580" s="4">
        <v>1576</v>
      </c>
    </row>
    <row r="1581" spans="1:1" x14ac:dyDescent="0.25">
      <c r="A1581" s="4">
        <v>1577</v>
      </c>
    </row>
    <row r="1582" spans="1:1" x14ac:dyDescent="0.25">
      <c r="A1582" s="4">
        <v>1578</v>
      </c>
    </row>
    <row r="1583" spans="1:1" x14ac:dyDescent="0.25">
      <c r="A1583" s="4">
        <v>1579</v>
      </c>
    </row>
    <row r="1584" spans="1:1" x14ac:dyDescent="0.25">
      <c r="A1584" s="4">
        <v>1580</v>
      </c>
    </row>
    <row r="1585" spans="1:1" x14ac:dyDescent="0.25">
      <c r="A1585" s="4">
        <v>1581</v>
      </c>
    </row>
    <row r="1586" spans="1:1" x14ac:dyDescent="0.25">
      <c r="A1586" s="4">
        <v>1582</v>
      </c>
    </row>
    <row r="1587" spans="1:1" x14ac:dyDescent="0.25">
      <c r="A1587" s="4">
        <v>1583</v>
      </c>
    </row>
    <row r="1588" spans="1:1" x14ac:dyDescent="0.25">
      <c r="A1588" s="4">
        <v>1584</v>
      </c>
    </row>
    <row r="1589" spans="1:1" x14ac:dyDescent="0.25">
      <c r="A1589" s="4">
        <v>1585</v>
      </c>
    </row>
    <row r="1590" spans="1:1" x14ac:dyDescent="0.25">
      <c r="A1590" s="4">
        <v>1586</v>
      </c>
    </row>
    <row r="1591" spans="1:1" x14ac:dyDescent="0.25">
      <c r="A1591" s="4">
        <v>1587</v>
      </c>
    </row>
    <row r="1592" spans="1:1" x14ac:dyDescent="0.25">
      <c r="A1592" s="4">
        <v>1588</v>
      </c>
    </row>
    <row r="1593" spans="1:1" x14ac:dyDescent="0.25">
      <c r="A1593" s="4">
        <v>1589</v>
      </c>
    </row>
    <row r="1594" spans="1:1" x14ac:dyDescent="0.25">
      <c r="A1594" s="4">
        <v>1590</v>
      </c>
    </row>
    <row r="1595" spans="1:1" x14ac:dyDescent="0.25">
      <c r="A1595" s="4">
        <v>1591</v>
      </c>
    </row>
    <row r="1596" spans="1:1" x14ac:dyDescent="0.25">
      <c r="A1596" s="4">
        <v>1592</v>
      </c>
    </row>
    <row r="1597" spans="1:1" x14ac:dyDescent="0.25">
      <c r="A1597" s="4">
        <v>1593</v>
      </c>
    </row>
    <row r="1598" spans="1:1" x14ac:dyDescent="0.25">
      <c r="A1598" s="4">
        <v>1594</v>
      </c>
    </row>
    <row r="1599" spans="1:1" x14ac:dyDescent="0.25">
      <c r="A1599" s="4">
        <v>1595</v>
      </c>
    </row>
    <row r="1600" spans="1:1" x14ac:dyDescent="0.25">
      <c r="A1600" s="4">
        <v>1596</v>
      </c>
    </row>
    <row r="1601" spans="1:1" x14ac:dyDescent="0.25">
      <c r="A1601" s="4">
        <v>1597</v>
      </c>
    </row>
    <row r="1602" spans="1:1" x14ac:dyDescent="0.25">
      <c r="A1602" s="4">
        <v>1598</v>
      </c>
    </row>
    <row r="1603" spans="1:1" x14ac:dyDescent="0.25">
      <c r="A1603" s="4">
        <v>1599</v>
      </c>
    </row>
    <row r="1604" spans="1:1" x14ac:dyDescent="0.25">
      <c r="A1604" s="4">
        <v>1600</v>
      </c>
    </row>
    <row r="1605" spans="1:1" x14ac:dyDescent="0.25">
      <c r="A1605" s="4">
        <v>1601</v>
      </c>
    </row>
    <row r="1606" spans="1:1" x14ac:dyDescent="0.25">
      <c r="A1606" s="4">
        <v>1602</v>
      </c>
    </row>
    <row r="1607" spans="1:1" x14ac:dyDescent="0.25">
      <c r="A1607" s="4">
        <v>1603</v>
      </c>
    </row>
    <row r="1608" spans="1:1" x14ac:dyDescent="0.25">
      <c r="A1608" s="4">
        <v>1604</v>
      </c>
    </row>
    <row r="1609" spans="1:1" x14ac:dyDescent="0.25">
      <c r="A1609" s="4">
        <v>1605</v>
      </c>
    </row>
    <row r="1610" spans="1:1" x14ac:dyDescent="0.25">
      <c r="A1610" s="4">
        <v>1606</v>
      </c>
    </row>
    <row r="1611" spans="1:1" x14ac:dyDescent="0.25">
      <c r="A1611" s="4">
        <v>1607</v>
      </c>
    </row>
    <row r="1612" spans="1:1" x14ac:dyDescent="0.25">
      <c r="A1612" s="4">
        <v>1608</v>
      </c>
    </row>
    <row r="1613" spans="1:1" x14ac:dyDescent="0.25">
      <c r="A1613" s="4">
        <v>1609</v>
      </c>
    </row>
    <row r="1614" spans="1:1" x14ac:dyDescent="0.25">
      <c r="A1614" s="4">
        <v>1610</v>
      </c>
    </row>
    <row r="1615" spans="1:1" x14ac:dyDescent="0.25">
      <c r="A1615" s="4">
        <v>1611</v>
      </c>
    </row>
    <row r="1616" spans="1:1" x14ac:dyDescent="0.25">
      <c r="A1616" s="4">
        <v>1612</v>
      </c>
    </row>
    <row r="1617" spans="1:1" x14ac:dyDescent="0.25">
      <c r="A1617" s="4">
        <v>1613</v>
      </c>
    </row>
    <row r="1618" spans="1:1" x14ac:dyDescent="0.25">
      <c r="A1618" s="4">
        <v>1614</v>
      </c>
    </row>
    <row r="1619" spans="1:1" x14ac:dyDescent="0.25">
      <c r="A1619" s="4">
        <v>1615</v>
      </c>
    </row>
    <row r="1620" spans="1:1" x14ac:dyDescent="0.25">
      <c r="A1620" s="4">
        <v>1616</v>
      </c>
    </row>
    <row r="1621" spans="1:1" x14ac:dyDescent="0.25">
      <c r="A1621" s="4">
        <v>1617</v>
      </c>
    </row>
    <row r="1622" spans="1:1" x14ac:dyDescent="0.25">
      <c r="A1622" s="4">
        <v>1618</v>
      </c>
    </row>
    <row r="1623" spans="1:1" x14ac:dyDescent="0.25">
      <c r="A1623" s="4">
        <v>1619</v>
      </c>
    </row>
    <row r="1624" spans="1:1" x14ac:dyDescent="0.25">
      <c r="A1624" s="4">
        <v>1620</v>
      </c>
    </row>
    <row r="1625" spans="1:1" x14ac:dyDescent="0.25">
      <c r="A1625" s="4">
        <v>1621</v>
      </c>
    </row>
    <row r="1626" spans="1:1" x14ac:dyDescent="0.25">
      <c r="A1626" s="4">
        <v>1622</v>
      </c>
    </row>
    <row r="1627" spans="1:1" x14ac:dyDescent="0.25">
      <c r="A1627" s="4">
        <v>1623</v>
      </c>
    </row>
    <row r="1628" spans="1:1" x14ac:dyDescent="0.25">
      <c r="A1628" s="4">
        <v>1624</v>
      </c>
    </row>
    <row r="1629" spans="1:1" x14ac:dyDescent="0.25">
      <c r="A1629" s="4">
        <v>1625</v>
      </c>
    </row>
    <row r="1630" spans="1:1" x14ac:dyDescent="0.25">
      <c r="A1630" s="4">
        <v>1626</v>
      </c>
    </row>
    <row r="1631" spans="1:1" x14ac:dyDescent="0.25">
      <c r="A1631" s="4">
        <v>1627</v>
      </c>
    </row>
    <row r="1632" spans="1:1" x14ac:dyDescent="0.25">
      <c r="A1632" s="4">
        <v>1628</v>
      </c>
    </row>
    <row r="1633" spans="1:1" x14ac:dyDescent="0.25">
      <c r="A1633" s="4">
        <v>1629</v>
      </c>
    </row>
    <row r="1634" spans="1:1" x14ac:dyDescent="0.25">
      <c r="A1634" s="4">
        <v>1630</v>
      </c>
    </row>
    <row r="1635" spans="1:1" x14ac:dyDescent="0.25">
      <c r="A1635" s="4">
        <v>1631</v>
      </c>
    </row>
    <row r="1636" spans="1:1" x14ac:dyDescent="0.25">
      <c r="A1636" s="4">
        <v>1632</v>
      </c>
    </row>
    <row r="1637" spans="1:1" x14ac:dyDescent="0.25">
      <c r="A1637" s="4">
        <v>1633</v>
      </c>
    </row>
    <row r="1638" spans="1:1" x14ac:dyDescent="0.25">
      <c r="A1638" s="4">
        <v>1634</v>
      </c>
    </row>
    <row r="1639" spans="1:1" x14ac:dyDescent="0.25">
      <c r="A1639" s="4">
        <v>1635</v>
      </c>
    </row>
    <row r="1640" spans="1:1" x14ac:dyDescent="0.25">
      <c r="A1640" s="4">
        <v>1636</v>
      </c>
    </row>
    <row r="1641" spans="1:1" x14ac:dyDescent="0.25">
      <c r="A1641" s="4">
        <v>1637</v>
      </c>
    </row>
    <row r="1642" spans="1:1" x14ac:dyDescent="0.25">
      <c r="A1642" s="4">
        <v>1638</v>
      </c>
    </row>
    <row r="1643" spans="1:1" x14ac:dyDescent="0.25">
      <c r="A1643" s="4">
        <v>1639</v>
      </c>
    </row>
    <row r="1644" spans="1:1" x14ac:dyDescent="0.25">
      <c r="A1644" s="4">
        <v>1640</v>
      </c>
    </row>
    <row r="1645" spans="1:1" x14ac:dyDescent="0.25">
      <c r="A1645" s="4">
        <v>1641</v>
      </c>
    </row>
    <row r="1646" spans="1:1" x14ac:dyDescent="0.25">
      <c r="A1646" s="4">
        <v>1642</v>
      </c>
    </row>
    <row r="1647" spans="1:1" x14ac:dyDescent="0.25">
      <c r="A1647" s="4">
        <v>1643</v>
      </c>
    </row>
    <row r="1648" spans="1:1" x14ac:dyDescent="0.25">
      <c r="A1648" s="4">
        <v>1644</v>
      </c>
    </row>
    <row r="1649" spans="1:1" x14ac:dyDescent="0.25">
      <c r="A1649" s="4">
        <v>1645</v>
      </c>
    </row>
    <row r="1650" spans="1:1" x14ac:dyDescent="0.25">
      <c r="A1650" s="4">
        <v>1646</v>
      </c>
    </row>
    <row r="1651" spans="1:1" x14ac:dyDescent="0.25">
      <c r="A1651" s="4">
        <v>1647</v>
      </c>
    </row>
    <row r="1652" spans="1:1" x14ac:dyDescent="0.25">
      <c r="A1652" s="4">
        <v>1648</v>
      </c>
    </row>
    <row r="1653" spans="1:1" x14ac:dyDescent="0.25">
      <c r="A1653" s="4">
        <v>1649</v>
      </c>
    </row>
    <row r="1654" spans="1:1" x14ac:dyDescent="0.25">
      <c r="A1654" s="4">
        <v>1650</v>
      </c>
    </row>
    <row r="1655" spans="1:1" x14ac:dyDescent="0.25">
      <c r="A1655" s="4">
        <v>1651</v>
      </c>
    </row>
    <row r="1656" spans="1:1" x14ac:dyDescent="0.25">
      <c r="A1656" s="4">
        <v>1652</v>
      </c>
    </row>
    <row r="1657" spans="1:1" x14ac:dyDescent="0.25">
      <c r="A1657" s="4">
        <v>1653</v>
      </c>
    </row>
    <row r="1658" spans="1:1" x14ac:dyDescent="0.25">
      <c r="A1658" s="4">
        <v>1654</v>
      </c>
    </row>
    <row r="1659" spans="1:1" x14ac:dyDescent="0.25">
      <c r="A1659" s="4">
        <v>1655</v>
      </c>
    </row>
    <row r="1660" spans="1:1" x14ac:dyDescent="0.25">
      <c r="A1660" s="4">
        <v>1656</v>
      </c>
    </row>
    <row r="1661" spans="1:1" x14ac:dyDescent="0.25">
      <c r="A1661" s="4">
        <v>1657</v>
      </c>
    </row>
    <row r="1662" spans="1:1" x14ac:dyDescent="0.25">
      <c r="A1662" s="4">
        <v>1658</v>
      </c>
    </row>
    <row r="1663" spans="1:1" x14ac:dyDescent="0.25">
      <c r="A1663" s="4">
        <v>1659</v>
      </c>
    </row>
    <row r="1664" spans="1:1" x14ac:dyDescent="0.25">
      <c r="A1664" s="4">
        <v>1660</v>
      </c>
    </row>
    <row r="1665" spans="1:1" x14ac:dyDescent="0.25">
      <c r="A1665" s="4">
        <v>1661</v>
      </c>
    </row>
    <row r="1666" spans="1:1" x14ac:dyDescent="0.25">
      <c r="A1666" s="4">
        <v>1662</v>
      </c>
    </row>
    <row r="1667" spans="1:1" x14ac:dyDescent="0.25">
      <c r="A1667" s="4">
        <v>1663</v>
      </c>
    </row>
    <row r="1668" spans="1:1" x14ac:dyDescent="0.25">
      <c r="A1668" s="4">
        <v>1664</v>
      </c>
    </row>
    <row r="1669" spans="1:1" x14ac:dyDescent="0.25">
      <c r="A1669" s="4">
        <v>1665</v>
      </c>
    </row>
    <row r="1670" spans="1:1" x14ac:dyDescent="0.25">
      <c r="A1670" s="4">
        <v>1666</v>
      </c>
    </row>
    <row r="1671" spans="1:1" x14ac:dyDescent="0.25">
      <c r="A1671" s="4">
        <v>1667</v>
      </c>
    </row>
    <row r="1672" spans="1:1" x14ac:dyDescent="0.25">
      <c r="A1672" s="4">
        <v>1668</v>
      </c>
    </row>
    <row r="1673" spans="1:1" x14ac:dyDescent="0.25">
      <c r="A1673" s="4">
        <v>1669</v>
      </c>
    </row>
    <row r="1674" spans="1:1" x14ac:dyDescent="0.25">
      <c r="A1674" s="4">
        <v>1670</v>
      </c>
    </row>
    <row r="1675" spans="1:1" x14ac:dyDescent="0.25">
      <c r="A1675" s="4">
        <v>1671</v>
      </c>
    </row>
    <row r="1676" spans="1:1" x14ac:dyDescent="0.25">
      <c r="A1676" s="4">
        <v>1672</v>
      </c>
    </row>
    <row r="1677" spans="1:1" x14ac:dyDescent="0.25">
      <c r="A1677" s="4">
        <v>1673</v>
      </c>
    </row>
    <row r="1678" spans="1:1" x14ac:dyDescent="0.25">
      <c r="A1678" s="4">
        <v>1674</v>
      </c>
    </row>
    <row r="1679" spans="1:1" x14ac:dyDescent="0.25">
      <c r="A1679" s="4">
        <v>1675</v>
      </c>
    </row>
    <row r="1680" spans="1:1" x14ac:dyDescent="0.25">
      <c r="A1680" s="4">
        <v>1676</v>
      </c>
    </row>
    <row r="1681" spans="1:1" x14ac:dyDescent="0.25">
      <c r="A1681" s="4">
        <v>1677</v>
      </c>
    </row>
    <row r="1682" spans="1:1" x14ac:dyDescent="0.25">
      <c r="A1682" s="4">
        <v>1678</v>
      </c>
    </row>
    <row r="1683" spans="1:1" x14ac:dyDescent="0.25">
      <c r="A1683" s="4">
        <v>1679</v>
      </c>
    </row>
    <row r="1684" spans="1:1" x14ac:dyDescent="0.25">
      <c r="A1684" s="4">
        <v>1680</v>
      </c>
    </row>
    <row r="1685" spans="1:1" x14ac:dyDescent="0.25">
      <c r="A1685" s="4">
        <v>1681</v>
      </c>
    </row>
    <row r="1686" spans="1:1" x14ac:dyDescent="0.25">
      <c r="A1686" s="4">
        <v>1682</v>
      </c>
    </row>
    <row r="1687" spans="1:1" x14ac:dyDescent="0.25">
      <c r="A1687" s="4">
        <v>1683</v>
      </c>
    </row>
    <row r="1688" spans="1:1" x14ac:dyDescent="0.25">
      <c r="A1688" s="4">
        <v>1684</v>
      </c>
    </row>
    <row r="1689" spans="1:1" x14ac:dyDescent="0.25">
      <c r="A1689" s="4">
        <v>1685</v>
      </c>
    </row>
    <row r="1690" spans="1:1" x14ac:dyDescent="0.25">
      <c r="A1690" s="4">
        <v>1686</v>
      </c>
    </row>
    <row r="1691" spans="1:1" x14ac:dyDescent="0.25">
      <c r="A1691" s="4">
        <v>1687</v>
      </c>
    </row>
    <row r="1692" spans="1:1" x14ac:dyDescent="0.25">
      <c r="A1692" s="4">
        <v>1688</v>
      </c>
    </row>
    <row r="1693" spans="1:1" x14ac:dyDescent="0.25">
      <c r="A1693" s="4">
        <v>1689</v>
      </c>
    </row>
    <row r="1694" spans="1:1" x14ac:dyDescent="0.25">
      <c r="A1694" s="4">
        <v>1690</v>
      </c>
    </row>
    <row r="1695" spans="1:1" x14ac:dyDescent="0.25">
      <c r="A1695" s="4">
        <v>1691</v>
      </c>
    </row>
    <row r="1696" spans="1:1" x14ac:dyDescent="0.25">
      <c r="A1696" s="4">
        <v>1692</v>
      </c>
    </row>
    <row r="1697" spans="1:1" x14ac:dyDescent="0.25">
      <c r="A1697" s="4">
        <v>1693</v>
      </c>
    </row>
    <row r="1698" spans="1:1" x14ac:dyDescent="0.25">
      <c r="A1698" s="4">
        <v>1694</v>
      </c>
    </row>
    <row r="1699" spans="1:1" x14ac:dyDescent="0.25">
      <c r="A1699" s="4">
        <v>1695</v>
      </c>
    </row>
    <row r="1700" spans="1:1" x14ac:dyDescent="0.25">
      <c r="A1700" s="4">
        <v>1696</v>
      </c>
    </row>
    <row r="1701" spans="1:1" x14ac:dyDescent="0.25">
      <c r="A1701" s="4">
        <v>1697</v>
      </c>
    </row>
    <row r="1702" spans="1:1" x14ac:dyDescent="0.25">
      <c r="A1702" s="4">
        <v>1698</v>
      </c>
    </row>
    <row r="1703" spans="1:1" x14ac:dyDescent="0.25">
      <c r="A1703" s="4">
        <v>1699</v>
      </c>
    </row>
    <row r="1704" spans="1:1" x14ac:dyDescent="0.25">
      <c r="A1704" s="4">
        <v>1700</v>
      </c>
    </row>
    <row r="1705" spans="1:1" x14ac:dyDescent="0.25">
      <c r="A1705" s="4">
        <v>1701</v>
      </c>
    </row>
    <row r="1706" spans="1:1" x14ac:dyDescent="0.25">
      <c r="A1706" s="4">
        <v>1702</v>
      </c>
    </row>
    <row r="1707" spans="1:1" x14ac:dyDescent="0.25">
      <c r="A1707" s="4">
        <v>1703</v>
      </c>
    </row>
    <row r="1708" spans="1:1" x14ac:dyDescent="0.25">
      <c r="A1708" s="4">
        <v>1704</v>
      </c>
    </row>
    <row r="1709" spans="1:1" x14ac:dyDescent="0.25">
      <c r="A1709" s="4">
        <v>1705</v>
      </c>
    </row>
    <row r="1710" spans="1:1" x14ac:dyDescent="0.25">
      <c r="A1710" s="4">
        <v>1706</v>
      </c>
    </row>
    <row r="1711" spans="1:1" x14ac:dyDescent="0.25">
      <c r="A1711" s="4">
        <v>1707</v>
      </c>
    </row>
    <row r="1712" spans="1:1" x14ac:dyDescent="0.25">
      <c r="A1712" s="4">
        <v>1708</v>
      </c>
    </row>
    <row r="1713" spans="1:1" x14ac:dyDescent="0.25">
      <c r="A1713" s="4">
        <v>1709</v>
      </c>
    </row>
    <row r="1714" spans="1:1" x14ac:dyDescent="0.25">
      <c r="A1714" s="4">
        <v>1710</v>
      </c>
    </row>
    <row r="1715" spans="1:1" x14ac:dyDescent="0.25">
      <c r="A1715" s="4">
        <v>1711</v>
      </c>
    </row>
    <row r="1716" spans="1:1" x14ac:dyDescent="0.25">
      <c r="A1716" s="4">
        <v>1712</v>
      </c>
    </row>
    <row r="1717" spans="1:1" x14ac:dyDescent="0.25">
      <c r="A1717" s="4">
        <v>1713</v>
      </c>
    </row>
    <row r="1718" spans="1:1" x14ac:dyDescent="0.25">
      <c r="A1718" s="4">
        <v>1714</v>
      </c>
    </row>
    <row r="1719" spans="1:1" x14ac:dyDescent="0.25">
      <c r="A1719" s="4">
        <v>1715</v>
      </c>
    </row>
    <row r="1720" spans="1:1" x14ac:dyDescent="0.25">
      <c r="A1720" s="4">
        <v>1716</v>
      </c>
    </row>
    <row r="1721" spans="1:1" x14ac:dyDescent="0.25">
      <c r="A1721" s="4">
        <v>1717</v>
      </c>
    </row>
    <row r="1722" spans="1:1" x14ac:dyDescent="0.25">
      <c r="A1722" s="4">
        <v>1718</v>
      </c>
    </row>
    <row r="1723" spans="1:1" x14ac:dyDescent="0.25">
      <c r="A1723" s="4">
        <v>1719</v>
      </c>
    </row>
    <row r="1724" spans="1:1" x14ac:dyDescent="0.25">
      <c r="A1724" s="4">
        <v>1720</v>
      </c>
    </row>
    <row r="1725" spans="1:1" x14ac:dyDescent="0.25">
      <c r="A1725" s="4">
        <v>1721</v>
      </c>
    </row>
    <row r="1726" spans="1:1" x14ac:dyDescent="0.25">
      <c r="A1726" s="4">
        <v>1722</v>
      </c>
    </row>
    <row r="1727" spans="1:1" x14ac:dyDescent="0.25">
      <c r="A1727" s="4">
        <v>1723</v>
      </c>
    </row>
    <row r="1728" spans="1:1" x14ac:dyDescent="0.25">
      <c r="A1728" s="4">
        <v>1724</v>
      </c>
    </row>
    <row r="1729" spans="1:1" x14ac:dyDescent="0.25">
      <c r="A1729" s="4">
        <v>1725</v>
      </c>
    </row>
    <row r="1730" spans="1:1" x14ac:dyDescent="0.25">
      <c r="A1730" s="4">
        <v>1726</v>
      </c>
    </row>
    <row r="1731" spans="1:1" x14ac:dyDescent="0.25">
      <c r="A1731" s="4">
        <v>1727</v>
      </c>
    </row>
    <row r="1732" spans="1:1" x14ac:dyDescent="0.25">
      <c r="A1732" s="4">
        <v>1728</v>
      </c>
    </row>
    <row r="1733" spans="1:1" x14ac:dyDescent="0.25">
      <c r="A1733" s="4">
        <v>1729</v>
      </c>
    </row>
    <row r="1734" spans="1:1" x14ac:dyDescent="0.25">
      <c r="A1734" s="4">
        <v>1730</v>
      </c>
    </row>
    <row r="1735" spans="1:1" x14ac:dyDescent="0.25">
      <c r="A1735" s="4">
        <v>1731</v>
      </c>
    </row>
    <row r="1736" spans="1:1" x14ac:dyDescent="0.25">
      <c r="A1736" s="4">
        <v>1732</v>
      </c>
    </row>
    <row r="1737" spans="1:1" x14ac:dyDescent="0.25">
      <c r="A1737" s="4">
        <v>1733</v>
      </c>
    </row>
    <row r="1738" spans="1:1" x14ac:dyDescent="0.25">
      <c r="A1738" s="4">
        <v>1734</v>
      </c>
    </row>
    <row r="1739" spans="1:1" x14ac:dyDescent="0.25">
      <c r="A1739" s="4">
        <v>1735</v>
      </c>
    </row>
    <row r="1740" spans="1:1" x14ac:dyDescent="0.25">
      <c r="A1740" s="4">
        <v>1736</v>
      </c>
    </row>
    <row r="1741" spans="1:1" x14ac:dyDescent="0.25">
      <c r="A1741" s="4">
        <v>1737</v>
      </c>
    </row>
    <row r="1742" spans="1:1" x14ac:dyDescent="0.25">
      <c r="A1742" s="4">
        <v>1738</v>
      </c>
    </row>
    <row r="1743" spans="1:1" x14ac:dyDescent="0.25">
      <c r="A1743" s="4">
        <v>1739</v>
      </c>
    </row>
    <row r="1744" spans="1:1" x14ac:dyDescent="0.25">
      <c r="A1744" s="4">
        <v>1740</v>
      </c>
    </row>
    <row r="1745" spans="1:1" x14ac:dyDescent="0.25">
      <c r="A1745" s="4">
        <v>1741</v>
      </c>
    </row>
    <row r="1746" spans="1:1" x14ac:dyDescent="0.25">
      <c r="A1746" s="4">
        <v>1742</v>
      </c>
    </row>
    <row r="1747" spans="1:1" x14ac:dyDescent="0.25">
      <c r="A1747" s="4">
        <v>1743</v>
      </c>
    </row>
    <row r="1748" spans="1:1" x14ac:dyDescent="0.25">
      <c r="A1748" s="4">
        <v>1744</v>
      </c>
    </row>
    <row r="1749" spans="1:1" x14ac:dyDescent="0.25">
      <c r="A1749" s="4">
        <v>1745</v>
      </c>
    </row>
    <row r="1750" spans="1:1" x14ac:dyDescent="0.25">
      <c r="A1750" s="4">
        <v>1746</v>
      </c>
    </row>
    <row r="1751" spans="1:1" x14ac:dyDescent="0.25">
      <c r="A1751" s="4">
        <v>1747</v>
      </c>
    </row>
    <row r="1752" spans="1:1" x14ac:dyDescent="0.25">
      <c r="A1752" s="4">
        <v>1748</v>
      </c>
    </row>
    <row r="1753" spans="1:1" x14ac:dyDescent="0.25">
      <c r="A1753" s="4">
        <v>1749</v>
      </c>
    </row>
    <row r="1754" spans="1:1" x14ac:dyDescent="0.25">
      <c r="A1754" s="4">
        <v>1750</v>
      </c>
    </row>
    <row r="1755" spans="1:1" x14ac:dyDescent="0.25">
      <c r="A1755" s="4">
        <v>1751</v>
      </c>
    </row>
    <row r="1756" spans="1:1" x14ac:dyDescent="0.25">
      <c r="A1756" s="4">
        <v>1752</v>
      </c>
    </row>
    <row r="1757" spans="1:1" x14ac:dyDescent="0.25">
      <c r="A1757" s="4">
        <v>1753</v>
      </c>
    </row>
    <row r="1758" spans="1:1" x14ac:dyDescent="0.25">
      <c r="A1758" s="4">
        <v>1754</v>
      </c>
    </row>
    <row r="1759" spans="1:1" x14ac:dyDescent="0.25">
      <c r="A1759" s="4">
        <v>1755</v>
      </c>
    </row>
    <row r="1760" spans="1:1" x14ac:dyDescent="0.25">
      <c r="A1760" s="4">
        <v>1756</v>
      </c>
    </row>
    <row r="1761" spans="1:1" x14ac:dyDescent="0.25">
      <c r="A1761" s="4">
        <v>1757</v>
      </c>
    </row>
    <row r="1762" spans="1:1" x14ac:dyDescent="0.25">
      <c r="A1762" s="4">
        <v>1758</v>
      </c>
    </row>
    <row r="1763" spans="1:1" x14ac:dyDescent="0.25">
      <c r="A1763" s="4">
        <v>1759</v>
      </c>
    </row>
    <row r="1764" spans="1:1" x14ac:dyDescent="0.25">
      <c r="A1764" s="4">
        <v>1760</v>
      </c>
    </row>
    <row r="1765" spans="1:1" x14ac:dyDescent="0.25">
      <c r="A1765" s="4">
        <v>1761</v>
      </c>
    </row>
    <row r="1766" spans="1:1" x14ac:dyDescent="0.25">
      <c r="A1766" s="4">
        <v>1762</v>
      </c>
    </row>
    <row r="1767" spans="1:1" x14ac:dyDescent="0.25">
      <c r="A1767" s="4">
        <v>1763</v>
      </c>
    </row>
    <row r="1768" spans="1:1" x14ac:dyDescent="0.25">
      <c r="A1768" s="4">
        <v>1764</v>
      </c>
    </row>
    <row r="1769" spans="1:1" x14ac:dyDescent="0.25">
      <c r="A1769" s="4">
        <v>1765</v>
      </c>
    </row>
    <row r="1770" spans="1:1" x14ac:dyDescent="0.25">
      <c r="A1770" s="4">
        <v>1766</v>
      </c>
    </row>
    <row r="1771" spans="1:1" x14ac:dyDescent="0.25">
      <c r="A1771" s="4">
        <v>1767</v>
      </c>
    </row>
    <row r="1772" spans="1:1" x14ac:dyDescent="0.25">
      <c r="A1772" s="4">
        <v>1768</v>
      </c>
    </row>
    <row r="1773" spans="1:1" x14ac:dyDescent="0.25">
      <c r="A1773" s="4">
        <v>1769</v>
      </c>
    </row>
    <row r="1774" spans="1:1" x14ac:dyDescent="0.25">
      <c r="A1774" s="4">
        <v>1770</v>
      </c>
    </row>
    <row r="1775" spans="1:1" x14ac:dyDescent="0.25">
      <c r="A1775" s="4">
        <v>1771</v>
      </c>
    </row>
    <row r="1776" spans="1:1" x14ac:dyDescent="0.25">
      <c r="A1776" s="4">
        <v>1772</v>
      </c>
    </row>
    <row r="1777" spans="1:1" x14ac:dyDescent="0.25">
      <c r="A1777" s="4">
        <v>1773</v>
      </c>
    </row>
    <row r="1778" spans="1:1" x14ac:dyDescent="0.25">
      <c r="A1778" s="4">
        <v>1774</v>
      </c>
    </row>
    <row r="1779" spans="1:1" x14ac:dyDescent="0.25">
      <c r="A1779" s="4">
        <v>1775</v>
      </c>
    </row>
    <row r="1780" spans="1:1" x14ac:dyDescent="0.25">
      <c r="A1780" s="4">
        <v>1776</v>
      </c>
    </row>
    <row r="1781" spans="1:1" x14ac:dyDescent="0.25">
      <c r="A1781" s="4">
        <v>1777</v>
      </c>
    </row>
    <row r="1782" spans="1:1" x14ac:dyDescent="0.25">
      <c r="A1782" s="4">
        <v>1778</v>
      </c>
    </row>
    <row r="1783" spans="1:1" x14ac:dyDescent="0.25">
      <c r="A1783" s="4">
        <v>1779</v>
      </c>
    </row>
    <row r="1784" spans="1:1" x14ac:dyDescent="0.25">
      <c r="A1784" s="4">
        <v>1780</v>
      </c>
    </row>
    <row r="1785" spans="1:1" x14ac:dyDescent="0.25">
      <c r="A1785" s="4">
        <v>1781</v>
      </c>
    </row>
    <row r="1786" spans="1:1" x14ac:dyDescent="0.25">
      <c r="A1786" s="4">
        <v>1782</v>
      </c>
    </row>
    <row r="1787" spans="1:1" x14ac:dyDescent="0.25">
      <c r="A1787" s="4">
        <v>1783</v>
      </c>
    </row>
    <row r="1788" spans="1:1" x14ac:dyDescent="0.25">
      <c r="A1788" s="4">
        <v>1784</v>
      </c>
    </row>
    <row r="1789" spans="1:1" x14ac:dyDescent="0.25">
      <c r="A1789" s="4">
        <v>1785</v>
      </c>
    </row>
    <row r="1790" spans="1:1" x14ac:dyDescent="0.25">
      <c r="A1790" s="4">
        <v>1786</v>
      </c>
    </row>
    <row r="1791" spans="1:1" x14ac:dyDescent="0.25">
      <c r="A1791" s="4">
        <v>1787</v>
      </c>
    </row>
    <row r="1792" spans="1:1" x14ac:dyDescent="0.25">
      <c r="A1792" s="4">
        <v>1788</v>
      </c>
    </row>
    <row r="1793" spans="1:1" x14ac:dyDescent="0.25">
      <c r="A1793" s="4">
        <v>1789</v>
      </c>
    </row>
    <row r="1794" spans="1:1" x14ac:dyDescent="0.25">
      <c r="A1794" s="4">
        <v>1790</v>
      </c>
    </row>
    <row r="1795" spans="1:1" x14ac:dyDescent="0.25">
      <c r="A1795" s="4">
        <v>1791</v>
      </c>
    </row>
    <row r="1796" spans="1:1" x14ac:dyDescent="0.25">
      <c r="A1796" s="4">
        <v>1792</v>
      </c>
    </row>
    <row r="1797" spans="1:1" x14ac:dyDescent="0.25">
      <c r="A1797" s="4">
        <v>1793</v>
      </c>
    </row>
    <row r="1798" spans="1:1" x14ac:dyDescent="0.25">
      <c r="A1798" s="4">
        <v>1794</v>
      </c>
    </row>
    <row r="1799" spans="1:1" x14ac:dyDescent="0.25">
      <c r="A1799" s="4">
        <v>1795</v>
      </c>
    </row>
    <row r="1800" spans="1:1" x14ac:dyDescent="0.25">
      <c r="A1800" s="4">
        <v>1796</v>
      </c>
    </row>
    <row r="1801" spans="1:1" x14ac:dyDescent="0.25">
      <c r="A1801" s="4">
        <v>1797</v>
      </c>
    </row>
    <row r="1802" spans="1:1" x14ac:dyDescent="0.25">
      <c r="A1802" s="4">
        <v>1798</v>
      </c>
    </row>
    <row r="1803" spans="1:1" x14ac:dyDescent="0.25">
      <c r="A1803" s="4">
        <v>1799</v>
      </c>
    </row>
    <row r="1804" spans="1:1" x14ac:dyDescent="0.25">
      <c r="A1804" s="4">
        <v>1800</v>
      </c>
    </row>
    <row r="1805" spans="1:1" x14ac:dyDescent="0.25">
      <c r="A1805" s="4">
        <v>1801</v>
      </c>
    </row>
    <row r="1806" spans="1:1" x14ac:dyDescent="0.25">
      <c r="A1806" s="4">
        <v>1802</v>
      </c>
    </row>
    <row r="1807" spans="1:1" x14ac:dyDescent="0.25">
      <c r="A1807" s="4">
        <v>1803</v>
      </c>
    </row>
    <row r="1808" spans="1:1" x14ac:dyDescent="0.25">
      <c r="A1808" s="4">
        <v>1804</v>
      </c>
    </row>
    <row r="1809" spans="1:1" x14ac:dyDescent="0.25">
      <c r="A1809" s="4">
        <v>1805</v>
      </c>
    </row>
    <row r="1810" spans="1:1" x14ac:dyDescent="0.25">
      <c r="A1810" s="4">
        <v>1806</v>
      </c>
    </row>
    <row r="1811" spans="1:1" x14ac:dyDescent="0.25">
      <c r="A1811" s="4">
        <v>1807</v>
      </c>
    </row>
    <row r="1812" spans="1:1" x14ac:dyDescent="0.25">
      <c r="A1812" s="4">
        <v>1808</v>
      </c>
    </row>
    <row r="1813" spans="1:1" x14ac:dyDescent="0.25">
      <c r="A1813" s="4">
        <v>1809</v>
      </c>
    </row>
    <row r="1814" spans="1:1" x14ac:dyDescent="0.25">
      <c r="A1814" s="4">
        <v>1810</v>
      </c>
    </row>
    <row r="1815" spans="1:1" x14ac:dyDescent="0.25">
      <c r="A1815" s="4">
        <v>1811</v>
      </c>
    </row>
    <row r="1816" spans="1:1" x14ac:dyDescent="0.25">
      <c r="A1816" s="4">
        <v>1812</v>
      </c>
    </row>
    <row r="1817" spans="1:1" x14ac:dyDescent="0.25">
      <c r="A1817" s="4">
        <v>1813</v>
      </c>
    </row>
    <row r="1818" spans="1:1" x14ac:dyDescent="0.25">
      <c r="A1818" s="4">
        <v>1814</v>
      </c>
    </row>
    <row r="1819" spans="1:1" x14ac:dyDescent="0.25">
      <c r="A1819" s="4">
        <v>1815</v>
      </c>
    </row>
    <row r="1820" spans="1:1" x14ac:dyDescent="0.25">
      <c r="A1820" s="4">
        <v>1816</v>
      </c>
    </row>
    <row r="1821" spans="1:1" x14ac:dyDescent="0.25">
      <c r="A1821" s="4">
        <v>1817</v>
      </c>
    </row>
    <row r="1822" spans="1:1" x14ac:dyDescent="0.25">
      <c r="A1822" s="4">
        <v>1818</v>
      </c>
    </row>
    <row r="1823" spans="1:1" x14ac:dyDescent="0.25">
      <c r="A1823" s="4">
        <v>1819</v>
      </c>
    </row>
    <row r="1824" spans="1:1" x14ac:dyDescent="0.25">
      <c r="A1824" s="4">
        <v>1820</v>
      </c>
    </row>
    <row r="1825" spans="1:1" x14ac:dyDescent="0.25">
      <c r="A1825" s="4">
        <v>1821</v>
      </c>
    </row>
    <row r="1826" spans="1:1" x14ac:dyDescent="0.25">
      <c r="A1826" s="4">
        <v>1822</v>
      </c>
    </row>
    <row r="1827" spans="1:1" x14ac:dyDescent="0.25">
      <c r="A1827" s="4">
        <v>1823</v>
      </c>
    </row>
    <row r="1828" spans="1:1" x14ac:dyDescent="0.25">
      <c r="A1828" s="4">
        <v>1824</v>
      </c>
    </row>
    <row r="1829" spans="1:1" x14ac:dyDescent="0.25">
      <c r="A1829" s="4">
        <v>1825</v>
      </c>
    </row>
    <row r="1830" spans="1:1" x14ac:dyDescent="0.25">
      <c r="A1830" s="4">
        <v>1826</v>
      </c>
    </row>
    <row r="1831" spans="1:1" x14ac:dyDescent="0.25">
      <c r="A1831" s="4">
        <v>1827</v>
      </c>
    </row>
    <row r="1832" spans="1:1" x14ac:dyDescent="0.25">
      <c r="A1832" s="4">
        <v>1828</v>
      </c>
    </row>
    <row r="1833" spans="1:1" x14ac:dyDescent="0.25">
      <c r="A1833" s="4">
        <v>1829</v>
      </c>
    </row>
    <row r="1834" spans="1:1" x14ac:dyDescent="0.25">
      <c r="A1834" s="4">
        <v>1830</v>
      </c>
    </row>
    <row r="1835" spans="1:1" x14ac:dyDescent="0.25">
      <c r="A1835" s="4">
        <v>1831</v>
      </c>
    </row>
    <row r="1836" spans="1:1" x14ac:dyDescent="0.25">
      <c r="A1836" s="4">
        <v>1832</v>
      </c>
    </row>
    <row r="1837" spans="1:1" x14ac:dyDescent="0.25">
      <c r="A1837" s="4">
        <v>1833</v>
      </c>
    </row>
    <row r="1838" spans="1:1" x14ac:dyDescent="0.25">
      <c r="A1838" s="4">
        <v>1834</v>
      </c>
    </row>
    <row r="1839" spans="1:1" x14ac:dyDescent="0.25">
      <c r="A1839" s="4">
        <v>1835</v>
      </c>
    </row>
    <row r="1840" spans="1:1" x14ac:dyDescent="0.25">
      <c r="A1840" s="4">
        <v>1836</v>
      </c>
    </row>
    <row r="1841" spans="1:1" x14ac:dyDescent="0.25">
      <c r="A1841" s="4">
        <v>1837</v>
      </c>
    </row>
    <row r="1842" spans="1:1" x14ac:dyDescent="0.25">
      <c r="A1842" s="4">
        <v>1838</v>
      </c>
    </row>
    <row r="1843" spans="1:1" x14ac:dyDescent="0.25">
      <c r="A1843" s="4">
        <v>1839</v>
      </c>
    </row>
    <row r="1844" spans="1:1" x14ac:dyDescent="0.25">
      <c r="A1844" s="4">
        <v>1840</v>
      </c>
    </row>
    <row r="1845" spans="1:1" x14ac:dyDescent="0.25">
      <c r="A1845" s="4">
        <v>1841</v>
      </c>
    </row>
    <row r="1846" spans="1:1" x14ac:dyDescent="0.25">
      <c r="A1846" s="4">
        <v>1842</v>
      </c>
    </row>
    <row r="1847" spans="1:1" x14ac:dyDescent="0.25">
      <c r="A1847" s="4">
        <v>1843</v>
      </c>
    </row>
    <row r="1848" spans="1:1" x14ac:dyDescent="0.25">
      <c r="A1848" s="4">
        <v>1844</v>
      </c>
    </row>
    <row r="1849" spans="1:1" x14ac:dyDescent="0.25">
      <c r="A1849" s="4">
        <v>1845</v>
      </c>
    </row>
    <row r="1850" spans="1:1" x14ac:dyDescent="0.25">
      <c r="A1850" s="4">
        <v>1846</v>
      </c>
    </row>
    <row r="1851" spans="1:1" x14ac:dyDescent="0.25">
      <c r="A1851" s="4">
        <v>1847</v>
      </c>
    </row>
    <row r="1852" spans="1:1" x14ac:dyDescent="0.25">
      <c r="A1852" s="4">
        <v>1848</v>
      </c>
    </row>
    <row r="1853" spans="1:1" x14ac:dyDescent="0.25">
      <c r="A1853" s="4">
        <v>1849</v>
      </c>
    </row>
    <row r="1854" spans="1:1" x14ac:dyDescent="0.25">
      <c r="A1854" s="4">
        <v>1850</v>
      </c>
    </row>
    <row r="1855" spans="1:1" x14ac:dyDescent="0.25">
      <c r="A1855" s="4">
        <v>1851</v>
      </c>
    </row>
    <row r="1856" spans="1:1" x14ac:dyDescent="0.25">
      <c r="A1856" s="4">
        <v>1852</v>
      </c>
    </row>
    <row r="1857" spans="1:1" x14ac:dyDescent="0.25">
      <c r="A1857" s="4">
        <v>1853</v>
      </c>
    </row>
    <row r="1858" spans="1:1" x14ac:dyDescent="0.25">
      <c r="A1858" s="4">
        <v>1854</v>
      </c>
    </row>
    <row r="1859" spans="1:1" x14ac:dyDescent="0.25">
      <c r="A1859" s="4">
        <v>1855</v>
      </c>
    </row>
    <row r="1860" spans="1:1" x14ac:dyDescent="0.25">
      <c r="A1860" s="4">
        <v>1856</v>
      </c>
    </row>
    <row r="1861" spans="1:1" x14ac:dyDescent="0.25">
      <c r="A1861" s="4">
        <v>1857</v>
      </c>
    </row>
    <row r="1862" spans="1:1" x14ac:dyDescent="0.25">
      <c r="A1862" s="4">
        <v>1858</v>
      </c>
    </row>
    <row r="1863" spans="1:1" x14ac:dyDescent="0.25">
      <c r="A1863" s="4">
        <v>1859</v>
      </c>
    </row>
    <row r="1864" spans="1:1" x14ac:dyDescent="0.25">
      <c r="A1864" s="4">
        <v>1860</v>
      </c>
    </row>
    <row r="1865" spans="1:1" x14ac:dyDescent="0.25">
      <c r="A1865" s="4">
        <v>1861</v>
      </c>
    </row>
    <row r="1866" spans="1:1" x14ac:dyDescent="0.25">
      <c r="A1866" s="4">
        <v>1862</v>
      </c>
    </row>
    <row r="1867" spans="1:1" x14ac:dyDescent="0.25">
      <c r="A1867" s="4">
        <v>1863</v>
      </c>
    </row>
    <row r="1868" spans="1:1" x14ac:dyDescent="0.25">
      <c r="A1868" s="4">
        <v>1864</v>
      </c>
    </row>
    <row r="1869" spans="1:1" x14ac:dyDescent="0.25">
      <c r="A1869" s="4">
        <v>1865</v>
      </c>
    </row>
    <row r="1870" spans="1:1" x14ac:dyDescent="0.25">
      <c r="A1870" s="4">
        <v>1866</v>
      </c>
    </row>
    <row r="1871" spans="1:1" x14ac:dyDescent="0.25">
      <c r="A1871" s="4">
        <v>1867</v>
      </c>
    </row>
    <row r="1872" spans="1:1" x14ac:dyDescent="0.25">
      <c r="A1872" s="4">
        <v>1868</v>
      </c>
    </row>
    <row r="1873" spans="1:1" x14ac:dyDescent="0.25">
      <c r="A1873" s="4">
        <v>1869</v>
      </c>
    </row>
    <row r="1874" spans="1:1" x14ac:dyDescent="0.25">
      <c r="A1874" s="4">
        <v>1870</v>
      </c>
    </row>
    <row r="1875" spans="1:1" x14ac:dyDescent="0.25">
      <c r="A1875" s="4">
        <v>1871</v>
      </c>
    </row>
    <row r="1876" spans="1:1" x14ac:dyDescent="0.25">
      <c r="A1876" s="4">
        <v>1872</v>
      </c>
    </row>
    <row r="1877" spans="1:1" x14ac:dyDescent="0.25">
      <c r="A1877" s="4">
        <v>1873</v>
      </c>
    </row>
    <row r="1878" spans="1:1" x14ac:dyDescent="0.25">
      <c r="A1878" s="4">
        <v>1874</v>
      </c>
    </row>
    <row r="1879" spans="1:1" x14ac:dyDescent="0.25">
      <c r="A1879" s="4">
        <v>1875</v>
      </c>
    </row>
    <row r="1880" spans="1:1" x14ac:dyDescent="0.25">
      <c r="A1880" s="4">
        <v>1876</v>
      </c>
    </row>
    <row r="1881" spans="1:1" x14ac:dyDescent="0.25">
      <c r="A1881" s="4">
        <v>1877</v>
      </c>
    </row>
    <row r="1882" spans="1:1" x14ac:dyDescent="0.25">
      <c r="A1882" s="4">
        <v>1878</v>
      </c>
    </row>
    <row r="1883" spans="1:1" x14ac:dyDescent="0.25">
      <c r="A1883" s="4">
        <v>1879</v>
      </c>
    </row>
    <row r="1884" spans="1:1" x14ac:dyDescent="0.25">
      <c r="A1884" s="4">
        <v>1880</v>
      </c>
    </row>
    <row r="1885" spans="1:1" x14ac:dyDescent="0.25">
      <c r="A1885" s="4">
        <v>1881</v>
      </c>
    </row>
    <row r="1886" spans="1:1" x14ac:dyDescent="0.25">
      <c r="A1886" s="4">
        <v>1882</v>
      </c>
    </row>
    <row r="1887" spans="1:1" x14ac:dyDescent="0.25">
      <c r="A1887" s="4">
        <v>1883</v>
      </c>
    </row>
    <row r="1888" spans="1:1" x14ac:dyDescent="0.25">
      <c r="A1888" s="4">
        <v>1884</v>
      </c>
    </row>
    <row r="1889" spans="1:1" x14ac:dyDescent="0.25">
      <c r="A1889" s="4">
        <v>1885</v>
      </c>
    </row>
    <row r="1890" spans="1:1" x14ac:dyDescent="0.25">
      <c r="A1890" s="4">
        <v>1886</v>
      </c>
    </row>
    <row r="1891" spans="1:1" x14ac:dyDescent="0.25">
      <c r="A1891" s="4">
        <v>1887</v>
      </c>
    </row>
    <row r="1892" spans="1:1" x14ac:dyDescent="0.25">
      <c r="A1892" s="4">
        <v>1888</v>
      </c>
    </row>
    <row r="1893" spans="1:1" x14ac:dyDescent="0.25">
      <c r="A1893" s="4">
        <v>1889</v>
      </c>
    </row>
    <row r="1894" spans="1:1" x14ac:dyDescent="0.25">
      <c r="A1894" s="4">
        <v>1890</v>
      </c>
    </row>
    <row r="1895" spans="1:1" x14ac:dyDescent="0.25">
      <c r="A1895" s="4">
        <v>1891</v>
      </c>
    </row>
    <row r="1896" spans="1:1" x14ac:dyDescent="0.25">
      <c r="A1896" s="4">
        <v>1892</v>
      </c>
    </row>
    <row r="1897" spans="1:1" x14ac:dyDescent="0.25">
      <c r="A1897" s="4">
        <v>1893</v>
      </c>
    </row>
    <row r="1898" spans="1:1" x14ac:dyDescent="0.25">
      <c r="A1898" s="4">
        <v>1894</v>
      </c>
    </row>
    <row r="1899" spans="1:1" x14ac:dyDescent="0.25">
      <c r="A1899" s="4">
        <v>1895</v>
      </c>
    </row>
    <row r="1900" spans="1:1" x14ac:dyDescent="0.25">
      <c r="A1900" s="4">
        <v>1896</v>
      </c>
    </row>
    <row r="1901" spans="1:1" x14ac:dyDescent="0.25">
      <c r="A1901" s="4">
        <v>1897</v>
      </c>
    </row>
    <row r="1902" spans="1:1" x14ac:dyDescent="0.25">
      <c r="A1902" s="4">
        <v>1898</v>
      </c>
    </row>
    <row r="1903" spans="1:1" x14ac:dyDescent="0.25">
      <c r="A1903" s="4">
        <v>1899</v>
      </c>
    </row>
    <row r="1904" spans="1:1" x14ac:dyDescent="0.25">
      <c r="A1904" s="4">
        <v>1900</v>
      </c>
    </row>
    <row r="1905" spans="1:1" x14ac:dyDescent="0.25">
      <c r="A1905" s="4">
        <v>1901</v>
      </c>
    </row>
    <row r="1906" spans="1:1" x14ac:dyDescent="0.25">
      <c r="A1906" s="4">
        <v>1902</v>
      </c>
    </row>
    <row r="1907" spans="1:1" x14ac:dyDescent="0.25">
      <c r="A1907" s="4">
        <v>1903</v>
      </c>
    </row>
    <row r="1908" spans="1:1" x14ac:dyDescent="0.25">
      <c r="A1908" s="4">
        <v>1904</v>
      </c>
    </row>
    <row r="1909" spans="1:1" x14ac:dyDescent="0.25">
      <c r="A1909" s="4">
        <v>1905</v>
      </c>
    </row>
    <row r="1910" spans="1:1" x14ac:dyDescent="0.25">
      <c r="A1910" s="4">
        <v>1906</v>
      </c>
    </row>
    <row r="1911" spans="1:1" x14ac:dyDescent="0.25">
      <c r="A1911" s="4">
        <v>1907</v>
      </c>
    </row>
    <row r="1912" spans="1:1" x14ac:dyDescent="0.25">
      <c r="A1912" s="4">
        <v>1908</v>
      </c>
    </row>
    <row r="1913" spans="1:1" x14ac:dyDescent="0.25">
      <c r="A1913" s="4">
        <v>1909</v>
      </c>
    </row>
    <row r="1914" spans="1:1" x14ac:dyDescent="0.25">
      <c r="A1914" s="4">
        <v>1910</v>
      </c>
    </row>
    <row r="1915" spans="1:1" x14ac:dyDescent="0.25">
      <c r="A1915" s="4">
        <v>1911</v>
      </c>
    </row>
    <row r="1916" spans="1:1" x14ac:dyDescent="0.25">
      <c r="A1916" s="4">
        <v>1912</v>
      </c>
    </row>
    <row r="1917" spans="1:1" x14ac:dyDescent="0.25">
      <c r="A1917" s="4">
        <v>1913</v>
      </c>
    </row>
    <row r="1918" spans="1:1" x14ac:dyDescent="0.25">
      <c r="A1918" s="4">
        <v>1914</v>
      </c>
    </row>
    <row r="1919" spans="1:1" x14ac:dyDescent="0.25">
      <c r="A1919" s="4">
        <v>1915</v>
      </c>
    </row>
    <row r="1920" spans="1:1" x14ac:dyDescent="0.25">
      <c r="A1920" s="4">
        <v>1916</v>
      </c>
    </row>
    <row r="1921" spans="1:1" x14ac:dyDescent="0.25">
      <c r="A1921" s="4">
        <v>1917</v>
      </c>
    </row>
    <row r="1922" spans="1:1" x14ac:dyDescent="0.25">
      <c r="A1922" s="4">
        <v>1918</v>
      </c>
    </row>
    <row r="1923" spans="1:1" x14ac:dyDescent="0.25">
      <c r="A1923" s="4">
        <v>1919</v>
      </c>
    </row>
    <row r="1924" spans="1:1" x14ac:dyDescent="0.25">
      <c r="A1924" s="4">
        <v>1920</v>
      </c>
    </row>
    <row r="1925" spans="1:1" x14ac:dyDescent="0.25">
      <c r="A1925" s="4">
        <v>1921</v>
      </c>
    </row>
    <row r="1926" spans="1:1" x14ac:dyDescent="0.25">
      <c r="A1926" s="4">
        <v>1922</v>
      </c>
    </row>
    <row r="1927" spans="1:1" x14ac:dyDescent="0.25">
      <c r="A1927" s="4">
        <v>1923</v>
      </c>
    </row>
    <row r="1928" spans="1:1" x14ac:dyDescent="0.25">
      <c r="A1928" s="4">
        <v>1924</v>
      </c>
    </row>
    <row r="1929" spans="1:1" x14ac:dyDescent="0.25">
      <c r="A1929" s="4">
        <v>1925</v>
      </c>
    </row>
    <row r="1930" spans="1:1" x14ac:dyDescent="0.25">
      <c r="A1930" s="4">
        <v>1926</v>
      </c>
    </row>
    <row r="1931" spans="1:1" x14ac:dyDescent="0.25">
      <c r="A1931" s="4">
        <v>1927</v>
      </c>
    </row>
    <row r="1932" spans="1:1" x14ac:dyDescent="0.25">
      <c r="A1932" s="4">
        <v>1928</v>
      </c>
    </row>
    <row r="1933" spans="1:1" x14ac:dyDescent="0.25">
      <c r="A1933" s="4">
        <v>1929</v>
      </c>
    </row>
    <row r="1934" spans="1:1" x14ac:dyDescent="0.25">
      <c r="A1934" s="4">
        <v>1930</v>
      </c>
    </row>
    <row r="1935" spans="1:1" x14ac:dyDescent="0.25">
      <c r="A1935" s="4">
        <v>1931</v>
      </c>
    </row>
    <row r="1936" spans="1:1" x14ac:dyDescent="0.25">
      <c r="A1936" s="4">
        <v>1932</v>
      </c>
    </row>
    <row r="1937" spans="1:1" x14ac:dyDescent="0.25">
      <c r="A1937" s="4">
        <v>1933</v>
      </c>
    </row>
    <row r="1938" spans="1:1" x14ac:dyDescent="0.25">
      <c r="A1938" s="4">
        <v>1934</v>
      </c>
    </row>
    <row r="1939" spans="1:1" x14ac:dyDescent="0.25">
      <c r="A1939" s="4">
        <v>1935</v>
      </c>
    </row>
    <row r="1940" spans="1:1" x14ac:dyDescent="0.25">
      <c r="A1940" s="4">
        <v>1936</v>
      </c>
    </row>
    <row r="1941" spans="1:1" x14ac:dyDescent="0.25">
      <c r="A1941" s="4">
        <v>1937</v>
      </c>
    </row>
    <row r="1942" spans="1:1" x14ac:dyDescent="0.25">
      <c r="A1942" s="4">
        <v>1938</v>
      </c>
    </row>
    <row r="1943" spans="1:1" x14ac:dyDescent="0.25">
      <c r="A1943" s="4">
        <v>1939</v>
      </c>
    </row>
    <row r="1944" spans="1:1" x14ac:dyDescent="0.25">
      <c r="A1944" s="4">
        <v>1940</v>
      </c>
    </row>
    <row r="1945" spans="1:1" x14ac:dyDescent="0.25">
      <c r="A1945" s="4">
        <v>1941</v>
      </c>
    </row>
    <row r="1946" spans="1:1" x14ac:dyDescent="0.25">
      <c r="A1946" s="4">
        <v>1942</v>
      </c>
    </row>
    <row r="1947" spans="1:1" x14ac:dyDescent="0.25">
      <c r="A1947" s="4">
        <v>1943</v>
      </c>
    </row>
    <row r="1948" spans="1:1" x14ac:dyDescent="0.25">
      <c r="A1948" s="4">
        <v>1944</v>
      </c>
    </row>
    <row r="1949" spans="1:1" x14ac:dyDescent="0.25">
      <c r="A1949" s="4">
        <v>1945</v>
      </c>
    </row>
    <row r="1950" spans="1:1" x14ac:dyDescent="0.25">
      <c r="A1950" s="4">
        <v>1946</v>
      </c>
    </row>
    <row r="1951" spans="1:1" x14ac:dyDescent="0.25">
      <c r="A1951" s="4">
        <v>1947</v>
      </c>
    </row>
    <row r="1952" spans="1:1" x14ac:dyDescent="0.25">
      <c r="A1952" s="4">
        <v>1948</v>
      </c>
    </row>
    <row r="1953" spans="1:1" x14ac:dyDescent="0.25">
      <c r="A1953" s="4">
        <v>1949</v>
      </c>
    </row>
    <row r="1954" spans="1:1" x14ac:dyDescent="0.25">
      <c r="A1954" s="4">
        <v>1950</v>
      </c>
    </row>
    <row r="1955" spans="1:1" x14ac:dyDescent="0.25">
      <c r="A1955" s="4">
        <v>1951</v>
      </c>
    </row>
    <row r="1956" spans="1:1" x14ac:dyDescent="0.25">
      <c r="A1956" s="4">
        <v>1952</v>
      </c>
    </row>
    <row r="1957" spans="1:1" x14ac:dyDescent="0.25">
      <c r="A1957" s="4">
        <v>1953</v>
      </c>
    </row>
    <row r="1958" spans="1:1" x14ac:dyDescent="0.25">
      <c r="A1958" s="4">
        <v>1954</v>
      </c>
    </row>
    <row r="1959" spans="1:1" x14ac:dyDescent="0.25">
      <c r="A1959" s="4">
        <v>1955</v>
      </c>
    </row>
    <row r="1960" spans="1:1" x14ac:dyDescent="0.25">
      <c r="A1960" s="4">
        <v>1956</v>
      </c>
    </row>
    <row r="1961" spans="1:1" x14ac:dyDescent="0.25">
      <c r="A1961" s="4">
        <v>1957</v>
      </c>
    </row>
    <row r="1962" spans="1:1" x14ac:dyDescent="0.25">
      <c r="A1962" s="4">
        <v>1958</v>
      </c>
    </row>
    <row r="1963" spans="1:1" x14ac:dyDescent="0.25">
      <c r="A1963" s="4">
        <v>1959</v>
      </c>
    </row>
    <row r="1964" spans="1:1" x14ac:dyDescent="0.25">
      <c r="A1964" s="4">
        <v>1960</v>
      </c>
    </row>
    <row r="1965" spans="1:1" x14ac:dyDescent="0.25">
      <c r="A1965" s="4">
        <v>1961</v>
      </c>
    </row>
    <row r="1966" spans="1:1" x14ac:dyDescent="0.25">
      <c r="A1966" s="4">
        <v>1962</v>
      </c>
    </row>
    <row r="1967" spans="1:1" x14ac:dyDescent="0.25">
      <c r="A1967" s="4">
        <v>1963</v>
      </c>
    </row>
    <row r="1968" spans="1:1" x14ac:dyDescent="0.25">
      <c r="A1968" s="4">
        <v>1964</v>
      </c>
    </row>
    <row r="1969" spans="1:1" x14ac:dyDescent="0.25">
      <c r="A1969" s="4">
        <v>1965</v>
      </c>
    </row>
    <row r="1970" spans="1:1" x14ac:dyDescent="0.25">
      <c r="A1970" s="4">
        <v>1966</v>
      </c>
    </row>
    <row r="1971" spans="1:1" x14ac:dyDescent="0.25">
      <c r="A1971" s="4">
        <v>1967</v>
      </c>
    </row>
    <row r="1972" spans="1:1" x14ac:dyDescent="0.25">
      <c r="A1972" s="4">
        <v>1968</v>
      </c>
    </row>
    <row r="1973" spans="1:1" x14ac:dyDescent="0.25">
      <c r="A1973" s="4">
        <v>1969</v>
      </c>
    </row>
    <row r="1974" spans="1:1" x14ac:dyDescent="0.25">
      <c r="A1974" s="4">
        <v>1970</v>
      </c>
    </row>
    <row r="1975" spans="1:1" x14ac:dyDescent="0.25">
      <c r="A1975" s="4">
        <v>1971</v>
      </c>
    </row>
    <row r="1976" spans="1:1" x14ac:dyDescent="0.25">
      <c r="A1976" s="4">
        <v>1972</v>
      </c>
    </row>
    <row r="1977" spans="1:1" x14ac:dyDescent="0.25">
      <c r="A1977" s="4">
        <v>1973</v>
      </c>
    </row>
    <row r="1978" spans="1:1" x14ac:dyDescent="0.25">
      <c r="A1978" s="4">
        <v>1974</v>
      </c>
    </row>
    <row r="1979" spans="1:1" x14ac:dyDescent="0.25">
      <c r="A1979" s="4">
        <v>1975</v>
      </c>
    </row>
    <row r="1980" spans="1:1" x14ac:dyDescent="0.25">
      <c r="A1980" s="4">
        <v>1976</v>
      </c>
    </row>
    <row r="1981" spans="1:1" x14ac:dyDescent="0.25">
      <c r="A1981" s="4">
        <v>1977</v>
      </c>
    </row>
    <row r="1982" spans="1:1" x14ac:dyDescent="0.25">
      <c r="A1982" s="4">
        <v>1978</v>
      </c>
    </row>
    <row r="1983" spans="1:1" x14ac:dyDescent="0.25">
      <c r="A1983" s="4">
        <v>1979</v>
      </c>
    </row>
    <row r="1984" spans="1:1" x14ac:dyDescent="0.25">
      <c r="A1984" s="4">
        <v>1980</v>
      </c>
    </row>
    <row r="1985" spans="1:1" x14ac:dyDescent="0.25">
      <c r="A1985" s="4">
        <v>1981</v>
      </c>
    </row>
    <row r="1986" spans="1:1" x14ac:dyDescent="0.25">
      <c r="A1986" s="4">
        <v>1982</v>
      </c>
    </row>
    <row r="1987" spans="1:1" x14ac:dyDescent="0.25">
      <c r="A1987" s="4">
        <v>1983</v>
      </c>
    </row>
    <row r="1988" spans="1:1" x14ac:dyDescent="0.25">
      <c r="A1988" s="4">
        <v>1984</v>
      </c>
    </row>
    <row r="1989" spans="1:1" x14ac:dyDescent="0.25">
      <c r="A1989" s="4">
        <v>1985</v>
      </c>
    </row>
    <row r="1990" spans="1:1" x14ac:dyDescent="0.25">
      <c r="A1990" s="4">
        <v>1986</v>
      </c>
    </row>
    <row r="1991" spans="1:1" x14ac:dyDescent="0.25">
      <c r="A1991" s="4">
        <v>1987</v>
      </c>
    </row>
    <row r="1992" spans="1:1" x14ac:dyDescent="0.25">
      <c r="A1992" s="4">
        <v>1988</v>
      </c>
    </row>
    <row r="1993" spans="1:1" x14ac:dyDescent="0.25">
      <c r="A1993" s="4">
        <v>1989</v>
      </c>
    </row>
    <row r="1994" spans="1:1" x14ac:dyDescent="0.25">
      <c r="A1994" s="4">
        <v>1990</v>
      </c>
    </row>
    <row r="1995" spans="1:1" x14ac:dyDescent="0.25">
      <c r="A1995" s="4">
        <v>1991</v>
      </c>
    </row>
    <row r="1996" spans="1:1" x14ac:dyDescent="0.25">
      <c r="A1996" s="4">
        <v>1992</v>
      </c>
    </row>
    <row r="1997" spans="1:1" x14ac:dyDescent="0.25">
      <c r="A1997" s="4">
        <v>1993</v>
      </c>
    </row>
    <row r="1998" spans="1:1" x14ac:dyDescent="0.25">
      <c r="A1998" s="4">
        <v>1994</v>
      </c>
    </row>
    <row r="1999" spans="1:1" x14ac:dyDescent="0.25">
      <c r="A1999" s="4">
        <v>1995</v>
      </c>
    </row>
    <row r="2000" spans="1:1" x14ac:dyDescent="0.25">
      <c r="A2000" s="4">
        <v>1996</v>
      </c>
    </row>
    <row r="2001" spans="1:1" x14ac:dyDescent="0.25">
      <c r="A2001" s="4">
        <v>1997</v>
      </c>
    </row>
    <row r="2002" spans="1:1" x14ac:dyDescent="0.25">
      <c r="A2002" s="4">
        <v>1998</v>
      </c>
    </row>
    <row r="2003" spans="1:1" x14ac:dyDescent="0.25">
      <c r="A2003" s="4">
        <v>1999</v>
      </c>
    </row>
    <row r="2004" spans="1:1" x14ac:dyDescent="0.25">
      <c r="A2004" s="4">
        <v>2000</v>
      </c>
    </row>
    <row r="2005" spans="1:1" x14ac:dyDescent="0.25">
      <c r="A2005" s="4">
        <v>2001</v>
      </c>
    </row>
    <row r="2006" spans="1:1" x14ac:dyDescent="0.25">
      <c r="A2006" s="4">
        <v>2002</v>
      </c>
    </row>
    <row r="2007" spans="1:1" x14ac:dyDescent="0.25">
      <c r="A2007" s="4">
        <v>2003</v>
      </c>
    </row>
    <row r="2008" spans="1:1" x14ac:dyDescent="0.25">
      <c r="A2008" s="4">
        <v>2004</v>
      </c>
    </row>
    <row r="2009" spans="1:1" x14ac:dyDescent="0.25">
      <c r="A2009" s="4">
        <v>2005</v>
      </c>
    </row>
    <row r="2010" spans="1:1" x14ac:dyDescent="0.25">
      <c r="A2010" s="4">
        <v>2006</v>
      </c>
    </row>
    <row r="2011" spans="1:1" x14ac:dyDescent="0.25">
      <c r="A2011" s="4">
        <v>2007</v>
      </c>
    </row>
    <row r="2012" spans="1:1" x14ac:dyDescent="0.25">
      <c r="A2012" s="4">
        <v>2008</v>
      </c>
    </row>
    <row r="2013" spans="1:1" x14ac:dyDescent="0.25">
      <c r="A2013" s="4">
        <v>2009</v>
      </c>
    </row>
    <row r="2014" spans="1:1" x14ac:dyDescent="0.25">
      <c r="A2014" s="4">
        <v>2010</v>
      </c>
    </row>
    <row r="2015" spans="1:1" x14ac:dyDescent="0.25">
      <c r="A2015" s="4">
        <v>2011</v>
      </c>
    </row>
    <row r="2016" spans="1:1" x14ac:dyDescent="0.25">
      <c r="A2016" s="4">
        <v>2012</v>
      </c>
    </row>
    <row r="2017" spans="1:1" x14ac:dyDescent="0.25">
      <c r="A2017" s="4">
        <v>2013</v>
      </c>
    </row>
    <row r="2018" spans="1:1" x14ac:dyDescent="0.25">
      <c r="A2018" s="4">
        <v>2014</v>
      </c>
    </row>
    <row r="2019" spans="1:1" x14ac:dyDescent="0.25">
      <c r="A2019" s="4">
        <v>2015</v>
      </c>
    </row>
    <row r="2020" spans="1:1" x14ac:dyDescent="0.25">
      <c r="A2020" s="4">
        <v>2016</v>
      </c>
    </row>
    <row r="2021" spans="1:1" x14ac:dyDescent="0.25">
      <c r="A2021" s="4">
        <v>2017</v>
      </c>
    </row>
    <row r="2022" spans="1:1" x14ac:dyDescent="0.25">
      <c r="A2022" s="4">
        <v>2018</v>
      </c>
    </row>
    <row r="2023" spans="1:1" x14ac:dyDescent="0.25">
      <c r="A2023" s="4">
        <v>2019</v>
      </c>
    </row>
    <row r="2024" spans="1:1" x14ac:dyDescent="0.25">
      <c r="A2024" s="4">
        <v>2020</v>
      </c>
    </row>
    <row r="2025" spans="1:1" x14ac:dyDescent="0.25">
      <c r="A2025" s="4">
        <v>2021</v>
      </c>
    </row>
    <row r="2026" spans="1:1" x14ac:dyDescent="0.25">
      <c r="A2026" s="4">
        <v>2022</v>
      </c>
    </row>
    <row r="2027" spans="1:1" x14ac:dyDescent="0.25">
      <c r="A2027" s="4">
        <v>2023</v>
      </c>
    </row>
    <row r="2028" spans="1:1" x14ac:dyDescent="0.25">
      <c r="A2028" s="4">
        <v>2024</v>
      </c>
    </row>
    <row r="2029" spans="1:1" x14ac:dyDescent="0.25">
      <c r="A2029" s="4">
        <v>2025</v>
      </c>
    </row>
    <row r="2030" spans="1:1" x14ac:dyDescent="0.25">
      <c r="A2030" s="4">
        <v>2026</v>
      </c>
    </row>
    <row r="2031" spans="1:1" x14ac:dyDescent="0.25">
      <c r="A2031" s="4">
        <v>2027</v>
      </c>
    </row>
    <row r="2032" spans="1:1" x14ac:dyDescent="0.25">
      <c r="A2032" s="4">
        <v>2028</v>
      </c>
    </row>
    <row r="2033" spans="1:1" x14ac:dyDescent="0.25">
      <c r="A2033" s="4">
        <v>2029</v>
      </c>
    </row>
    <row r="2034" spans="1:1" x14ac:dyDescent="0.25">
      <c r="A2034" s="4">
        <v>2030</v>
      </c>
    </row>
    <row r="2035" spans="1:1" x14ac:dyDescent="0.25">
      <c r="A2035" s="4">
        <v>2031</v>
      </c>
    </row>
    <row r="2036" spans="1:1" x14ac:dyDescent="0.25">
      <c r="A2036" s="4">
        <v>2032</v>
      </c>
    </row>
    <row r="2037" spans="1:1" x14ac:dyDescent="0.25">
      <c r="A2037" s="4">
        <v>2033</v>
      </c>
    </row>
    <row r="2038" spans="1:1" x14ac:dyDescent="0.25">
      <c r="A2038" s="4">
        <v>2034</v>
      </c>
    </row>
    <row r="2039" spans="1:1" x14ac:dyDescent="0.25">
      <c r="A2039" s="4">
        <v>2035</v>
      </c>
    </row>
    <row r="2040" spans="1:1" x14ac:dyDescent="0.25">
      <c r="A2040" s="4">
        <v>2036</v>
      </c>
    </row>
    <row r="2041" spans="1:1" x14ac:dyDescent="0.25">
      <c r="A2041" s="4">
        <v>2037</v>
      </c>
    </row>
    <row r="2042" spans="1:1" x14ac:dyDescent="0.25">
      <c r="A2042" s="4">
        <v>2038</v>
      </c>
    </row>
    <row r="2043" spans="1:1" x14ac:dyDescent="0.25">
      <c r="A2043" s="4">
        <v>2039</v>
      </c>
    </row>
    <row r="2044" spans="1:1" x14ac:dyDescent="0.25">
      <c r="A2044" s="4">
        <v>2040</v>
      </c>
    </row>
    <row r="2045" spans="1:1" x14ac:dyDescent="0.25">
      <c r="A2045" s="4">
        <v>2041</v>
      </c>
    </row>
    <row r="2046" spans="1:1" x14ac:dyDescent="0.25">
      <c r="A2046" s="4">
        <v>2042</v>
      </c>
    </row>
    <row r="2047" spans="1:1" x14ac:dyDescent="0.25">
      <c r="A2047" s="4">
        <v>2043</v>
      </c>
    </row>
    <row r="2048" spans="1:1" x14ac:dyDescent="0.25">
      <c r="A2048" s="4">
        <v>2044</v>
      </c>
    </row>
    <row r="2049" spans="1:1" x14ac:dyDescent="0.25">
      <c r="A2049" s="4">
        <v>2045</v>
      </c>
    </row>
    <row r="2050" spans="1:1" x14ac:dyDescent="0.25">
      <c r="A2050" s="4">
        <v>2046</v>
      </c>
    </row>
    <row r="2051" spans="1:1" x14ac:dyDescent="0.25">
      <c r="A2051" s="4">
        <v>2047</v>
      </c>
    </row>
    <row r="2052" spans="1:1" x14ac:dyDescent="0.25">
      <c r="A2052" s="4">
        <v>2048</v>
      </c>
    </row>
    <row r="2053" spans="1:1" x14ac:dyDescent="0.25">
      <c r="A2053" s="4">
        <v>2049</v>
      </c>
    </row>
    <row r="2054" spans="1:1" x14ac:dyDescent="0.25">
      <c r="A2054" s="4">
        <v>2050</v>
      </c>
    </row>
    <row r="2055" spans="1:1" x14ac:dyDescent="0.25">
      <c r="A2055" s="4">
        <v>2051</v>
      </c>
    </row>
    <row r="2056" spans="1:1" x14ac:dyDescent="0.25">
      <c r="A2056" s="4">
        <v>2052</v>
      </c>
    </row>
    <row r="2057" spans="1:1" x14ac:dyDescent="0.25">
      <c r="A2057" s="4">
        <v>2053</v>
      </c>
    </row>
    <row r="2058" spans="1:1" x14ac:dyDescent="0.25">
      <c r="A2058" s="4">
        <v>2054</v>
      </c>
    </row>
    <row r="2059" spans="1:1" x14ac:dyDescent="0.25">
      <c r="A2059" s="4">
        <v>2055</v>
      </c>
    </row>
    <row r="2060" spans="1:1" x14ac:dyDescent="0.25">
      <c r="A2060" s="4">
        <v>2056</v>
      </c>
    </row>
    <row r="2061" spans="1:1" x14ac:dyDescent="0.25">
      <c r="A2061" s="4">
        <v>2057</v>
      </c>
    </row>
    <row r="2062" spans="1:1" x14ac:dyDescent="0.25">
      <c r="A2062" s="4">
        <v>2058</v>
      </c>
    </row>
    <row r="2063" spans="1:1" x14ac:dyDescent="0.25">
      <c r="A2063" s="4">
        <v>2059</v>
      </c>
    </row>
    <row r="2064" spans="1:1" x14ac:dyDescent="0.25">
      <c r="A2064" s="4">
        <v>2060</v>
      </c>
    </row>
    <row r="2065" spans="1:1" x14ac:dyDescent="0.25">
      <c r="A2065" s="4">
        <v>2061</v>
      </c>
    </row>
    <row r="2066" spans="1:1" x14ac:dyDescent="0.25">
      <c r="A2066" s="4">
        <v>2062</v>
      </c>
    </row>
    <row r="2067" spans="1:1" x14ac:dyDescent="0.25">
      <c r="A2067" s="4">
        <v>2063</v>
      </c>
    </row>
    <row r="2068" spans="1:1" x14ac:dyDescent="0.25">
      <c r="A2068" s="4">
        <v>2064</v>
      </c>
    </row>
    <row r="2069" spans="1:1" x14ac:dyDescent="0.25">
      <c r="A2069" s="4">
        <v>2065</v>
      </c>
    </row>
    <row r="2070" spans="1:1" x14ac:dyDescent="0.25">
      <c r="A2070" s="4">
        <v>2066</v>
      </c>
    </row>
    <row r="2071" spans="1:1" x14ac:dyDescent="0.25">
      <c r="A2071" s="4">
        <v>2067</v>
      </c>
    </row>
    <row r="2072" spans="1:1" x14ac:dyDescent="0.25">
      <c r="A2072" s="4">
        <v>2068</v>
      </c>
    </row>
    <row r="2073" spans="1:1" x14ac:dyDescent="0.25">
      <c r="A2073" s="4">
        <v>2069</v>
      </c>
    </row>
    <row r="2074" spans="1:1" x14ac:dyDescent="0.25">
      <c r="A2074" s="4">
        <v>2070</v>
      </c>
    </row>
    <row r="2075" spans="1:1" x14ac:dyDescent="0.25">
      <c r="A2075" s="4">
        <v>2071</v>
      </c>
    </row>
    <row r="2076" spans="1:1" x14ac:dyDescent="0.25">
      <c r="A2076" s="4">
        <v>2072</v>
      </c>
    </row>
    <row r="2077" spans="1:1" x14ac:dyDescent="0.25">
      <c r="A2077" s="4">
        <v>2073</v>
      </c>
    </row>
    <row r="2078" spans="1:1" x14ac:dyDescent="0.25">
      <c r="A2078" s="4">
        <v>2074</v>
      </c>
    </row>
    <row r="2079" spans="1:1" x14ac:dyDescent="0.25">
      <c r="A2079" s="4">
        <v>2075</v>
      </c>
    </row>
    <row r="2080" spans="1:1" x14ac:dyDescent="0.25">
      <c r="A2080" s="4">
        <v>2076</v>
      </c>
    </row>
    <row r="2081" spans="1:1" x14ac:dyDescent="0.25">
      <c r="A2081" s="4">
        <v>2077</v>
      </c>
    </row>
    <row r="2082" spans="1:1" x14ac:dyDescent="0.25">
      <c r="A2082" s="4">
        <v>2078</v>
      </c>
    </row>
    <row r="2083" spans="1:1" x14ac:dyDescent="0.25">
      <c r="A2083" s="4">
        <v>2079</v>
      </c>
    </row>
    <row r="2084" spans="1:1" x14ac:dyDescent="0.25">
      <c r="A2084" s="4">
        <v>2080</v>
      </c>
    </row>
    <row r="2085" spans="1:1" x14ac:dyDescent="0.25">
      <c r="A2085" s="4">
        <v>2081</v>
      </c>
    </row>
    <row r="2086" spans="1:1" x14ac:dyDescent="0.25">
      <c r="A2086" s="4">
        <v>2082</v>
      </c>
    </row>
    <row r="2087" spans="1:1" x14ac:dyDescent="0.25">
      <c r="A2087" s="4">
        <v>2083</v>
      </c>
    </row>
    <row r="2088" spans="1:1" x14ac:dyDescent="0.25">
      <c r="A2088" s="4">
        <v>2084</v>
      </c>
    </row>
    <row r="2089" spans="1:1" x14ac:dyDescent="0.25">
      <c r="A2089" s="4">
        <v>2085</v>
      </c>
    </row>
    <row r="2090" spans="1:1" x14ac:dyDescent="0.25">
      <c r="A2090" s="4">
        <v>2086</v>
      </c>
    </row>
    <row r="2091" spans="1:1" x14ac:dyDescent="0.25">
      <c r="A2091" s="4">
        <v>2087</v>
      </c>
    </row>
    <row r="2092" spans="1:1" x14ac:dyDescent="0.25">
      <c r="A2092" s="4">
        <v>2088</v>
      </c>
    </row>
    <row r="2093" spans="1:1" x14ac:dyDescent="0.25">
      <c r="A2093" s="4">
        <v>2089</v>
      </c>
    </row>
    <row r="2094" spans="1:1" x14ac:dyDescent="0.25">
      <c r="A2094" s="4">
        <v>2090</v>
      </c>
    </row>
    <row r="2095" spans="1:1" x14ac:dyDescent="0.25">
      <c r="A2095" s="4">
        <v>2091</v>
      </c>
    </row>
    <row r="2096" spans="1:1" x14ac:dyDescent="0.25">
      <c r="A2096" s="4">
        <v>2092</v>
      </c>
    </row>
    <row r="2097" spans="1:1" x14ac:dyDescent="0.25">
      <c r="A2097" s="4">
        <v>2093</v>
      </c>
    </row>
    <row r="2098" spans="1:1" x14ac:dyDescent="0.25">
      <c r="A2098" s="4">
        <v>2094</v>
      </c>
    </row>
    <row r="2099" spans="1:1" x14ac:dyDescent="0.25">
      <c r="A2099" s="4">
        <v>2095</v>
      </c>
    </row>
    <row r="2100" spans="1:1" x14ac:dyDescent="0.25">
      <c r="A2100" s="4">
        <v>2096</v>
      </c>
    </row>
    <row r="2101" spans="1:1" x14ac:dyDescent="0.25">
      <c r="A2101" s="4">
        <v>2097</v>
      </c>
    </row>
    <row r="2102" spans="1:1" x14ac:dyDescent="0.25">
      <c r="A2102" s="4">
        <v>2098</v>
      </c>
    </row>
    <row r="2103" spans="1:1" x14ac:dyDescent="0.25">
      <c r="A2103" s="4">
        <v>2099</v>
      </c>
    </row>
    <row r="2104" spans="1:1" x14ac:dyDescent="0.25">
      <c r="A2104" s="4">
        <v>2100</v>
      </c>
    </row>
    <row r="2105" spans="1:1" x14ac:dyDescent="0.25">
      <c r="A2105" s="4">
        <v>2101</v>
      </c>
    </row>
    <row r="2106" spans="1:1" x14ac:dyDescent="0.25">
      <c r="A2106" s="4">
        <v>2102</v>
      </c>
    </row>
    <row r="2107" spans="1:1" x14ac:dyDescent="0.25">
      <c r="A2107" s="4">
        <v>2103</v>
      </c>
    </row>
    <row r="2108" spans="1:1" x14ac:dyDescent="0.25">
      <c r="A2108" s="4">
        <v>2104</v>
      </c>
    </row>
    <row r="2109" spans="1:1" x14ac:dyDescent="0.25">
      <c r="A2109" s="4">
        <v>2105</v>
      </c>
    </row>
    <row r="2110" spans="1:1" x14ac:dyDescent="0.25">
      <c r="A2110" s="4">
        <v>2106</v>
      </c>
    </row>
    <row r="2111" spans="1:1" x14ac:dyDescent="0.25">
      <c r="A2111" s="4">
        <v>2107</v>
      </c>
    </row>
    <row r="2112" spans="1:1" x14ac:dyDescent="0.25">
      <c r="A2112" s="4">
        <v>2108</v>
      </c>
    </row>
    <row r="2113" spans="1:1" x14ac:dyDescent="0.25">
      <c r="A2113" s="4">
        <v>2109</v>
      </c>
    </row>
    <row r="2114" spans="1:1" x14ac:dyDescent="0.25">
      <c r="A2114" s="4">
        <v>2110</v>
      </c>
    </row>
    <row r="2115" spans="1:1" x14ac:dyDescent="0.25">
      <c r="A2115" s="4">
        <v>2111</v>
      </c>
    </row>
    <row r="2116" spans="1:1" x14ac:dyDescent="0.25">
      <c r="A2116" s="4">
        <v>2112</v>
      </c>
    </row>
    <row r="2117" spans="1:1" x14ac:dyDescent="0.25">
      <c r="A2117" s="4">
        <v>2113</v>
      </c>
    </row>
    <row r="2118" spans="1:1" x14ac:dyDescent="0.25">
      <c r="A2118" s="4">
        <v>2114</v>
      </c>
    </row>
    <row r="2119" spans="1:1" x14ac:dyDescent="0.25">
      <c r="A2119" s="4">
        <v>2115</v>
      </c>
    </row>
    <row r="2120" spans="1:1" x14ac:dyDescent="0.25">
      <c r="A2120" s="4">
        <v>2116</v>
      </c>
    </row>
    <row r="2121" spans="1:1" x14ac:dyDescent="0.25">
      <c r="A2121" s="4">
        <v>2117</v>
      </c>
    </row>
    <row r="2122" spans="1:1" x14ac:dyDescent="0.25">
      <c r="A2122" s="4">
        <v>2118</v>
      </c>
    </row>
    <row r="2123" spans="1:1" x14ac:dyDescent="0.25">
      <c r="A2123" s="4">
        <v>2119</v>
      </c>
    </row>
    <row r="2124" spans="1:1" x14ac:dyDescent="0.25">
      <c r="A2124" s="4">
        <v>2120</v>
      </c>
    </row>
    <row r="2125" spans="1:1" x14ac:dyDescent="0.25">
      <c r="A2125" s="4">
        <v>2121</v>
      </c>
    </row>
    <row r="2126" spans="1:1" x14ac:dyDescent="0.25">
      <c r="A2126" s="4">
        <v>2122</v>
      </c>
    </row>
    <row r="2127" spans="1:1" x14ac:dyDescent="0.25">
      <c r="A2127" s="4">
        <v>2123</v>
      </c>
    </row>
    <row r="2128" spans="1:1" x14ac:dyDescent="0.25">
      <c r="A2128" s="4">
        <v>2124</v>
      </c>
    </row>
    <row r="2129" spans="1:1" x14ac:dyDescent="0.25">
      <c r="A2129" s="4">
        <v>2125</v>
      </c>
    </row>
    <row r="2130" spans="1:1" x14ac:dyDescent="0.25">
      <c r="A2130" s="4">
        <v>2126</v>
      </c>
    </row>
    <row r="2131" spans="1:1" x14ac:dyDescent="0.25">
      <c r="A2131" s="4">
        <v>2127</v>
      </c>
    </row>
    <row r="2132" spans="1:1" x14ac:dyDescent="0.25">
      <c r="A2132" s="4">
        <v>2128</v>
      </c>
    </row>
    <row r="2133" spans="1:1" x14ac:dyDescent="0.25">
      <c r="A2133" s="4">
        <v>2129</v>
      </c>
    </row>
    <row r="2134" spans="1:1" x14ac:dyDescent="0.25">
      <c r="A2134" s="4">
        <v>2130</v>
      </c>
    </row>
    <row r="2135" spans="1:1" x14ac:dyDescent="0.25">
      <c r="A2135" s="4">
        <v>2131</v>
      </c>
    </row>
    <row r="2136" spans="1:1" x14ac:dyDescent="0.25">
      <c r="A2136" s="4">
        <v>2132</v>
      </c>
    </row>
    <row r="2137" spans="1:1" x14ac:dyDescent="0.25">
      <c r="A2137" s="4">
        <v>2133</v>
      </c>
    </row>
    <row r="2138" spans="1:1" x14ac:dyDescent="0.25">
      <c r="A2138" s="4">
        <v>2134</v>
      </c>
    </row>
    <row r="2139" spans="1:1" x14ac:dyDescent="0.25">
      <c r="A2139" s="4">
        <v>2135</v>
      </c>
    </row>
    <row r="2140" spans="1:1" x14ac:dyDescent="0.25">
      <c r="A2140" s="4">
        <v>2136</v>
      </c>
    </row>
    <row r="2141" spans="1:1" x14ac:dyDescent="0.25">
      <c r="A2141" s="4">
        <v>2137</v>
      </c>
    </row>
    <row r="2142" spans="1:1" x14ac:dyDescent="0.25">
      <c r="A2142" s="4">
        <v>2138</v>
      </c>
    </row>
    <row r="2143" spans="1:1" x14ac:dyDescent="0.25">
      <c r="A2143" s="4">
        <v>2139</v>
      </c>
    </row>
    <row r="2144" spans="1:1" x14ac:dyDescent="0.25">
      <c r="A2144" s="4">
        <v>2140</v>
      </c>
    </row>
    <row r="2145" spans="1:1" x14ac:dyDescent="0.25">
      <c r="A2145" s="4">
        <v>2141</v>
      </c>
    </row>
    <row r="2146" spans="1:1" x14ac:dyDescent="0.25">
      <c r="A2146" s="4">
        <v>2142</v>
      </c>
    </row>
    <row r="2147" spans="1:1" x14ac:dyDescent="0.25">
      <c r="A2147" s="4">
        <v>2143</v>
      </c>
    </row>
    <row r="2148" spans="1:1" x14ac:dyDescent="0.25">
      <c r="A2148" s="4">
        <v>2144</v>
      </c>
    </row>
    <row r="2149" spans="1:1" x14ac:dyDescent="0.25">
      <c r="A2149" s="4">
        <v>2145</v>
      </c>
    </row>
    <row r="2150" spans="1:1" x14ac:dyDescent="0.25">
      <c r="A2150" s="4">
        <v>2146</v>
      </c>
    </row>
    <row r="2151" spans="1:1" x14ac:dyDescent="0.25">
      <c r="A2151" s="4">
        <v>2147</v>
      </c>
    </row>
    <row r="2152" spans="1:1" x14ac:dyDescent="0.25">
      <c r="A2152" s="4">
        <v>2148</v>
      </c>
    </row>
    <row r="2153" spans="1:1" x14ac:dyDescent="0.25">
      <c r="A2153" s="4">
        <v>2149</v>
      </c>
    </row>
    <row r="2154" spans="1:1" x14ac:dyDescent="0.25">
      <c r="A2154" s="4">
        <v>2150</v>
      </c>
    </row>
    <row r="2155" spans="1:1" x14ac:dyDescent="0.25">
      <c r="A2155" s="4">
        <v>2151</v>
      </c>
    </row>
    <row r="2156" spans="1:1" x14ac:dyDescent="0.25">
      <c r="A2156" s="4">
        <v>2152</v>
      </c>
    </row>
    <row r="2157" spans="1:1" x14ac:dyDescent="0.25">
      <c r="A2157" s="4">
        <v>2153</v>
      </c>
    </row>
    <row r="2158" spans="1:1" x14ac:dyDescent="0.25">
      <c r="A2158" s="4">
        <v>2154</v>
      </c>
    </row>
    <row r="2159" spans="1:1" x14ac:dyDescent="0.25">
      <c r="A2159" s="4">
        <v>2155</v>
      </c>
    </row>
    <row r="2160" spans="1:1" x14ac:dyDescent="0.25">
      <c r="A2160" s="4">
        <v>2156</v>
      </c>
    </row>
    <row r="2161" spans="1:1" x14ac:dyDescent="0.25">
      <c r="A2161" s="4">
        <v>2157</v>
      </c>
    </row>
    <row r="2162" spans="1:1" x14ac:dyDescent="0.25">
      <c r="A2162" s="4">
        <v>2158</v>
      </c>
    </row>
    <row r="2163" spans="1:1" x14ac:dyDescent="0.25">
      <c r="A2163" s="4">
        <v>2159</v>
      </c>
    </row>
    <row r="2164" spans="1:1" x14ac:dyDescent="0.25">
      <c r="A2164" s="4">
        <v>2160</v>
      </c>
    </row>
    <row r="2165" spans="1:1" x14ac:dyDescent="0.25">
      <c r="A2165" s="4">
        <v>2161</v>
      </c>
    </row>
    <row r="2166" spans="1:1" x14ac:dyDescent="0.25">
      <c r="A2166" s="4">
        <v>2162</v>
      </c>
    </row>
    <row r="2167" spans="1:1" x14ac:dyDescent="0.25">
      <c r="A2167" s="4">
        <v>2163</v>
      </c>
    </row>
    <row r="2168" spans="1:1" x14ac:dyDescent="0.25">
      <c r="A2168" s="4">
        <v>2164</v>
      </c>
    </row>
    <row r="2169" spans="1:1" x14ac:dyDescent="0.25">
      <c r="A2169" s="4">
        <v>2165</v>
      </c>
    </row>
    <row r="2170" spans="1:1" x14ac:dyDescent="0.25">
      <c r="A2170" s="4">
        <v>2166</v>
      </c>
    </row>
    <row r="2171" spans="1:1" x14ac:dyDescent="0.25">
      <c r="A2171" s="4">
        <v>2167</v>
      </c>
    </row>
    <row r="2172" spans="1:1" x14ac:dyDescent="0.25">
      <c r="A2172" s="4">
        <v>2168</v>
      </c>
    </row>
    <row r="2173" spans="1:1" x14ac:dyDescent="0.25">
      <c r="A2173" s="4">
        <v>2169</v>
      </c>
    </row>
    <row r="2174" spans="1:1" x14ac:dyDescent="0.25">
      <c r="A2174" s="4">
        <v>2170</v>
      </c>
    </row>
    <row r="2175" spans="1:1" x14ac:dyDescent="0.25">
      <c r="A2175" s="4">
        <v>2171</v>
      </c>
    </row>
    <row r="2176" spans="1:1" x14ac:dyDescent="0.25">
      <c r="A2176" s="4">
        <v>2172</v>
      </c>
    </row>
    <row r="2177" spans="1:1" x14ac:dyDescent="0.25">
      <c r="A2177" s="4">
        <v>2173</v>
      </c>
    </row>
    <row r="2178" spans="1:1" x14ac:dyDescent="0.25">
      <c r="A2178" s="4">
        <v>2174</v>
      </c>
    </row>
    <row r="2179" spans="1:1" x14ac:dyDescent="0.25">
      <c r="A2179" s="4">
        <v>2175</v>
      </c>
    </row>
    <row r="2180" spans="1:1" x14ac:dyDescent="0.25">
      <c r="A2180" s="4">
        <v>2176</v>
      </c>
    </row>
    <row r="2181" spans="1:1" x14ac:dyDescent="0.25">
      <c r="A2181" s="4">
        <v>2177</v>
      </c>
    </row>
    <row r="2182" spans="1:1" x14ac:dyDescent="0.25">
      <c r="A2182" s="4">
        <v>2178</v>
      </c>
    </row>
    <row r="2183" spans="1:1" x14ac:dyDescent="0.25">
      <c r="A2183" s="4">
        <v>2179</v>
      </c>
    </row>
    <row r="2184" spans="1:1" x14ac:dyDescent="0.25">
      <c r="A2184" s="4">
        <v>2180</v>
      </c>
    </row>
    <row r="2185" spans="1:1" x14ac:dyDescent="0.25">
      <c r="A2185" s="4">
        <v>2181</v>
      </c>
    </row>
    <row r="2186" spans="1:1" x14ac:dyDescent="0.25">
      <c r="A2186" s="4">
        <v>2182</v>
      </c>
    </row>
    <row r="2187" spans="1:1" x14ac:dyDescent="0.25">
      <c r="A2187" s="4">
        <v>2183</v>
      </c>
    </row>
    <row r="2188" spans="1:1" x14ac:dyDescent="0.25">
      <c r="A2188" s="4">
        <v>2184</v>
      </c>
    </row>
    <row r="2189" spans="1:1" x14ac:dyDescent="0.25">
      <c r="A2189" s="4">
        <v>2185</v>
      </c>
    </row>
    <row r="2190" spans="1:1" x14ac:dyDescent="0.25">
      <c r="A2190" s="4">
        <v>2186</v>
      </c>
    </row>
    <row r="2191" spans="1:1" x14ac:dyDescent="0.25">
      <c r="A2191" s="4">
        <v>2187</v>
      </c>
    </row>
    <row r="2192" spans="1:1" x14ac:dyDescent="0.25">
      <c r="A2192" s="4">
        <v>2188</v>
      </c>
    </row>
    <row r="2193" spans="1:1" x14ac:dyDescent="0.25">
      <c r="A2193" s="4">
        <v>2189</v>
      </c>
    </row>
    <row r="2194" spans="1:1" x14ac:dyDescent="0.25">
      <c r="A2194" s="4">
        <v>2190</v>
      </c>
    </row>
    <row r="2195" spans="1:1" x14ac:dyDescent="0.25">
      <c r="A2195" s="4">
        <v>2191</v>
      </c>
    </row>
    <row r="2196" spans="1:1" x14ac:dyDescent="0.25">
      <c r="A2196" s="4">
        <v>2192</v>
      </c>
    </row>
    <row r="2197" spans="1:1" x14ac:dyDescent="0.25">
      <c r="A2197" s="4">
        <v>2193</v>
      </c>
    </row>
    <row r="2198" spans="1:1" x14ac:dyDescent="0.25">
      <c r="A2198" s="4">
        <v>2194</v>
      </c>
    </row>
    <row r="2199" spans="1:1" x14ac:dyDescent="0.25">
      <c r="A2199" s="4">
        <v>2195</v>
      </c>
    </row>
    <row r="2200" spans="1:1" x14ac:dyDescent="0.25">
      <c r="A2200" s="4">
        <v>2196</v>
      </c>
    </row>
    <row r="2201" spans="1:1" x14ac:dyDescent="0.25">
      <c r="A2201" s="4">
        <v>2197</v>
      </c>
    </row>
    <row r="2202" spans="1:1" x14ac:dyDescent="0.25">
      <c r="A2202" s="4">
        <v>2198</v>
      </c>
    </row>
    <row r="2203" spans="1:1" x14ac:dyDescent="0.25">
      <c r="A2203" s="4">
        <v>2199</v>
      </c>
    </row>
    <row r="2204" spans="1:1" x14ac:dyDescent="0.25">
      <c r="A2204" s="4">
        <v>2200</v>
      </c>
    </row>
    <row r="2205" spans="1:1" x14ac:dyDescent="0.25">
      <c r="A2205" s="4">
        <v>2201</v>
      </c>
    </row>
    <row r="2206" spans="1:1" x14ac:dyDescent="0.25">
      <c r="A2206" s="4">
        <v>2202</v>
      </c>
    </row>
    <row r="2207" spans="1:1" x14ac:dyDescent="0.25">
      <c r="A2207" s="4">
        <v>2203</v>
      </c>
    </row>
    <row r="2208" spans="1:1" x14ac:dyDescent="0.25">
      <c r="A2208" s="4">
        <v>2204</v>
      </c>
    </row>
    <row r="2209" spans="1:1" x14ac:dyDescent="0.25">
      <c r="A2209" s="4">
        <v>2205</v>
      </c>
    </row>
    <row r="2210" spans="1:1" x14ac:dyDescent="0.25">
      <c r="A2210" s="4">
        <v>2206</v>
      </c>
    </row>
    <row r="2211" spans="1:1" x14ac:dyDescent="0.25">
      <c r="A2211" s="4">
        <v>2207</v>
      </c>
    </row>
    <row r="2212" spans="1:1" x14ac:dyDescent="0.25">
      <c r="A2212" s="4">
        <v>2208</v>
      </c>
    </row>
    <row r="2213" spans="1:1" x14ac:dyDescent="0.25">
      <c r="A2213" s="4">
        <v>2209</v>
      </c>
    </row>
    <row r="2214" spans="1:1" x14ac:dyDescent="0.25">
      <c r="A2214" s="4">
        <v>2210</v>
      </c>
    </row>
    <row r="2215" spans="1:1" x14ac:dyDescent="0.25">
      <c r="A2215" s="4">
        <v>2211</v>
      </c>
    </row>
    <row r="2216" spans="1:1" x14ac:dyDescent="0.25">
      <c r="A2216" s="4">
        <v>2212</v>
      </c>
    </row>
    <row r="2217" spans="1:1" x14ac:dyDescent="0.25">
      <c r="A2217" s="4">
        <v>2213</v>
      </c>
    </row>
    <row r="2218" spans="1:1" x14ac:dyDescent="0.25">
      <c r="A2218" s="4">
        <v>2214</v>
      </c>
    </row>
    <row r="2219" spans="1:1" x14ac:dyDescent="0.25">
      <c r="A2219" s="4">
        <v>2215</v>
      </c>
    </row>
    <row r="2220" spans="1:1" x14ac:dyDescent="0.25">
      <c r="A2220" s="4">
        <v>2216</v>
      </c>
    </row>
    <row r="2221" spans="1:1" x14ac:dyDescent="0.25">
      <c r="A2221" s="4">
        <v>2217</v>
      </c>
    </row>
    <row r="2222" spans="1:1" x14ac:dyDescent="0.25">
      <c r="A2222" s="4">
        <v>2218</v>
      </c>
    </row>
    <row r="2223" spans="1:1" x14ac:dyDescent="0.25">
      <c r="A2223" s="4">
        <v>2219</v>
      </c>
    </row>
    <row r="2224" spans="1:1" x14ac:dyDescent="0.25">
      <c r="A2224" s="4">
        <v>2220</v>
      </c>
    </row>
    <row r="2225" spans="1:1" x14ac:dyDescent="0.25">
      <c r="A2225" s="4">
        <v>2221</v>
      </c>
    </row>
    <row r="2226" spans="1:1" x14ac:dyDescent="0.25">
      <c r="A2226" s="4">
        <v>2222</v>
      </c>
    </row>
    <row r="2227" spans="1:1" x14ac:dyDescent="0.25">
      <c r="A2227" s="4">
        <v>2223</v>
      </c>
    </row>
    <row r="2228" spans="1:1" x14ac:dyDescent="0.25">
      <c r="A2228" s="4">
        <v>2224</v>
      </c>
    </row>
    <row r="2229" spans="1:1" x14ac:dyDescent="0.25">
      <c r="A2229" s="4">
        <v>2225</v>
      </c>
    </row>
    <row r="2230" spans="1:1" x14ac:dyDescent="0.25">
      <c r="A2230" s="4">
        <v>2226</v>
      </c>
    </row>
    <row r="2231" spans="1:1" x14ac:dyDescent="0.25">
      <c r="A2231" s="4">
        <v>2227</v>
      </c>
    </row>
    <row r="2232" spans="1:1" x14ac:dyDescent="0.25">
      <c r="A2232" s="4">
        <v>2228</v>
      </c>
    </row>
    <row r="2233" spans="1:1" x14ac:dyDescent="0.25">
      <c r="A2233" s="4">
        <v>2229</v>
      </c>
    </row>
    <row r="2234" spans="1:1" x14ac:dyDescent="0.25">
      <c r="A2234" s="4">
        <v>2230</v>
      </c>
    </row>
    <row r="2235" spans="1:1" x14ac:dyDescent="0.25">
      <c r="A2235" s="4">
        <v>2231</v>
      </c>
    </row>
    <row r="2236" spans="1:1" x14ac:dyDescent="0.25">
      <c r="A2236" s="4">
        <v>2232</v>
      </c>
    </row>
    <row r="2237" spans="1:1" x14ac:dyDescent="0.25">
      <c r="A2237" s="4">
        <v>2233</v>
      </c>
    </row>
    <row r="2238" spans="1:1" x14ac:dyDescent="0.25">
      <c r="A2238" s="4">
        <v>2234</v>
      </c>
    </row>
    <row r="2239" spans="1:1" x14ac:dyDescent="0.25">
      <c r="A2239" s="4">
        <v>2235</v>
      </c>
    </row>
    <row r="2240" spans="1:1" x14ac:dyDescent="0.25">
      <c r="A2240" s="4">
        <v>2236</v>
      </c>
    </row>
    <row r="2241" spans="1:1" x14ac:dyDescent="0.25">
      <c r="A2241" s="4">
        <v>2237</v>
      </c>
    </row>
    <row r="2242" spans="1:1" x14ac:dyDescent="0.25">
      <c r="A2242" s="4">
        <v>2238</v>
      </c>
    </row>
    <row r="2243" spans="1:1" x14ac:dyDescent="0.25">
      <c r="A2243" s="4">
        <v>2239</v>
      </c>
    </row>
    <row r="2244" spans="1:1" x14ac:dyDescent="0.25">
      <c r="A2244" s="4">
        <v>2240</v>
      </c>
    </row>
    <row r="2245" spans="1:1" x14ac:dyDescent="0.25">
      <c r="A2245" s="4">
        <v>2241</v>
      </c>
    </row>
    <row r="2246" spans="1:1" x14ac:dyDescent="0.25">
      <c r="A2246" s="4">
        <v>2242</v>
      </c>
    </row>
    <row r="2247" spans="1:1" x14ac:dyDescent="0.25">
      <c r="A2247" s="4">
        <v>2243</v>
      </c>
    </row>
    <row r="2248" spans="1:1" x14ac:dyDescent="0.25">
      <c r="A2248" s="4">
        <v>2244</v>
      </c>
    </row>
    <row r="2249" spans="1:1" x14ac:dyDescent="0.25">
      <c r="A2249" s="4">
        <v>2245</v>
      </c>
    </row>
    <row r="2250" spans="1:1" x14ac:dyDescent="0.25">
      <c r="A2250" s="4">
        <v>2246</v>
      </c>
    </row>
    <row r="2251" spans="1:1" x14ac:dyDescent="0.25">
      <c r="A2251" s="4">
        <v>2247</v>
      </c>
    </row>
    <row r="2252" spans="1:1" x14ac:dyDescent="0.25">
      <c r="A2252" s="4">
        <v>2248</v>
      </c>
    </row>
    <row r="2253" spans="1:1" x14ac:dyDescent="0.25">
      <c r="A2253" s="4">
        <v>2249</v>
      </c>
    </row>
    <row r="2254" spans="1:1" x14ac:dyDescent="0.25">
      <c r="A2254" s="4">
        <v>2250</v>
      </c>
    </row>
    <row r="2255" spans="1:1" x14ac:dyDescent="0.25">
      <c r="A2255" s="4">
        <v>2251</v>
      </c>
    </row>
    <row r="2256" spans="1:1" x14ac:dyDescent="0.25">
      <c r="A2256" s="4">
        <v>2252</v>
      </c>
    </row>
    <row r="2257" spans="1:1" x14ac:dyDescent="0.25">
      <c r="A2257" s="4">
        <v>2253</v>
      </c>
    </row>
    <row r="2258" spans="1:1" x14ac:dyDescent="0.25">
      <c r="A2258" s="4">
        <v>2254</v>
      </c>
    </row>
    <row r="2259" spans="1:1" x14ac:dyDescent="0.25">
      <c r="A2259" s="4">
        <v>2255</v>
      </c>
    </row>
    <row r="2260" spans="1:1" x14ac:dyDescent="0.25">
      <c r="A2260" s="4">
        <v>2256</v>
      </c>
    </row>
    <row r="2261" spans="1:1" x14ac:dyDescent="0.25">
      <c r="A2261" s="4">
        <v>2257</v>
      </c>
    </row>
    <row r="2262" spans="1:1" x14ac:dyDescent="0.25">
      <c r="A2262" s="4">
        <v>2258</v>
      </c>
    </row>
    <row r="2263" spans="1:1" x14ac:dyDescent="0.25">
      <c r="A2263" s="4">
        <v>2259</v>
      </c>
    </row>
    <row r="2264" spans="1:1" x14ac:dyDescent="0.25">
      <c r="A2264" s="4">
        <v>2260</v>
      </c>
    </row>
    <row r="2265" spans="1:1" x14ac:dyDescent="0.25">
      <c r="A2265" s="4">
        <v>2261</v>
      </c>
    </row>
    <row r="2266" spans="1:1" x14ac:dyDescent="0.25">
      <c r="A2266" s="4">
        <v>2262</v>
      </c>
    </row>
    <row r="2267" spans="1:1" x14ac:dyDescent="0.25">
      <c r="A2267" s="4">
        <v>2263</v>
      </c>
    </row>
    <row r="2268" spans="1:1" x14ac:dyDescent="0.25">
      <c r="A2268" s="4">
        <v>2264</v>
      </c>
    </row>
    <row r="2269" spans="1:1" x14ac:dyDescent="0.25">
      <c r="A2269" s="4">
        <v>2265</v>
      </c>
    </row>
    <row r="2270" spans="1:1" x14ac:dyDescent="0.25">
      <c r="A2270" s="4">
        <v>2266</v>
      </c>
    </row>
    <row r="2271" spans="1:1" x14ac:dyDescent="0.25">
      <c r="A2271" s="4">
        <v>2267</v>
      </c>
    </row>
    <row r="2272" spans="1:1" x14ac:dyDescent="0.25">
      <c r="A2272" s="4">
        <v>2268</v>
      </c>
    </row>
    <row r="2273" spans="1:1" x14ac:dyDescent="0.25">
      <c r="A2273" s="4">
        <v>2269</v>
      </c>
    </row>
    <row r="2274" spans="1:1" x14ac:dyDescent="0.25">
      <c r="A2274" s="4">
        <v>2270</v>
      </c>
    </row>
    <row r="2275" spans="1:1" x14ac:dyDescent="0.25">
      <c r="A2275" s="4">
        <v>2271</v>
      </c>
    </row>
    <row r="2276" spans="1:1" x14ac:dyDescent="0.25">
      <c r="A2276" s="4">
        <v>2272</v>
      </c>
    </row>
    <row r="2277" spans="1:1" x14ac:dyDescent="0.25">
      <c r="A2277" s="4">
        <v>2273</v>
      </c>
    </row>
    <row r="2278" spans="1:1" x14ac:dyDescent="0.25">
      <c r="A2278" s="4">
        <v>2274</v>
      </c>
    </row>
    <row r="2279" spans="1:1" x14ac:dyDescent="0.25">
      <c r="A2279" s="4">
        <v>2275</v>
      </c>
    </row>
    <row r="2280" spans="1:1" x14ac:dyDescent="0.25">
      <c r="A2280" s="4">
        <v>2276</v>
      </c>
    </row>
    <row r="2281" spans="1:1" x14ac:dyDescent="0.25">
      <c r="A2281" s="4">
        <v>2277</v>
      </c>
    </row>
    <row r="2282" spans="1:1" x14ac:dyDescent="0.25">
      <c r="A2282" s="4">
        <v>2278</v>
      </c>
    </row>
    <row r="2283" spans="1:1" x14ac:dyDescent="0.25">
      <c r="A2283" s="4">
        <v>2279</v>
      </c>
    </row>
    <row r="2284" spans="1:1" x14ac:dyDescent="0.25">
      <c r="A2284" s="4">
        <v>2280</v>
      </c>
    </row>
    <row r="2285" spans="1:1" x14ac:dyDescent="0.25">
      <c r="A2285" s="4">
        <v>2281</v>
      </c>
    </row>
    <row r="2286" spans="1:1" x14ac:dyDescent="0.25">
      <c r="A2286" s="4">
        <v>2282</v>
      </c>
    </row>
    <row r="2287" spans="1:1" x14ac:dyDescent="0.25">
      <c r="A2287" s="4">
        <v>2283</v>
      </c>
    </row>
    <row r="2288" spans="1:1" x14ac:dyDescent="0.25">
      <c r="A2288" s="4">
        <v>2284</v>
      </c>
    </row>
    <row r="2289" spans="1:1" x14ac:dyDescent="0.25">
      <c r="A2289" s="4">
        <v>2285</v>
      </c>
    </row>
    <row r="2290" spans="1:1" x14ac:dyDescent="0.25">
      <c r="A2290" s="4">
        <v>2286</v>
      </c>
    </row>
    <row r="2291" spans="1:1" x14ac:dyDescent="0.25">
      <c r="A2291" s="4">
        <v>2287</v>
      </c>
    </row>
    <row r="2292" spans="1:1" x14ac:dyDescent="0.25">
      <c r="A2292" s="4">
        <v>2288</v>
      </c>
    </row>
    <row r="2293" spans="1:1" x14ac:dyDescent="0.25">
      <c r="A2293" s="4">
        <v>2289</v>
      </c>
    </row>
    <row r="2294" spans="1:1" x14ac:dyDescent="0.25">
      <c r="A2294" s="4">
        <v>2290</v>
      </c>
    </row>
    <row r="2295" spans="1:1" x14ac:dyDescent="0.25">
      <c r="A2295" s="4">
        <v>2291</v>
      </c>
    </row>
    <row r="2296" spans="1:1" x14ac:dyDescent="0.25">
      <c r="A2296" s="4">
        <v>2292</v>
      </c>
    </row>
    <row r="2297" spans="1:1" x14ac:dyDescent="0.25">
      <c r="A2297" s="4">
        <v>2293</v>
      </c>
    </row>
    <row r="2298" spans="1:1" x14ac:dyDescent="0.25">
      <c r="A2298" s="4">
        <v>2294</v>
      </c>
    </row>
    <row r="2299" spans="1:1" x14ac:dyDescent="0.25">
      <c r="A2299" s="4">
        <v>2295</v>
      </c>
    </row>
    <row r="2300" spans="1:1" x14ac:dyDescent="0.25">
      <c r="A2300" s="4">
        <v>2296</v>
      </c>
    </row>
    <row r="2301" spans="1:1" x14ac:dyDescent="0.25">
      <c r="A2301" s="4">
        <v>2297</v>
      </c>
    </row>
    <row r="2302" spans="1:1" x14ac:dyDescent="0.25">
      <c r="A2302" s="4">
        <v>2298</v>
      </c>
    </row>
    <row r="2303" spans="1:1" x14ac:dyDescent="0.25">
      <c r="A2303" s="4">
        <v>2299</v>
      </c>
    </row>
    <row r="2304" spans="1:1" x14ac:dyDescent="0.25">
      <c r="A2304" s="4">
        <v>2300</v>
      </c>
    </row>
    <row r="2305" spans="1:1" x14ac:dyDescent="0.25">
      <c r="A2305" s="4">
        <v>2301</v>
      </c>
    </row>
    <row r="2306" spans="1:1" x14ac:dyDescent="0.25">
      <c r="A2306" s="4">
        <v>2302</v>
      </c>
    </row>
    <row r="2307" spans="1:1" x14ac:dyDescent="0.25">
      <c r="A2307" s="4">
        <v>2303</v>
      </c>
    </row>
    <row r="2308" spans="1:1" x14ac:dyDescent="0.25">
      <c r="A2308" s="4">
        <v>2304</v>
      </c>
    </row>
    <row r="2309" spans="1:1" x14ac:dyDescent="0.25">
      <c r="A2309" s="4">
        <v>2305</v>
      </c>
    </row>
    <row r="2310" spans="1:1" x14ac:dyDescent="0.25">
      <c r="A2310" s="4">
        <v>2306</v>
      </c>
    </row>
    <row r="2311" spans="1:1" x14ac:dyDescent="0.25">
      <c r="A2311" s="4">
        <v>2307</v>
      </c>
    </row>
    <row r="2312" spans="1:1" x14ac:dyDescent="0.25">
      <c r="A2312" s="4">
        <v>2308</v>
      </c>
    </row>
    <row r="2313" spans="1:1" x14ac:dyDescent="0.25">
      <c r="A2313" s="4">
        <v>2309</v>
      </c>
    </row>
    <row r="2314" spans="1:1" x14ac:dyDescent="0.25">
      <c r="A2314" s="4">
        <v>2310</v>
      </c>
    </row>
    <row r="2315" spans="1:1" x14ac:dyDescent="0.25">
      <c r="A2315" s="4">
        <v>2311</v>
      </c>
    </row>
    <row r="2316" spans="1:1" x14ac:dyDescent="0.25">
      <c r="A2316" s="4">
        <v>2312</v>
      </c>
    </row>
    <row r="2317" spans="1:1" x14ac:dyDescent="0.25">
      <c r="A2317" s="4">
        <v>2313</v>
      </c>
    </row>
    <row r="2318" spans="1:1" x14ac:dyDescent="0.25">
      <c r="A2318" s="4">
        <v>2314</v>
      </c>
    </row>
    <row r="2319" spans="1:1" x14ac:dyDescent="0.25">
      <c r="A2319" s="4">
        <v>2315</v>
      </c>
    </row>
    <row r="2320" spans="1:1" x14ac:dyDescent="0.25">
      <c r="A2320" s="4">
        <v>2316</v>
      </c>
    </row>
    <row r="2321" spans="1:1" x14ac:dyDescent="0.25">
      <c r="A2321" s="4">
        <v>2317</v>
      </c>
    </row>
    <row r="2322" spans="1:1" x14ac:dyDescent="0.25">
      <c r="A2322" s="4">
        <v>2318</v>
      </c>
    </row>
    <row r="2323" spans="1:1" x14ac:dyDescent="0.25">
      <c r="A2323" s="4">
        <v>2319</v>
      </c>
    </row>
    <row r="2324" spans="1:1" x14ac:dyDescent="0.25">
      <c r="A2324" s="4">
        <v>2320</v>
      </c>
    </row>
    <row r="2325" spans="1:1" x14ac:dyDescent="0.25">
      <c r="A2325" s="4">
        <v>2321</v>
      </c>
    </row>
    <row r="2326" spans="1:1" x14ac:dyDescent="0.25">
      <c r="A2326" s="4">
        <v>2322</v>
      </c>
    </row>
    <row r="2327" spans="1:1" x14ac:dyDescent="0.25">
      <c r="A2327" s="4">
        <v>2323</v>
      </c>
    </row>
    <row r="2328" spans="1:1" x14ac:dyDescent="0.25">
      <c r="A2328" s="4">
        <v>2324</v>
      </c>
    </row>
    <row r="2329" spans="1:1" x14ac:dyDescent="0.25">
      <c r="A2329" s="4">
        <v>2325</v>
      </c>
    </row>
    <row r="2330" spans="1:1" x14ac:dyDescent="0.25">
      <c r="A2330" s="4">
        <v>2326</v>
      </c>
    </row>
    <row r="2331" spans="1:1" x14ac:dyDescent="0.25">
      <c r="A2331" s="4">
        <v>2327</v>
      </c>
    </row>
    <row r="2332" spans="1:1" x14ac:dyDescent="0.25">
      <c r="A2332" s="4">
        <v>2328</v>
      </c>
    </row>
    <row r="2333" spans="1:1" x14ac:dyDescent="0.25">
      <c r="A2333" s="4">
        <v>2329</v>
      </c>
    </row>
    <row r="2334" spans="1:1" x14ac:dyDescent="0.25">
      <c r="A2334" s="4">
        <v>2330</v>
      </c>
    </row>
    <row r="2335" spans="1:1" x14ac:dyDescent="0.25">
      <c r="A2335" s="4">
        <v>2331</v>
      </c>
    </row>
    <row r="2336" spans="1:1" x14ac:dyDescent="0.25">
      <c r="A2336" s="4">
        <v>2332</v>
      </c>
    </row>
    <row r="2337" spans="1:1" x14ac:dyDescent="0.25">
      <c r="A2337" s="4">
        <v>2333</v>
      </c>
    </row>
    <row r="2338" spans="1:1" x14ac:dyDescent="0.25">
      <c r="A2338" s="4">
        <v>2334</v>
      </c>
    </row>
    <row r="2339" spans="1:1" x14ac:dyDescent="0.25">
      <c r="A2339" s="4">
        <v>2335</v>
      </c>
    </row>
    <row r="2340" spans="1:1" x14ac:dyDescent="0.25">
      <c r="A2340" s="4">
        <v>2336</v>
      </c>
    </row>
    <row r="2341" spans="1:1" x14ac:dyDescent="0.25">
      <c r="A2341" s="4">
        <v>2337</v>
      </c>
    </row>
    <row r="2342" spans="1:1" x14ac:dyDescent="0.25">
      <c r="A2342" s="4">
        <v>2338</v>
      </c>
    </row>
    <row r="2343" spans="1:1" x14ac:dyDescent="0.25">
      <c r="A2343" s="4">
        <v>2339</v>
      </c>
    </row>
    <row r="2344" spans="1:1" x14ac:dyDescent="0.25">
      <c r="A2344" s="4">
        <v>2340</v>
      </c>
    </row>
    <row r="2345" spans="1:1" x14ac:dyDescent="0.25">
      <c r="A2345" s="4">
        <v>2341</v>
      </c>
    </row>
    <row r="2346" spans="1:1" x14ac:dyDescent="0.25">
      <c r="A2346" s="4">
        <v>2342</v>
      </c>
    </row>
    <row r="2347" spans="1:1" x14ac:dyDescent="0.25">
      <c r="A2347" s="4">
        <v>2343</v>
      </c>
    </row>
    <row r="2348" spans="1:1" x14ac:dyDescent="0.25">
      <c r="A2348" s="4">
        <v>2344</v>
      </c>
    </row>
    <row r="2349" spans="1:1" x14ac:dyDescent="0.25">
      <c r="A2349" s="4">
        <v>2345</v>
      </c>
    </row>
    <row r="2350" spans="1:1" x14ac:dyDescent="0.25">
      <c r="A2350" s="4">
        <v>2346</v>
      </c>
    </row>
    <row r="2351" spans="1:1" x14ac:dyDescent="0.25">
      <c r="A2351" s="4">
        <v>2347</v>
      </c>
    </row>
    <row r="2352" spans="1:1" x14ac:dyDescent="0.25">
      <c r="A2352" s="4">
        <v>2348</v>
      </c>
    </row>
    <row r="2353" spans="1:1" x14ac:dyDescent="0.25">
      <c r="A2353" s="4">
        <v>2349</v>
      </c>
    </row>
    <row r="2354" spans="1:1" x14ac:dyDescent="0.25">
      <c r="A2354" s="4">
        <v>2350</v>
      </c>
    </row>
    <row r="2355" spans="1:1" x14ac:dyDescent="0.25">
      <c r="A2355" s="4">
        <v>2351</v>
      </c>
    </row>
    <row r="2356" spans="1:1" x14ac:dyDescent="0.25">
      <c r="A2356" s="4">
        <v>2352</v>
      </c>
    </row>
    <row r="2357" spans="1:1" x14ac:dyDescent="0.25">
      <c r="A2357" s="4">
        <v>2353</v>
      </c>
    </row>
    <row r="2358" spans="1:1" x14ac:dyDescent="0.25">
      <c r="A2358" s="4">
        <v>2354</v>
      </c>
    </row>
    <row r="2359" spans="1:1" x14ac:dyDescent="0.25">
      <c r="A2359" s="4">
        <v>2355</v>
      </c>
    </row>
    <row r="2360" spans="1:1" x14ac:dyDescent="0.25">
      <c r="A2360" s="4">
        <v>2356</v>
      </c>
    </row>
    <row r="2361" spans="1:1" x14ac:dyDescent="0.25">
      <c r="A2361" s="4">
        <v>2357</v>
      </c>
    </row>
    <row r="2362" spans="1:1" x14ac:dyDescent="0.25">
      <c r="A2362" s="4">
        <v>2358</v>
      </c>
    </row>
    <row r="2363" spans="1:1" x14ac:dyDescent="0.25">
      <c r="A2363" s="4">
        <v>2359</v>
      </c>
    </row>
    <row r="2364" spans="1:1" x14ac:dyDescent="0.25">
      <c r="A2364" s="4">
        <v>2360</v>
      </c>
    </row>
    <row r="2365" spans="1:1" x14ac:dyDescent="0.25">
      <c r="A2365" s="4">
        <v>2361</v>
      </c>
    </row>
    <row r="2366" spans="1:1" x14ac:dyDescent="0.25">
      <c r="A2366" s="4">
        <v>2362</v>
      </c>
    </row>
    <row r="2367" spans="1:1" x14ac:dyDescent="0.25">
      <c r="A2367" s="4">
        <v>2363</v>
      </c>
    </row>
    <row r="2368" spans="1:1" x14ac:dyDescent="0.25">
      <c r="A2368" s="4">
        <v>2364</v>
      </c>
    </row>
    <row r="2369" spans="1:1" x14ac:dyDescent="0.25">
      <c r="A2369" s="4">
        <v>2365</v>
      </c>
    </row>
    <row r="2370" spans="1:1" x14ac:dyDescent="0.25">
      <c r="A2370" s="4">
        <v>2366</v>
      </c>
    </row>
    <row r="2371" spans="1:1" x14ac:dyDescent="0.25">
      <c r="A2371" s="4">
        <v>2367</v>
      </c>
    </row>
    <row r="2372" spans="1:1" x14ac:dyDescent="0.25">
      <c r="A2372" s="4">
        <v>2368</v>
      </c>
    </row>
    <row r="2373" spans="1:1" x14ac:dyDescent="0.25">
      <c r="A2373" s="4">
        <v>2369</v>
      </c>
    </row>
    <row r="2374" spans="1:1" x14ac:dyDescent="0.25">
      <c r="A2374" s="4">
        <v>2370</v>
      </c>
    </row>
    <row r="2375" spans="1:1" x14ac:dyDescent="0.25">
      <c r="A2375" s="4">
        <v>2371</v>
      </c>
    </row>
    <row r="2376" spans="1:1" x14ac:dyDescent="0.25">
      <c r="A2376" s="4">
        <v>2372</v>
      </c>
    </row>
    <row r="2377" spans="1:1" x14ac:dyDescent="0.25">
      <c r="A2377" s="4">
        <v>2373</v>
      </c>
    </row>
    <row r="2378" spans="1:1" x14ac:dyDescent="0.25">
      <c r="A2378" s="4">
        <v>2374</v>
      </c>
    </row>
    <row r="2379" spans="1:1" x14ac:dyDescent="0.25">
      <c r="A2379" s="4">
        <v>2375</v>
      </c>
    </row>
    <row r="2380" spans="1:1" x14ac:dyDescent="0.25">
      <c r="A2380" s="4">
        <v>2376</v>
      </c>
    </row>
    <row r="2381" spans="1:1" x14ac:dyDescent="0.25">
      <c r="A2381" s="4">
        <v>2377</v>
      </c>
    </row>
    <row r="2382" spans="1:1" x14ac:dyDescent="0.25">
      <c r="A2382" s="4">
        <v>2378</v>
      </c>
    </row>
    <row r="2383" spans="1:1" x14ac:dyDescent="0.25">
      <c r="A2383" s="4">
        <v>2379</v>
      </c>
    </row>
    <row r="2384" spans="1:1" x14ac:dyDescent="0.25">
      <c r="A2384" s="4">
        <v>2380</v>
      </c>
    </row>
    <row r="2385" spans="1:1" x14ac:dyDescent="0.25">
      <c r="A2385" s="4">
        <v>2381</v>
      </c>
    </row>
    <row r="2386" spans="1:1" x14ac:dyDescent="0.25">
      <c r="A2386" s="4">
        <v>2382</v>
      </c>
    </row>
    <row r="2387" spans="1:1" x14ac:dyDescent="0.25">
      <c r="A2387" s="4">
        <v>2383</v>
      </c>
    </row>
    <row r="2388" spans="1:1" x14ac:dyDescent="0.25">
      <c r="A2388" s="4">
        <v>2384</v>
      </c>
    </row>
    <row r="2389" spans="1:1" x14ac:dyDescent="0.25">
      <c r="A2389" s="4">
        <v>2385</v>
      </c>
    </row>
    <row r="2390" spans="1:1" x14ac:dyDescent="0.25">
      <c r="A2390" s="4">
        <v>2386</v>
      </c>
    </row>
    <row r="2391" spans="1:1" x14ac:dyDescent="0.25">
      <c r="A2391" s="4">
        <v>2387</v>
      </c>
    </row>
    <row r="2392" spans="1:1" x14ac:dyDescent="0.25">
      <c r="A2392" s="4">
        <v>2388</v>
      </c>
    </row>
    <row r="2393" spans="1:1" x14ac:dyDescent="0.25">
      <c r="A2393" s="4">
        <v>2389</v>
      </c>
    </row>
    <row r="2394" spans="1:1" x14ac:dyDescent="0.25">
      <c r="A2394" s="4">
        <v>2390</v>
      </c>
    </row>
    <row r="2395" spans="1:1" x14ac:dyDescent="0.25">
      <c r="A2395" s="4">
        <v>2391</v>
      </c>
    </row>
    <row r="2396" spans="1:1" x14ac:dyDescent="0.25">
      <c r="A2396" s="4">
        <v>2392</v>
      </c>
    </row>
    <row r="2397" spans="1:1" x14ac:dyDescent="0.25">
      <c r="A2397" s="4">
        <v>2393</v>
      </c>
    </row>
    <row r="2398" spans="1:1" x14ac:dyDescent="0.25">
      <c r="A2398" s="4">
        <v>2394</v>
      </c>
    </row>
    <row r="2399" spans="1:1" x14ac:dyDescent="0.25">
      <c r="A2399" s="4">
        <v>2395</v>
      </c>
    </row>
    <row r="2400" spans="1:1" x14ac:dyDescent="0.25">
      <c r="A2400" s="4">
        <v>2396</v>
      </c>
    </row>
    <row r="2401" spans="1:1" x14ac:dyDescent="0.25">
      <c r="A2401" s="4">
        <v>2397</v>
      </c>
    </row>
    <row r="2402" spans="1:1" x14ac:dyDescent="0.25">
      <c r="A2402" s="4">
        <v>2398</v>
      </c>
    </row>
    <row r="2403" spans="1:1" x14ac:dyDescent="0.25">
      <c r="A2403" s="4">
        <v>2399</v>
      </c>
    </row>
    <row r="2404" spans="1:1" x14ac:dyDescent="0.25">
      <c r="A2404" s="4">
        <v>2400</v>
      </c>
    </row>
    <row r="2405" spans="1:1" x14ac:dyDescent="0.25">
      <c r="A2405" s="4">
        <v>2401</v>
      </c>
    </row>
    <row r="2406" spans="1:1" x14ac:dyDescent="0.25">
      <c r="A2406" s="4">
        <v>2402</v>
      </c>
    </row>
    <row r="2407" spans="1:1" x14ac:dyDescent="0.25">
      <c r="A2407" s="4">
        <v>2403</v>
      </c>
    </row>
    <row r="2408" spans="1:1" x14ac:dyDescent="0.25">
      <c r="A2408" s="4">
        <v>2404</v>
      </c>
    </row>
    <row r="2409" spans="1:1" x14ac:dyDescent="0.25">
      <c r="A2409" s="4">
        <v>2405</v>
      </c>
    </row>
    <row r="2410" spans="1:1" x14ac:dyDescent="0.25">
      <c r="A2410" s="4">
        <v>2406</v>
      </c>
    </row>
    <row r="2411" spans="1:1" x14ac:dyDescent="0.25">
      <c r="A2411" s="4">
        <v>2407</v>
      </c>
    </row>
    <row r="2412" spans="1:1" x14ac:dyDescent="0.25">
      <c r="A2412" s="4">
        <v>2408</v>
      </c>
    </row>
    <row r="2413" spans="1:1" x14ac:dyDescent="0.25">
      <c r="A2413" s="4">
        <v>2409</v>
      </c>
    </row>
    <row r="2414" spans="1:1" x14ac:dyDescent="0.25">
      <c r="A2414" s="4">
        <v>2410</v>
      </c>
    </row>
    <row r="2415" spans="1:1" x14ac:dyDescent="0.25">
      <c r="A2415" s="4">
        <v>2411</v>
      </c>
    </row>
    <row r="2416" spans="1:1" x14ac:dyDescent="0.25">
      <c r="A2416" s="4">
        <v>2412</v>
      </c>
    </row>
    <row r="2417" spans="1:1" x14ac:dyDescent="0.25">
      <c r="A2417" s="4">
        <v>2413</v>
      </c>
    </row>
    <row r="2418" spans="1:1" x14ac:dyDescent="0.25">
      <c r="A2418" s="4">
        <v>2414</v>
      </c>
    </row>
    <row r="2419" spans="1:1" x14ac:dyDescent="0.25">
      <c r="A2419" s="4">
        <v>2415</v>
      </c>
    </row>
    <row r="2420" spans="1:1" x14ac:dyDescent="0.25">
      <c r="A2420" s="4">
        <v>2416</v>
      </c>
    </row>
    <row r="2421" spans="1:1" x14ac:dyDescent="0.25">
      <c r="A2421" s="4">
        <v>2417</v>
      </c>
    </row>
    <row r="2422" spans="1:1" x14ac:dyDescent="0.25">
      <c r="A2422" s="4">
        <v>2418</v>
      </c>
    </row>
    <row r="2423" spans="1:1" x14ac:dyDescent="0.25">
      <c r="A2423" s="4">
        <v>2419</v>
      </c>
    </row>
    <row r="2424" spans="1:1" x14ac:dyDescent="0.25">
      <c r="A2424" s="4">
        <v>2420</v>
      </c>
    </row>
    <row r="2425" spans="1:1" x14ac:dyDescent="0.25">
      <c r="A2425" s="4">
        <v>2421</v>
      </c>
    </row>
    <row r="2426" spans="1:1" x14ac:dyDescent="0.25">
      <c r="A2426" s="4">
        <v>2422</v>
      </c>
    </row>
    <row r="2427" spans="1:1" x14ac:dyDescent="0.25">
      <c r="A2427" s="4">
        <v>2423</v>
      </c>
    </row>
    <row r="2428" spans="1:1" x14ac:dyDescent="0.25">
      <c r="A2428" s="4">
        <v>2424</v>
      </c>
    </row>
    <row r="2429" spans="1:1" x14ac:dyDescent="0.25">
      <c r="A2429" s="4">
        <v>2425</v>
      </c>
    </row>
    <row r="2430" spans="1:1" x14ac:dyDescent="0.25">
      <c r="A2430" s="4">
        <v>2426</v>
      </c>
    </row>
    <row r="2431" spans="1:1" x14ac:dyDescent="0.25">
      <c r="A2431" s="4">
        <v>2427</v>
      </c>
    </row>
    <row r="2432" spans="1:1" x14ac:dyDescent="0.25">
      <c r="A2432" s="4">
        <v>2428</v>
      </c>
    </row>
    <row r="2433" spans="1:1" x14ac:dyDescent="0.25">
      <c r="A2433" s="4">
        <v>2429</v>
      </c>
    </row>
    <row r="2434" spans="1:1" x14ac:dyDescent="0.25">
      <c r="A2434" s="4">
        <v>2430</v>
      </c>
    </row>
    <row r="2435" spans="1:1" x14ac:dyDescent="0.25">
      <c r="A2435" s="4">
        <v>2431</v>
      </c>
    </row>
    <row r="2436" spans="1:1" x14ac:dyDescent="0.25">
      <c r="A2436" s="4">
        <v>2432</v>
      </c>
    </row>
    <row r="2437" spans="1:1" x14ac:dyDescent="0.25">
      <c r="A2437" s="4">
        <v>2433</v>
      </c>
    </row>
    <row r="2438" spans="1:1" x14ac:dyDescent="0.25">
      <c r="A2438" s="4">
        <v>2434</v>
      </c>
    </row>
    <row r="2439" spans="1:1" x14ac:dyDescent="0.25">
      <c r="A2439" s="4">
        <v>2435</v>
      </c>
    </row>
    <row r="2440" spans="1:1" x14ac:dyDescent="0.25">
      <c r="A2440" s="4">
        <v>2436</v>
      </c>
    </row>
    <row r="2441" spans="1:1" x14ac:dyDescent="0.25">
      <c r="A2441" s="4">
        <v>2437</v>
      </c>
    </row>
    <row r="2442" spans="1:1" x14ac:dyDescent="0.25">
      <c r="A2442" s="4">
        <v>2438</v>
      </c>
    </row>
    <row r="2443" spans="1:1" x14ac:dyDescent="0.25">
      <c r="A2443" s="4">
        <v>2439</v>
      </c>
    </row>
    <row r="2444" spans="1:1" x14ac:dyDescent="0.25">
      <c r="A2444" s="4">
        <v>2440</v>
      </c>
    </row>
    <row r="2445" spans="1:1" x14ac:dyDescent="0.25">
      <c r="A2445" s="4">
        <v>2441</v>
      </c>
    </row>
    <row r="2446" spans="1:1" x14ac:dyDescent="0.25">
      <c r="A2446" s="4">
        <v>2442</v>
      </c>
    </row>
    <row r="2447" spans="1:1" x14ac:dyDescent="0.25">
      <c r="A2447" s="4">
        <v>2443</v>
      </c>
    </row>
    <row r="2448" spans="1:1" x14ac:dyDescent="0.25">
      <c r="A2448" s="4">
        <v>2444</v>
      </c>
    </row>
    <row r="2449" spans="1:1" x14ac:dyDescent="0.25">
      <c r="A2449" s="4">
        <v>2445</v>
      </c>
    </row>
    <row r="2450" spans="1:1" x14ac:dyDescent="0.25">
      <c r="A2450" s="4">
        <v>2446</v>
      </c>
    </row>
    <row r="2451" spans="1:1" x14ac:dyDescent="0.25">
      <c r="A2451" s="4">
        <v>2447</v>
      </c>
    </row>
    <row r="2452" spans="1:1" x14ac:dyDescent="0.25">
      <c r="A2452" s="4">
        <v>2448</v>
      </c>
    </row>
    <row r="2453" spans="1:1" x14ac:dyDescent="0.25">
      <c r="A2453" s="4">
        <v>2449</v>
      </c>
    </row>
    <row r="2454" spans="1:1" x14ac:dyDescent="0.25">
      <c r="A2454" s="4">
        <v>2450</v>
      </c>
    </row>
    <row r="2455" spans="1:1" x14ac:dyDescent="0.25">
      <c r="A2455" s="4">
        <v>2451</v>
      </c>
    </row>
    <row r="2456" spans="1:1" x14ac:dyDescent="0.25">
      <c r="A2456" s="4">
        <v>2452</v>
      </c>
    </row>
    <row r="2457" spans="1:1" x14ac:dyDescent="0.25">
      <c r="A2457" s="4">
        <v>2453</v>
      </c>
    </row>
    <row r="2458" spans="1:1" x14ac:dyDescent="0.25">
      <c r="A2458" s="4">
        <v>2454</v>
      </c>
    </row>
    <row r="2459" spans="1:1" x14ac:dyDescent="0.25">
      <c r="A2459" s="4">
        <v>2455</v>
      </c>
    </row>
    <row r="2460" spans="1:1" x14ac:dyDescent="0.25">
      <c r="A2460" s="4">
        <v>2456</v>
      </c>
    </row>
    <row r="2461" spans="1:1" x14ac:dyDescent="0.25">
      <c r="A2461" s="4">
        <v>2457</v>
      </c>
    </row>
    <row r="2462" spans="1:1" x14ac:dyDescent="0.25">
      <c r="A2462" s="4">
        <v>2458</v>
      </c>
    </row>
    <row r="2463" spans="1:1" x14ac:dyDescent="0.25">
      <c r="A2463" s="4">
        <v>2459</v>
      </c>
    </row>
    <row r="2464" spans="1:1" x14ac:dyDescent="0.25">
      <c r="A2464" s="4">
        <v>2460</v>
      </c>
    </row>
    <row r="2465" spans="1:1" x14ac:dyDescent="0.25">
      <c r="A2465" s="4">
        <v>2461</v>
      </c>
    </row>
    <row r="2466" spans="1:1" x14ac:dyDescent="0.25">
      <c r="A2466" s="4">
        <v>2462</v>
      </c>
    </row>
    <row r="2467" spans="1:1" x14ac:dyDescent="0.25">
      <c r="A2467" s="4">
        <v>2463</v>
      </c>
    </row>
    <row r="2468" spans="1:1" x14ac:dyDescent="0.25">
      <c r="A2468" s="4">
        <v>2464</v>
      </c>
    </row>
    <row r="2469" spans="1:1" x14ac:dyDescent="0.25">
      <c r="A2469" s="4">
        <v>2465</v>
      </c>
    </row>
    <row r="2470" spans="1:1" x14ac:dyDescent="0.25">
      <c r="A2470" s="4">
        <v>2466</v>
      </c>
    </row>
    <row r="2471" spans="1:1" x14ac:dyDescent="0.25">
      <c r="A2471" s="4">
        <v>2467</v>
      </c>
    </row>
    <row r="2472" spans="1:1" x14ac:dyDescent="0.25">
      <c r="A2472" s="4">
        <v>2468</v>
      </c>
    </row>
    <row r="2473" spans="1:1" x14ac:dyDescent="0.25">
      <c r="A2473" s="4">
        <v>2469</v>
      </c>
    </row>
    <row r="2474" spans="1:1" x14ac:dyDescent="0.25">
      <c r="A2474" s="4">
        <v>2470</v>
      </c>
    </row>
    <row r="2475" spans="1:1" x14ac:dyDescent="0.25">
      <c r="A2475" s="4">
        <v>2471</v>
      </c>
    </row>
    <row r="2476" spans="1:1" x14ac:dyDescent="0.25">
      <c r="A2476" s="4">
        <v>2472</v>
      </c>
    </row>
    <row r="2477" spans="1:1" x14ac:dyDescent="0.25">
      <c r="A2477" s="4">
        <v>2473</v>
      </c>
    </row>
    <row r="2478" spans="1:1" x14ac:dyDescent="0.25">
      <c r="A2478" s="4">
        <v>2474</v>
      </c>
    </row>
    <row r="2479" spans="1:1" x14ac:dyDescent="0.25">
      <c r="A2479" s="4">
        <v>2475</v>
      </c>
    </row>
    <row r="2480" spans="1:1" x14ac:dyDescent="0.25">
      <c r="A2480" s="4">
        <v>2476</v>
      </c>
    </row>
    <row r="2481" spans="1:1" x14ac:dyDescent="0.25">
      <c r="A2481" s="4">
        <v>2477</v>
      </c>
    </row>
    <row r="2482" spans="1:1" x14ac:dyDescent="0.25">
      <c r="A2482" s="4">
        <v>2478</v>
      </c>
    </row>
    <row r="2483" spans="1:1" x14ac:dyDescent="0.25">
      <c r="A2483" s="4">
        <v>2479</v>
      </c>
    </row>
    <row r="2484" spans="1:1" x14ac:dyDescent="0.25">
      <c r="A2484" s="4">
        <v>2480</v>
      </c>
    </row>
    <row r="2485" spans="1:1" x14ac:dyDescent="0.25">
      <c r="A2485" s="4">
        <v>2481</v>
      </c>
    </row>
    <row r="2486" spans="1:1" x14ac:dyDescent="0.25">
      <c r="A2486" s="4">
        <v>2482</v>
      </c>
    </row>
    <row r="2487" spans="1:1" x14ac:dyDescent="0.25">
      <c r="A2487" s="4">
        <v>2483</v>
      </c>
    </row>
    <row r="2488" spans="1:1" x14ac:dyDescent="0.25">
      <c r="A2488" s="4">
        <v>2484</v>
      </c>
    </row>
    <row r="2489" spans="1:1" x14ac:dyDescent="0.25">
      <c r="A2489" s="4">
        <v>2485</v>
      </c>
    </row>
    <row r="2490" spans="1:1" x14ac:dyDescent="0.25">
      <c r="A2490" s="4">
        <v>2486</v>
      </c>
    </row>
    <row r="2491" spans="1:1" x14ac:dyDescent="0.25">
      <c r="A2491" s="4">
        <v>2487</v>
      </c>
    </row>
    <row r="2492" spans="1:1" x14ac:dyDescent="0.25">
      <c r="A2492" s="4">
        <v>2488</v>
      </c>
    </row>
    <row r="2493" spans="1:1" x14ac:dyDescent="0.25">
      <c r="A2493" s="4">
        <v>2489</v>
      </c>
    </row>
    <row r="2494" spans="1:1" x14ac:dyDescent="0.25">
      <c r="A2494" s="4">
        <v>2490</v>
      </c>
    </row>
    <row r="2495" spans="1:1" x14ac:dyDescent="0.25">
      <c r="A2495" s="4">
        <v>2491</v>
      </c>
    </row>
    <row r="2496" spans="1:1" x14ac:dyDescent="0.25">
      <c r="A2496" s="4">
        <v>2492</v>
      </c>
    </row>
    <row r="2497" spans="1:1" x14ac:dyDescent="0.25">
      <c r="A2497" s="4">
        <v>2493</v>
      </c>
    </row>
    <row r="2498" spans="1:1" x14ac:dyDescent="0.25">
      <c r="A2498" s="4">
        <v>2494</v>
      </c>
    </row>
    <row r="2499" spans="1:1" x14ac:dyDescent="0.25">
      <c r="A2499" s="4">
        <v>2495</v>
      </c>
    </row>
    <row r="2500" spans="1:1" x14ac:dyDescent="0.25">
      <c r="A2500" s="4">
        <v>2496</v>
      </c>
    </row>
    <row r="2501" spans="1:1" x14ac:dyDescent="0.25">
      <c r="A2501" s="4">
        <v>2497</v>
      </c>
    </row>
    <row r="2502" spans="1:1" x14ac:dyDescent="0.25">
      <c r="A2502" s="4">
        <v>2498</v>
      </c>
    </row>
    <row r="2503" spans="1:1" x14ac:dyDescent="0.25">
      <c r="A2503" s="4">
        <v>2499</v>
      </c>
    </row>
    <row r="2504" spans="1:1" x14ac:dyDescent="0.25">
      <c r="A2504" s="4">
        <v>2500</v>
      </c>
    </row>
    <row r="2505" spans="1:1" x14ac:dyDescent="0.25">
      <c r="A2505" s="4">
        <v>2501</v>
      </c>
    </row>
    <row r="2506" spans="1:1" x14ac:dyDescent="0.25">
      <c r="A2506" s="4">
        <v>2502</v>
      </c>
    </row>
    <row r="2507" spans="1:1" x14ac:dyDescent="0.25">
      <c r="A2507" s="4">
        <v>2503</v>
      </c>
    </row>
    <row r="2508" spans="1:1" x14ac:dyDescent="0.25">
      <c r="A2508" s="4">
        <v>2504</v>
      </c>
    </row>
    <row r="2509" spans="1:1" x14ac:dyDescent="0.25">
      <c r="A2509" s="4">
        <v>2505</v>
      </c>
    </row>
    <row r="2510" spans="1:1" x14ac:dyDescent="0.25">
      <c r="A2510" s="4">
        <v>2506</v>
      </c>
    </row>
    <row r="2511" spans="1:1" x14ac:dyDescent="0.25">
      <c r="A2511" s="4">
        <v>2507</v>
      </c>
    </row>
    <row r="2512" spans="1:1" x14ac:dyDescent="0.25">
      <c r="A2512" s="4">
        <v>2508</v>
      </c>
    </row>
    <row r="2513" spans="1:1" x14ac:dyDescent="0.25">
      <c r="A2513" s="4">
        <v>2509</v>
      </c>
    </row>
    <row r="2514" spans="1:1" x14ac:dyDescent="0.25">
      <c r="A2514" s="4">
        <v>2510</v>
      </c>
    </row>
    <row r="2515" spans="1:1" x14ac:dyDescent="0.25">
      <c r="A2515" s="4">
        <v>2511</v>
      </c>
    </row>
    <row r="2516" spans="1:1" x14ac:dyDescent="0.25">
      <c r="A2516" s="4">
        <v>2512</v>
      </c>
    </row>
    <row r="2517" spans="1:1" x14ac:dyDescent="0.25">
      <c r="A2517" s="4">
        <v>2513</v>
      </c>
    </row>
    <row r="2518" spans="1:1" x14ac:dyDescent="0.25">
      <c r="A2518" s="4">
        <v>2514</v>
      </c>
    </row>
    <row r="2519" spans="1:1" x14ac:dyDescent="0.25">
      <c r="A2519" s="4">
        <v>2515</v>
      </c>
    </row>
    <row r="2520" spans="1:1" x14ac:dyDescent="0.25">
      <c r="A2520" s="4">
        <v>2516</v>
      </c>
    </row>
    <row r="2521" spans="1:1" x14ac:dyDescent="0.25">
      <c r="A2521" s="4">
        <v>2517</v>
      </c>
    </row>
    <row r="2522" spans="1:1" x14ac:dyDescent="0.25">
      <c r="A2522" s="4">
        <v>2518</v>
      </c>
    </row>
    <row r="2523" spans="1:1" x14ac:dyDescent="0.25">
      <c r="A2523" s="4">
        <v>2519</v>
      </c>
    </row>
    <row r="2524" spans="1:1" x14ac:dyDescent="0.25">
      <c r="A2524" s="4">
        <v>2520</v>
      </c>
    </row>
    <row r="2525" spans="1:1" x14ac:dyDescent="0.25">
      <c r="A2525" s="4">
        <v>2521</v>
      </c>
    </row>
    <row r="2526" spans="1:1" x14ac:dyDescent="0.25">
      <c r="A2526" s="4">
        <v>2522</v>
      </c>
    </row>
    <row r="2527" spans="1:1" x14ac:dyDescent="0.25">
      <c r="A2527" s="4">
        <v>2523</v>
      </c>
    </row>
    <row r="2528" spans="1:1" x14ac:dyDescent="0.25">
      <c r="A2528" s="4">
        <v>2524</v>
      </c>
    </row>
    <row r="2529" spans="1:1" x14ac:dyDescent="0.25">
      <c r="A2529" s="4">
        <v>2525</v>
      </c>
    </row>
    <row r="2530" spans="1:1" x14ac:dyDescent="0.25">
      <c r="A2530" s="4">
        <v>2526</v>
      </c>
    </row>
    <row r="2531" spans="1:1" x14ac:dyDescent="0.25">
      <c r="A2531" s="4">
        <v>2527</v>
      </c>
    </row>
    <row r="2532" spans="1:1" x14ac:dyDescent="0.25">
      <c r="A2532" s="4">
        <v>2528</v>
      </c>
    </row>
    <row r="2533" spans="1:1" x14ac:dyDescent="0.25">
      <c r="A2533" s="4">
        <v>2529</v>
      </c>
    </row>
    <row r="2534" spans="1:1" x14ac:dyDescent="0.25">
      <c r="A2534" s="4">
        <v>2530</v>
      </c>
    </row>
    <row r="2535" spans="1:1" x14ac:dyDescent="0.25">
      <c r="A2535" s="4">
        <v>2531</v>
      </c>
    </row>
    <row r="2536" spans="1:1" x14ac:dyDescent="0.25">
      <c r="A2536" s="4">
        <v>2532</v>
      </c>
    </row>
    <row r="2537" spans="1:1" x14ac:dyDescent="0.25">
      <c r="A2537" s="4">
        <v>2533</v>
      </c>
    </row>
    <row r="2538" spans="1:1" x14ac:dyDescent="0.25">
      <c r="A2538" s="4">
        <v>2534</v>
      </c>
    </row>
    <row r="2539" spans="1:1" x14ac:dyDescent="0.25">
      <c r="A2539" s="4">
        <v>2535</v>
      </c>
    </row>
    <row r="2540" spans="1:1" x14ac:dyDescent="0.25">
      <c r="A2540" s="4">
        <v>2536</v>
      </c>
    </row>
    <row r="2541" spans="1:1" x14ac:dyDescent="0.25">
      <c r="A2541" s="4">
        <v>2537</v>
      </c>
    </row>
    <row r="2542" spans="1:1" x14ac:dyDescent="0.25">
      <c r="A2542" s="4">
        <v>2538</v>
      </c>
    </row>
    <row r="2543" spans="1:1" x14ac:dyDescent="0.25">
      <c r="A2543" s="4">
        <v>2539</v>
      </c>
    </row>
    <row r="2544" spans="1:1" x14ac:dyDescent="0.25">
      <c r="A2544" s="4">
        <v>2540</v>
      </c>
    </row>
    <row r="2545" spans="1:1" x14ac:dyDescent="0.25">
      <c r="A2545" s="4">
        <v>2541</v>
      </c>
    </row>
    <row r="2546" spans="1:1" x14ac:dyDescent="0.25">
      <c r="A2546" s="4">
        <v>2542</v>
      </c>
    </row>
    <row r="2547" spans="1:1" x14ac:dyDescent="0.25">
      <c r="A2547" s="4">
        <v>2543</v>
      </c>
    </row>
    <row r="2548" spans="1:1" x14ac:dyDescent="0.25">
      <c r="A2548" s="4">
        <v>2544</v>
      </c>
    </row>
    <row r="2549" spans="1:1" x14ac:dyDescent="0.25">
      <c r="A2549" s="4">
        <v>2545</v>
      </c>
    </row>
    <row r="2550" spans="1:1" x14ac:dyDescent="0.25">
      <c r="A2550" s="4">
        <v>2546</v>
      </c>
    </row>
    <row r="2551" spans="1:1" x14ac:dyDescent="0.25">
      <c r="A2551" s="4">
        <v>2547</v>
      </c>
    </row>
    <row r="2552" spans="1:1" x14ac:dyDescent="0.25">
      <c r="A2552" s="4">
        <v>2548</v>
      </c>
    </row>
    <row r="2553" spans="1:1" x14ac:dyDescent="0.25">
      <c r="A2553" s="4">
        <v>2549</v>
      </c>
    </row>
    <row r="2554" spans="1:1" x14ac:dyDescent="0.25">
      <c r="A2554" s="4">
        <v>2550</v>
      </c>
    </row>
    <row r="2555" spans="1:1" x14ac:dyDescent="0.25">
      <c r="A2555" s="4">
        <v>2551</v>
      </c>
    </row>
    <row r="2556" spans="1:1" x14ac:dyDescent="0.25">
      <c r="A2556" s="4">
        <v>2552</v>
      </c>
    </row>
    <row r="2557" spans="1:1" x14ac:dyDescent="0.25">
      <c r="A2557" s="4">
        <v>2553</v>
      </c>
    </row>
    <row r="2558" spans="1:1" x14ac:dyDescent="0.25">
      <c r="A2558" s="4">
        <v>2554</v>
      </c>
    </row>
    <row r="2559" spans="1:1" x14ac:dyDescent="0.25">
      <c r="A2559" s="4">
        <v>2555</v>
      </c>
    </row>
    <row r="2560" spans="1:1" x14ac:dyDescent="0.25">
      <c r="A2560" s="4">
        <v>2556</v>
      </c>
    </row>
    <row r="2561" spans="1:1" x14ac:dyDescent="0.25">
      <c r="A2561" s="4">
        <v>2557</v>
      </c>
    </row>
    <row r="2562" spans="1:1" x14ac:dyDescent="0.25">
      <c r="A2562" s="4">
        <v>2558</v>
      </c>
    </row>
    <row r="2563" spans="1:1" x14ac:dyDescent="0.25">
      <c r="A2563" s="4">
        <v>2559</v>
      </c>
    </row>
    <row r="2564" spans="1:1" x14ac:dyDescent="0.25">
      <c r="A2564" s="4">
        <v>2560</v>
      </c>
    </row>
    <row r="2565" spans="1:1" x14ac:dyDescent="0.25">
      <c r="A2565" s="4">
        <v>2561</v>
      </c>
    </row>
    <row r="2566" spans="1:1" x14ac:dyDescent="0.25">
      <c r="A2566" s="4">
        <v>2562</v>
      </c>
    </row>
    <row r="2567" spans="1:1" x14ac:dyDescent="0.25">
      <c r="A2567" s="4">
        <v>2563</v>
      </c>
    </row>
    <row r="2568" spans="1:1" x14ac:dyDescent="0.25">
      <c r="A2568" s="4">
        <v>2564</v>
      </c>
    </row>
    <row r="2569" spans="1:1" x14ac:dyDescent="0.25">
      <c r="A2569" s="4">
        <v>2565</v>
      </c>
    </row>
    <row r="2570" spans="1:1" x14ac:dyDescent="0.25">
      <c r="A2570" s="4">
        <v>2566</v>
      </c>
    </row>
    <row r="2571" spans="1:1" x14ac:dyDescent="0.25">
      <c r="A2571" s="4">
        <v>2567</v>
      </c>
    </row>
    <row r="2572" spans="1:1" x14ac:dyDescent="0.25">
      <c r="A2572" s="4">
        <v>2568</v>
      </c>
    </row>
    <row r="2573" spans="1:1" x14ac:dyDescent="0.25">
      <c r="A2573" s="4">
        <v>2569</v>
      </c>
    </row>
    <row r="2574" spans="1:1" x14ac:dyDescent="0.25">
      <c r="A2574" s="4">
        <v>2570</v>
      </c>
    </row>
    <row r="2575" spans="1:1" x14ac:dyDescent="0.25">
      <c r="A2575" s="4">
        <v>2571</v>
      </c>
    </row>
    <row r="2576" spans="1:1" x14ac:dyDescent="0.25">
      <c r="A2576" s="4">
        <v>2572</v>
      </c>
    </row>
    <row r="2577" spans="1:1" x14ac:dyDescent="0.25">
      <c r="A2577" s="4">
        <v>2573</v>
      </c>
    </row>
    <row r="2578" spans="1:1" x14ac:dyDescent="0.25">
      <c r="A2578" s="4">
        <v>2574</v>
      </c>
    </row>
    <row r="2579" spans="1:1" x14ac:dyDescent="0.25">
      <c r="A2579" s="4">
        <v>2575</v>
      </c>
    </row>
    <row r="2580" spans="1:1" x14ac:dyDescent="0.25">
      <c r="A2580" s="4">
        <v>2576</v>
      </c>
    </row>
    <row r="2581" spans="1:1" x14ac:dyDescent="0.25">
      <c r="A2581" s="4">
        <v>2577</v>
      </c>
    </row>
    <row r="2582" spans="1:1" x14ac:dyDescent="0.25">
      <c r="A2582" s="4">
        <v>2578</v>
      </c>
    </row>
    <row r="2583" spans="1:1" x14ac:dyDescent="0.25">
      <c r="A2583" s="4">
        <v>2579</v>
      </c>
    </row>
    <row r="2584" spans="1:1" x14ac:dyDescent="0.25">
      <c r="A2584" s="4">
        <v>2580</v>
      </c>
    </row>
    <row r="2585" spans="1:1" x14ac:dyDescent="0.25">
      <c r="A2585" s="4">
        <v>2581</v>
      </c>
    </row>
    <row r="2586" spans="1:1" x14ac:dyDescent="0.25">
      <c r="A2586" s="4">
        <v>2582</v>
      </c>
    </row>
    <row r="2587" spans="1:1" x14ac:dyDescent="0.25">
      <c r="A2587" s="4">
        <v>2583</v>
      </c>
    </row>
    <row r="2588" spans="1:1" x14ac:dyDescent="0.25">
      <c r="A2588" s="4">
        <v>2584</v>
      </c>
    </row>
    <row r="2589" spans="1:1" x14ac:dyDescent="0.25">
      <c r="A2589" s="4">
        <v>2585</v>
      </c>
    </row>
    <row r="2590" spans="1:1" x14ac:dyDescent="0.25">
      <c r="A2590" s="4">
        <v>2586</v>
      </c>
    </row>
    <row r="2591" spans="1:1" x14ac:dyDescent="0.25">
      <c r="A2591" s="4">
        <v>2587</v>
      </c>
    </row>
    <row r="2592" spans="1:1" x14ac:dyDescent="0.25">
      <c r="A2592" s="4">
        <v>2588</v>
      </c>
    </row>
    <row r="2593" spans="1:1" x14ac:dyDescent="0.25">
      <c r="A2593" s="4">
        <v>2589</v>
      </c>
    </row>
    <row r="2594" spans="1:1" x14ac:dyDescent="0.25">
      <c r="A2594" s="4">
        <v>2590</v>
      </c>
    </row>
    <row r="2595" spans="1:1" x14ac:dyDescent="0.25">
      <c r="A2595" s="4">
        <v>2591</v>
      </c>
    </row>
    <row r="2596" spans="1:1" x14ac:dyDescent="0.25">
      <c r="A2596" s="4">
        <v>2592</v>
      </c>
    </row>
    <row r="2597" spans="1:1" x14ac:dyDescent="0.25">
      <c r="A2597" s="4">
        <v>2593</v>
      </c>
    </row>
    <row r="2598" spans="1:1" x14ac:dyDescent="0.25">
      <c r="A2598" s="4">
        <v>2594</v>
      </c>
    </row>
    <row r="2599" spans="1:1" x14ac:dyDescent="0.25">
      <c r="A2599" s="4">
        <v>2595</v>
      </c>
    </row>
    <row r="2600" spans="1:1" x14ac:dyDescent="0.25">
      <c r="A2600" s="4">
        <v>2596</v>
      </c>
    </row>
    <row r="2601" spans="1:1" x14ac:dyDescent="0.25">
      <c r="A2601" s="4">
        <v>2597</v>
      </c>
    </row>
    <row r="2602" spans="1:1" x14ac:dyDescent="0.25">
      <c r="A2602" s="4">
        <v>2598</v>
      </c>
    </row>
    <row r="2603" spans="1:1" x14ac:dyDescent="0.25">
      <c r="A2603" s="4">
        <v>2599</v>
      </c>
    </row>
    <row r="2604" spans="1:1" x14ac:dyDescent="0.25">
      <c r="A2604" s="4">
        <v>2600</v>
      </c>
    </row>
    <row r="2605" spans="1:1" x14ac:dyDescent="0.25">
      <c r="A2605" s="4">
        <v>2601</v>
      </c>
    </row>
    <row r="2606" spans="1:1" x14ac:dyDescent="0.25">
      <c r="A2606" s="4">
        <v>2602</v>
      </c>
    </row>
    <row r="2607" spans="1:1" x14ac:dyDescent="0.25">
      <c r="A2607" s="4">
        <v>2603</v>
      </c>
    </row>
    <row r="2608" spans="1:1" x14ac:dyDescent="0.25">
      <c r="A2608" s="4">
        <v>2604</v>
      </c>
    </row>
    <row r="2609" spans="1:1" x14ac:dyDescent="0.25">
      <c r="A2609" s="4">
        <v>2605</v>
      </c>
    </row>
    <row r="2610" spans="1:1" x14ac:dyDescent="0.25">
      <c r="A2610" s="4">
        <v>2606</v>
      </c>
    </row>
    <row r="2611" spans="1:1" x14ac:dyDescent="0.25">
      <c r="A2611" s="4">
        <v>2607</v>
      </c>
    </row>
    <row r="2612" spans="1:1" x14ac:dyDescent="0.25">
      <c r="A2612" s="4">
        <v>2608</v>
      </c>
    </row>
    <row r="2613" spans="1:1" x14ac:dyDescent="0.25">
      <c r="A2613" s="4">
        <v>2609</v>
      </c>
    </row>
    <row r="2614" spans="1:1" x14ac:dyDescent="0.25">
      <c r="A2614" s="4">
        <v>2610</v>
      </c>
    </row>
    <row r="2615" spans="1:1" x14ac:dyDescent="0.25">
      <c r="A2615" s="4">
        <v>2611</v>
      </c>
    </row>
    <row r="2616" spans="1:1" x14ac:dyDescent="0.25">
      <c r="A2616" s="4">
        <v>2612</v>
      </c>
    </row>
    <row r="2617" spans="1:1" x14ac:dyDescent="0.25">
      <c r="A2617" s="4">
        <v>2613</v>
      </c>
    </row>
    <row r="2618" spans="1:1" x14ac:dyDescent="0.25">
      <c r="A2618" s="4">
        <v>2614</v>
      </c>
    </row>
    <row r="2619" spans="1:1" x14ac:dyDescent="0.25">
      <c r="A2619" s="4">
        <v>2615</v>
      </c>
    </row>
    <row r="2620" spans="1:1" x14ac:dyDescent="0.25">
      <c r="A2620" s="4">
        <v>2616</v>
      </c>
    </row>
    <row r="2621" spans="1:1" x14ac:dyDescent="0.25">
      <c r="A2621" s="4">
        <v>2617</v>
      </c>
    </row>
    <row r="2622" spans="1:1" x14ac:dyDescent="0.25">
      <c r="A2622" s="4">
        <v>2618</v>
      </c>
    </row>
    <row r="2623" spans="1:1" x14ac:dyDescent="0.25">
      <c r="A2623" s="4">
        <v>2619</v>
      </c>
    </row>
    <row r="2624" spans="1:1" x14ac:dyDescent="0.25">
      <c r="A2624" s="4">
        <v>2620</v>
      </c>
    </row>
    <row r="2625" spans="1:1" x14ac:dyDescent="0.25">
      <c r="A2625" s="4">
        <v>2621</v>
      </c>
    </row>
    <row r="2626" spans="1:1" x14ac:dyDescent="0.25">
      <c r="A2626" s="4">
        <v>2622</v>
      </c>
    </row>
    <row r="2627" spans="1:1" x14ac:dyDescent="0.25">
      <c r="A2627" s="4">
        <v>2623</v>
      </c>
    </row>
    <row r="2628" spans="1:1" x14ac:dyDescent="0.25">
      <c r="A2628" s="4">
        <v>2624</v>
      </c>
    </row>
    <row r="2629" spans="1:1" x14ac:dyDescent="0.25">
      <c r="A2629" s="4">
        <v>2625</v>
      </c>
    </row>
    <row r="2630" spans="1:1" x14ac:dyDescent="0.25">
      <c r="A2630" s="4">
        <v>2626</v>
      </c>
    </row>
    <row r="2631" spans="1:1" x14ac:dyDescent="0.25">
      <c r="A2631" s="4">
        <v>2627</v>
      </c>
    </row>
    <row r="2632" spans="1:1" x14ac:dyDescent="0.25">
      <c r="A2632" s="4">
        <v>2628</v>
      </c>
    </row>
    <row r="2633" spans="1:1" x14ac:dyDescent="0.25">
      <c r="A2633" s="4">
        <v>2629</v>
      </c>
    </row>
    <row r="2634" spans="1:1" x14ac:dyDescent="0.25">
      <c r="A2634" s="4">
        <v>2630</v>
      </c>
    </row>
    <row r="2635" spans="1:1" x14ac:dyDescent="0.25">
      <c r="A2635" s="4">
        <v>2631</v>
      </c>
    </row>
    <row r="2636" spans="1:1" x14ac:dyDescent="0.25">
      <c r="A2636" s="4">
        <v>2632</v>
      </c>
    </row>
    <row r="2637" spans="1:1" x14ac:dyDescent="0.25">
      <c r="A2637" s="4">
        <v>2633</v>
      </c>
    </row>
    <row r="2638" spans="1:1" x14ac:dyDescent="0.25">
      <c r="A2638" s="4">
        <v>2634</v>
      </c>
    </row>
    <row r="2639" spans="1:1" x14ac:dyDescent="0.25">
      <c r="A2639" s="4">
        <v>2635</v>
      </c>
    </row>
    <row r="2640" spans="1:1" x14ac:dyDescent="0.25">
      <c r="A2640" s="4">
        <v>2636</v>
      </c>
    </row>
    <row r="2641" spans="1:1" x14ac:dyDescent="0.25">
      <c r="A2641" s="4">
        <v>2637</v>
      </c>
    </row>
    <row r="2642" spans="1:1" x14ac:dyDescent="0.25">
      <c r="A2642" s="4">
        <v>2638</v>
      </c>
    </row>
    <row r="2643" spans="1:1" x14ac:dyDescent="0.25">
      <c r="A2643" s="4">
        <v>2639</v>
      </c>
    </row>
    <row r="2644" spans="1:1" x14ac:dyDescent="0.25">
      <c r="A2644" s="4">
        <v>2640</v>
      </c>
    </row>
    <row r="2645" spans="1:1" x14ac:dyDescent="0.25">
      <c r="A2645" s="4">
        <v>2641</v>
      </c>
    </row>
    <row r="2646" spans="1:1" x14ac:dyDescent="0.25">
      <c r="A2646" s="4">
        <v>2642</v>
      </c>
    </row>
    <row r="2647" spans="1:1" x14ac:dyDescent="0.25">
      <c r="A2647" s="4">
        <v>2643</v>
      </c>
    </row>
    <row r="2648" spans="1:1" x14ac:dyDescent="0.25">
      <c r="A2648" s="4">
        <v>2644</v>
      </c>
    </row>
    <row r="2649" spans="1:1" x14ac:dyDescent="0.25">
      <c r="A2649" s="4">
        <v>2645</v>
      </c>
    </row>
    <row r="2650" spans="1:1" x14ac:dyDescent="0.25">
      <c r="A2650" s="4">
        <v>2646</v>
      </c>
    </row>
    <row r="2651" spans="1:1" x14ac:dyDescent="0.25">
      <c r="A2651" s="4">
        <v>2647</v>
      </c>
    </row>
    <row r="2652" spans="1:1" x14ac:dyDescent="0.25">
      <c r="A2652" s="4">
        <v>2648</v>
      </c>
    </row>
    <row r="2653" spans="1:1" x14ac:dyDescent="0.25">
      <c r="A2653" s="4">
        <v>2649</v>
      </c>
    </row>
    <row r="2654" spans="1:1" x14ac:dyDescent="0.25">
      <c r="A2654" s="4">
        <v>2650</v>
      </c>
    </row>
    <row r="2655" spans="1:1" x14ac:dyDescent="0.25">
      <c r="A2655" s="4">
        <v>2651</v>
      </c>
    </row>
    <row r="2656" spans="1:1" x14ac:dyDescent="0.25">
      <c r="A2656" s="4">
        <v>2652</v>
      </c>
    </row>
    <row r="2657" spans="1:1" x14ac:dyDescent="0.25">
      <c r="A2657" s="4">
        <v>2653</v>
      </c>
    </row>
    <row r="2658" spans="1:1" x14ac:dyDescent="0.25">
      <c r="A2658" s="4">
        <v>2654</v>
      </c>
    </row>
    <row r="2659" spans="1:1" x14ac:dyDescent="0.25">
      <c r="A2659" s="4">
        <v>2655</v>
      </c>
    </row>
    <row r="2660" spans="1:1" x14ac:dyDescent="0.25">
      <c r="A2660" s="4">
        <v>2656</v>
      </c>
    </row>
    <row r="2661" spans="1:1" x14ac:dyDescent="0.25">
      <c r="A2661" s="4">
        <v>2657</v>
      </c>
    </row>
    <row r="2662" spans="1:1" x14ac:dyDescent="0.25">
      <c r="A2662" s="4">
        <v>2658</v>
      </c>
    </row>
    <row r="2663" spans="1:1" x14ac:dyDescent="0.25">
      <c r="A2663" s="4">
        <v>2659</v>
      </c>
    </row>
    <row r="2664" spans="1:1" x14ac:dyDescent="0.25">
      <c r="A2664" s="4">
        <v>2660</v>
      </c>
    </row>
    <row r="2665" spans="1:1" x14ac:dyDescent="0.25">
      <c r="A2665" s="4">
        <v>2661</v>
      </c>
    </row>
    <row r="2666" spans="1:1" x14ac:dyDescent="0.25">
      <c r="A2666" s="4">
        <v>2662</v>
      </c>
    </row>
    <row r="2667" spans="1:1" x14ac:dyDescent="0.25">
      <c r="A2667" s="4">
        <v>2663</v>
      </c>
    </row>
    <row r="2668" spans="1:1" x14ac:dyDescent="0.25">
      <c r="A2668" s="4">
        <v>2664</v>
      </c>
    </row>
    <row r="2669" spans="1:1" x14ac:dyDescent="0.25">
      <c r="A2669" s="4">
        <v>2665</v>
      </c>
    </row>
    <row r="2670" spans="1:1" x14ac:dyDescent="0.25">
      <c r="A2670" s="4">
        <v>2666</v>
      </c>
    </row>
    <row r="2671" spans="1:1" x14ac:dyDescent="0.25">
      <c r="A2671" s="4">
        <v>2667</v>
      </c>
    </row>
    <row r="2672" spans="1:1" x14ac:dyDescent="0.25">
      <c r="A2672" s="4">
        <v>2668</v>
      </c>
    </row>
    <row r="2673" spans="1:1" x14ac:dyDescent="0.25">
      <c r="A2673" s="4">
        <v>2669</v>
      </c>
    </row>
    <row r="2674" spans="1:1" x14ac:dyDescent="0.25">
      <c r="A2674" s="4">
        <v>2670</v>
      </c>
    </row>
    <row r="2675" spans="1:1" x14ac:dyDescent="0.25">
      <c r="A2675" s="4">
        <v>2671</v>
      </c>
    </row>
    <row r="2676" spans="1:1" x14ac:dyDescent="0.25">
      <c r="A2676" s="4">
        <v>2672</v>
      </c>
    </row>
    <row r="2677" spans="1:1" x14ac:dyDescent="0.25">
      <c r="A2677" s="4">
        <v>2673</v>
      </c>
    </row>
    <row r="2678" spans="1:1" x14ac:dyDescent="0.25">
      <c r="A2678" s="4">
        <v>2674</v>
      </c>
    </row>
    <row r="2679" spans="1:1" x14ac:dyDescent="0.25">
      <c r="A2679" s="4">
        <v>2675</v>
      </c>
    </row>
    <row r="2680" spans="1:1" x14ac:dyDescent="0.25">
      <c r="A2680" s="4">
        <v>2676</v>
      </c>
    </row>
    <row r="2681" spans="1:1" x14ac:dyDescent="0.25">
      <c r="A2681" s="4">
        <v>2677</v>
      </c>
    </row>
    <row r="2682" spans="1:1" x14ac:dyDescent="0.25">
      <c r="A2682" s="4">
        <v>2678</v>
      </c>
    </row>
    <row r="2683" spans="1:1" x14ac:dyDescent="0.25">
      <c r="A2683" s="4">
        <v>2679</v>
      </c>
    </row>
    <row r="2684" spans="1:1" x14ac:dyDescent="0.25">
      <c r="A2684" s="4">
        <v>2680</v>
      </c>
    </row>
    <row r="2685" spans="1:1" x14ac:dyDescent="0.25">
      <c r="A2685" s="4">
        <v>2681</v>
      </c>
    </row>
    <row r="2686" spans="1:1" x14ac:dyDescent="0.25">
      <c r="A2686" s="4">
        <v>2682</v>
      </c>
    </row>
    <row r="2687" spans="1:1" x14ac:dyDescent="0.25">
      <c r="A2687" s="4">
        <v>2683</v>
      </c>
    </row>
    <row r="2688" spans="1:1" x14ac:dyDescent="0.25">
      <c r="A2688" s="4">
        <v>2684</v>
      </c>
    </row>
    <row r="2689" spans="1:1" x14ac:dyDescent="0.25">
      <c r="A2689" s="4">
        <v>2685</v>
      </c>
    </row>
    <row r="2690" spans="1:1" x14ac:dyDescent="0.25">
      <c r="A2690" s="4">
        <v>2686</v>
      </c>
    </row>
    <row r="2691" spans="1:1" x14ac:dyDescent="0.25">
      <c r="A2691" s="4">
        <v>2687</v>
      </c>
    </row>
    <row r="2692" spans="1:1" x14ac:dyDescent="0.25">
      <c r="A2692" s="4">
        <v>2688</v>
      </c>
    </row>
    <row r="2693" spans="1:1" x14ac:dyDescent="0.25">
      <c r="A2693" s="4">
        <v>2689</v>
      </c>
    </row>
    <row r="2694" spans="1:1" x14ac:dyDescent="0.25">
      <c r="A2694" s="4">
        <v>2690</v>
      </c>
    </row>
    <row r="2695" spans="1:1" x14ac:dyDescent="0.25">
      <c r="A2695" s="4">
        <v>2691</v>
      </c>
    </row>
    <row r="2696" spans="1:1" x14ac:dyDescent="0.25">
      <c r="A2696" s="4">
        <v>2692</v>
      </c>
    </row>
    <row r="2697" spans="1:1" x14ac:dyDescent="0.25">
      <c r="A2697" s="4">
        <v>2693</v>
      </c>
    </row>
    <row r="2698" spans="1:1" x14ac:dyDescent="0.25">
      <c r="A2698" s="4">
        <v>2694</v>
      </c>
    </row>
    <row r="2699" spans="1:1" x14ac:dyDescent="0.25">
      <c r="A2699" s="4">
        <v>2695</v>
      </c>
    </row>
    <row r="2700" spans="1:1" x14ac:dyDescent="0.25">
      <c r="A2700" s="4">
        <v>2696</v>
      </c>
    </row>
    <row r="2701" spans="1:1" x14ac:dyDescent="0.25">
      <c r="A2701" s="4">
        <v>2697</v>
      </c>
    </row>
    <row r="2702" spans="1:1" x14ac:dyDescent="0.25">
      <c r="A2702" s="4">
        <v>2698</v>
      </c>
    </row>
    <row r="2703" spans="1:1" x14ac:dyDescent="0.25">
      <c r="A2703" s="4">
        <v>2699</v>
      </c>
    </row>
    <row r="2704" spans="1:1" x14ac:dyDescent="0.25">
      <c r="A2704" s="4">
        <v>2700</v>
      </c>
    </row>
    <row r="2705" spans="1:1" x14ac:dyDescent="0.25">
      <c r="A2705" s="4">
        <v>2701</v>
      </c>
    </row>
    <row r="2706" spans="1:1" x14ac:dyDescent="0.25">
      <c r="A2706" s="4">
        <v>2702</v>
      </c>
    </row>
    <row r="2707" spans="1:1" x14ac:dyDescent="0.25">
      <c r="A2707" s="4">
        <v>2703</v>
      </c>
    </row>
    <row r="2708" spans="1:1" x14ac:dyDescent="0.25">
      <c r="A2708" s="4">
        <v>2704</v>
      </c>
    </row>
    <row r="2709" spans="1:1" x14ac:dyDescent="0.25">
      <c r="A2709" s="4">
        <v>2705</v>
      </c>
    </row>
    <row r="2710" spans="1:1" x14ac:dyDescent="0.25">
      <c r="A2710" s="4">
        <v>2706</v>
      </c>
    </row>
    <row r="2711" spans="1:1" x14ac:dyDescent="0.25">
      <c r="A2711" s="4">
        <v>2707</v>
      </c>
    </row>
    <row r="2712" spans="1:1" x14ac:dyDescent="0.25">
      <c r="A2712" s="4">
        <v>2708</v>
      </c>
    </row>
    <row r="2713" spans="1:1" x14ac:dyDescent="0.25">
      <c r="A2713" s="4">
        <v>2709</v>
      </c>
    </row>
    <row r="2714" spans="1:1" x14ac:dyDescent="0.25">
      <c r="A2714" s="4">
        <v>2710</v>
      </c>
    </row>
    <row r="2715" spans="1:1" x14ac:dyDescent="0.25">
      <c r="A2715" s="4">
        <v>2711</v>
      </c>
    </row>
    <row r="2716" spans="1:1" x14ac:dyDescent="0.25">
      <c r="A2716" s="4">
        <v>2712</v>
      </c>
    </row>
    <row r="2717" spans="1:1" x14ac:dyDescent="0.25">
      <c r="A2717" s="4">
        <v>2713</v>
      </c>
    </row>
    <row r="2718" spans="1:1" x14ac:dyDescent="0.25">
      <c r="A2718" s="4">
        <v>2714</v>
      </c>
    </row>
    <row r="2719" spans="1:1" x14ac:dyDescent="0.25">
      <c r="A2719" s="4">
        <v>2715</v>
      </c>
    </row>
    <row r="2720" spans="1:1" x14ac:dyDescent="0.25">
      <c r="A2720" s="4">
        <v>2716</v>
      </c>
    </row>
    <row r="2721" spans="1:1" x14ac:dyDescent="0.25">
      <c r="A2721" s="4">
        <v>2717</v>
      </c>
    </row>
    <row r="2722" spans="1:1" x14ac:dyDescent="0.25">
      <c r="A2722" s="4">
        <v>2718</v>
      </c>
    </row>
    <row r="2723" spans="1:1" x14ac:dyDescent="0.25">
      <c r="A2723" s="4">
        <v>2719</v>
      </c>
    </row>
    <row r="2724" spans="1:1" x14ac:dyDescent="0.25">
      <c r="A2724" s="4">
        <v>2720</v>
      </c>
    </row>
    <row r="2725" spans="1:1" x14ac:dyDescent="0.25">
      <c r="A2725" s="4">
        <v>2721</v>
      </c>
    </row>
    <row r="2726" spans="1:1" x14ac:dyDescent="0.25">
      <c r="A2726" s="4">
        <v>2722</v>
      </c>
    </row>
    <row r="2727" spans="1:1" x14ac:dyDescent="0.25">
      <c r="A2727" s="4">
        <v>2723</v>
      </c>
    </row>
    <row r="2728" spans="1:1" x14ac:dyDescent="0.25">
      <c r="A2728" s="4">
        <v>2724</v>
      </c>
    </row>
    <row r="2729" spans="1:1" x14ac:dyDescent="0.25">
      <c r="A2729" s="4">
        <v>2725</v>
      </c>
    </row>
    <row r="2730" spans="1:1" x14ac:dyDescent="0.25">
      <c r="A2730" s="4">
        <v>2726</v>
      </c>
    </row>
    <row r="2731" spans="1:1" x14ac:dyDescent="0.25">
      <c r="A2731" s="4">
        <v>2727</v>
      </c>
    </row>
    <row r="2732" spans="1:1" x14ac:dyDescent="0.25">
      <c r="A2732" s="4">
        <v>2728</v>
      </c>
    </row>
    <row r="2733" spans="1:1" x14ac:dyDescent="0.25">
      <c r="A2733" s="4">
        <v>2729</v>
      </c>
    </row>
    <row r="2734" spans="1:1" x14ac:dyDescent="0.25">
      <c r="A2734" s="4">
        <v>2730</v>
      </c>
    </row>
    <row r="2735" spans="1:1" x14ac:dyDescent="0.25">
      <c r="A2735" s="4">
        <v>2731</v>
      </c>
    </row>
    <row r="2736" spans="1:1" x14ac:dyDescent="0.25">
      <c r="A2736" s="4">
        <v>2732</v>
      </c>
    </row>
    <row r="2737" spans="1:1" x14ac:dyDescent="0.25">
      <c r="A2737" s="4">
        <v>2733</v>
      </c>
    </row>
    <row r="2738" spans="1:1" x14ac:dyDescent="0.25">
      <c r="A2738" s="4">
        <v>2734</v>
      </c>
    </row>
    <row r="2739" spans="1:1" x14ac:dyDescent="0.25">
      <c r="A2739" s="4">
        <v>2735</v>
      </c>
    </row>
    <row r="2740" spans="1:1" x14ac:dyDescent="0.25">
      <c r="A2740" s="4">
        <v>2736</v>
      </c>
    </row>
    <row r="2741" spans="1:1" x14ac:dyDescent="0.25">
      <c r="A2741" s="4">
        <v>2737</v>
      </c>
    </row>
    <row r="2742" spans="1:1" x14ac:dyDescent="0.25">
      <c r="A2742" s="4">
        <v>2738</v>
      </c>
    </row>
    <row r="2743" spans="1:1" x14ac:dyDescent="0.25">
      <c r="A2743" s="4">
        <v>2739</v>
      </c>
    </row>
    <row r="2744" spans="1:1" x14ac:dyDescent="0.25">
      <c r="A2744" s="4">
        <v>2740</v>
      </c>
    </row>
    <row r="2745" spans="1:1" x14ac:dyDescent="0.25">
      <c r="A2745" s="4">
        <v>2741</v>
      </c>
    </row>
    <row r="2746" spans="1:1" x14ac:dyDescent="0.25">
      <c r="A2746" s="4">
        <v>2742</v>
      </c>
    </row>
    <row r="2747" spans="1:1" x14ac:dyDescent="0.25">
      <c r="A2747" s="4">
        <v>2743</v>
      </c>
    </row>
    <row r="2748" spans="1:1" x14ac:dyDescent="0.25">
      <c r="A2748" s="4">
        <v>2744</v>
      </c>
    </row>
    <row r="2749" spans="1:1" x14ac:dyDescent="0.25">
      <c r="A2749" s="4">
        <v>2745</v>
      </c>
    </row>
    <row r="2750" spans="1:1" x14ac:dyDescent="0.25">
      <c r="A2750" s="4">
        <v>2746</v>
      </c>
    </row>
    <row r="2751" spans="1:1" x14ac:dyDescent="0.25">
      <c r="A2751" s="4">
        <v>2747</v>
      </c>
    </row>
    <row r="2752" spans="1:1" x14ac:dyDescent="0.25">
      <c r="A2752" s="4">
        <v>2748</v>
      </c>
    </row>
    <row r="2753" spans="1:1" x14ac:dyDescent="0.25">
      <c r="A2753" s="4">
        <v>2749</v>
      </c>
    </row>
    <row r="2754" spans="1:1" x14ac:dyDescent="0.25">
      <c r="A2754" s="4">
        <v>2750</v>
      </c>
    </row>
    <row r="2755" spans="1:1" x14ac:dyDescent="0.25">
      <c r="A2755" s="4">
        <v>2751</v>
      </c>
    </row>
    <row r="2756" spans="1:1" x14ac:dyDescent="0.25">
      <c r="A2756" s="4">
        <v>2752</v>
      </c>
    </row>
    <row r="2757" spans="1:1" x14ac:dyDescent="0.25">
      <c r="A2757" s="4">
        <v>2753</v>
      </c>
    </row>
    <row r="2758" spans="1:1" x14ac:dyDescent="0.25">
      <c r="A2758" s="4">
        <v>2754</v>
      </c>
    </row>
    <row r="2759" spans="1:1" x14ac:dyDescent="0.25">
      <c r="A2759" s="4">
        <v>2755</v>
      </c>
    </row>
    <row r="2760" spans="1:1" x14ac:dyDescent="0.25">
      <c r="A2760" s="4">
        <v>2756</v>
      </c>
    </row>
    <row r="2761" spans="1:1" x14ac:dyDescent="0.25">
      <c r="A2761" s="4">
        <v>2757</v>
      </c>
    </row>
    <row r="2762" spans="1:1" x14ac:dyDescent="0.25">
      <c r="A2762" s="4">
        <v>2758</v>
      </c>
    </row>
    <row r="2763" spans="1:1" x14ac:dyDescent="0.25">
      <c r="A2763" s="4">
        <v>2759</v>
      </c>
    </row>
    <row r="2764" spans="1:1" x14ac:dyDescent="0.25">
      <c r="A2764" s="4">
        <v>2760</v>
      </c>
    </row>
    <row r="2765" spans="1:1" x14ac:dyDescent="0.25">
      <c r="A2765" s="4">
        <v>2761</v>
      </c>
    </row>
    <row r="2766" spans="1:1" x14ac:dyDescent="0.25">
      <c r="A2766" s="4">
        <v>2762</v>
      </c>
    </row>
    <row r="2767" spans="1:1" x14ac:dyDescent="0.25">
      <c r="A2767" s="4">
        <v>2763</v>
      </c>
    </row>
    <row r="2768" spans="1:1" x14ac:dyDescent="0.25">
      <c r="A2768" s="4">
        <v>2764</v>
      </c>
    </row>
    <row r="2769" spans="1:1" x14ac:dyDescent="0.25">
      <c r="A2769" s="4">
        <v>2765</v>
      </c>
    </row>
    <row r="2770" spans="1:1" x14ac:dyDescent="0.25">
      <c r="A2770" s="4">
        <v>2766</v>
      </c>
    </row>
    <row r="2771" spans="1:1" x14ac:dyDescent="0.25">
      <c r="A2771" s="4">
        <v>2767</v>
      </c>
    </row>
    <row r="2772" spans="1:1" x14ac:dyDescent="0.25">
      <c r="A2772" s="4">
        <v>2768</v>
      </c>
    </row>
    <row r="2773" spans="1:1" x14ac:dyDescent="0.25">
      <c r="A2773" s="4">
        <v>2769</v>
      </c>
    </row>
    <row r="2774" spans="1:1" x14ac:dyDescent="0.25">
      <c r="A2774" s="4">
        <v>2770</v>
      </c>
    </row>
    <row r="2775" spans="1:1" x14ac:dyDescent="0.25">
      <c r="A2775" s="4">
        <v>2771</v>
      </c>
    </row>
    <row r="2776" spans="1:1" x14ac:dyDescent="0.25">
      <c r="A2776" s="4">
        <v>2772</v>
      </c>
    </row>
    <row r="2777" spans="1:1" x14ac:dyDescent="0.25">
      <c r="A2777" s="4">
        <v>2773</v>
      </c>
    </row>
    <row r="2778" spans="1:1" x14ac:dyDescent="0.25">
      <c r="A2778" s="4">
        <v>2774</v>
      </c>
    </row>
    <row r="2779" spans="1:1" x14ac:dyDescent="0.25">
      <c r="A2779" s="4">
        <v>2775</v>
      </c>
    </row>
    <row r="2780" spans="1:1" x14ac:dyDescent="0.25">
      <c r="A2780" s="4">
        <v>2776</v>
      </c>
    </row>
    <row r="2781" spans="1:1" x14ac:dyDescent="0.25">
      <c r="A2781" s="4">
        <v>2777</v>
      </c>
    </row>
    <row r="2782" spans="1:1" x14ac:dyDescent="0.25">
      <c r="A2782" s="4">
        <v>2778</v>
      </c>
    </row>
    <row r="2783" spans="1:1" x14ac:dyDescent="0.25">
      <c r="A2783" s="4">
        <v>2779</v>
      </c>
    </row>
    <row r="2784" spans="1:1" x14ac:dyDescent="0.25">
      <c r="A2784" s="4">
        <v>2780</v>
      </c>
    </row>
    <row r="2785" spans="1:1" x14ac:dyDescent="0.25">
      <c r="A2785" s="4">
        <v>2781</v>
      </c>
    </row>
    <row r="2786" spans="1:1" x14ac:dyDescent="0.25">
      <c r="A2786" s="4">
        <v>2782</v>
      </c>
    </row>
    <row r="2787" spans="1:1" x14ac:dyDescent="0.25">
      <c r="A2787" s="4">
        <v>2783</v>
      </c>
    </row>
    <row r="2788" spans="1:1" x14ac:dyDescent="0.25">
      <c r="A2788" s="4">
        <v>2784</v>
      </c>
    </row>
    <row r="2789" spans="1:1" x14ac:dyDescent="0.25">
      <c r="A2789" s="4">
        <v>2785</v>
      </c>
    </row>
    <row r="2790" spans="1:1" x14ac:dyDescent="0.25">
      <c r="A2790" s="4">
        <v>2786</v>
      </c>
    </row>
    <row r="2791" spans="1:1" x14ac:dyDescent="0.25">
      <c r="A2791" s="4">
        <v>2787</v>
      </c>
    </row>
    <row r="2792" spans="1:1" x14ac:dyDescent="0.25">
      <c r="A2792" s="4">
        <v>2788</v>
      </c>
    </row>
    <row r="2793" spans="1:1" x14ac:dyDescent="0.25">
      <c r="A2793" s="4">
        <v>2789</v>
      </c>
    </row>
    <row r="2794" spans="1:1" x14ac:dyDescent="0.25">
      <c r="A2794" s="4">
        <v>2790</v>
      </c>
    </row>
    <row r="2795" spans="1:1" x14ac:dyDescent="0.25">
      <c r="A2795" s="4">
        <v>2791</v>
      </c>
    </row>
    <row r="2796" spans="1:1" x14ac:dyDescent="0.25">
      <c r="A2796" s="4">
        <v>2792</v>
      </c>
    </row>
    <row r="2797" spans="1:1" x14ac:dyDescent="0.25">
      <c r="A2797" s="4">
        <v>2793</v>
      </c>
    </row>
    <row r="2798" spans="1:1" x14ac:dyDescent="0.25">
      <c r="A2798" s="4">
        <v>2794</v>
      </c>
    </row>
    <row r="2799" spans="1:1" x14ac:dyDescent="0.25">
      <c r="A2799" s="4">
        <v>2795</v>
      </c>
    </row>
    <row r="2800" spans="1:1" x14ac:dyDescent="0.25">
      <c r="A2800" s="4">
        <v>2796</v>
      </c>
    </row>
    <row r="2801" spans="1:1" x14ac:dyDescent="0.25">
      <c r="A2801" s="4">
        <v>2797</v>
      </c>
    </row>
    <row r="2802" spans="1:1" x14ac:dyDescent="0.25">
      <c r="A2802" s="4">
        <v>2798</v>
      </c>
    </row>
    <row r="2803" spans="1:1" x14ac:dyDescent="0.25">
      <c r="A2803" s="4">
        <v>2799</v>
      </c>
    </row>
    <row r="2804" spans="1:1" x14ac:dyDescent="0.25">
      <c r="A2804" s="4">
        <v>2800</v>
      </c>
    </row>
    <row r="2805" spans="1:1" x14ac:dyDescent="0.25">
      <c r="A2805" s="4">
        <v>2801</v>
      </c>
    </row>
    <row r="2806" spans="1:1" x14ac:dyDescent="0.25">
      <c r="A2806" s="4">
        <v>2802</v>
      </c>
    </row>
    <row r="2807" spans="1:1" x14ac:dyDescent="0.25">
      <c r="A2807" s="4">
        <v>2803</v>
      </c>
    </row>
    <row r="2808" spans="1:1" x14ac:dyDescent="0.25">
      <c r="A2808" s="4">
        <v>2804</v>
      </c>
    </row>
    <row r="2809" spans="1:1" x14ac:dyDescent="0.25">
      <c r="A2809" s="4">
        <v>2805</v>
      </c>
    </row>
    <row r="2810" spans="1:1" x14ac:dyDescent="0.25">
      <c r="A2810" s="4">
        <v>2806</v>
      </c>
    </row>
    <row r="2811" spans="1:1" x14ac:dyDescent="0.25">
      <c r="A2811" s="4">
        <v>2807</v>
      </c>
    </row>
    <row r="2812" spans="1:1" x14ac:dyDescent="0.25">
      <c r="A2812" s="4">
        <v>2808</v>
      </c>
    </row>
    <row r="2813" spans="1:1" x14ac:dyDescent="0.25">
      <c r="A2813" s="4">
        <v>2809</v>
      </c>
    </row>
    <row r="2814" spans="1:1" x14ac:dyDescent="0.25">
      <c r="A2814" s="4">
        <v>2810</v>
      </c>
    </row>
    <row r="2815" spans="1:1" x14ac:dyDescent="0.25">
      <c r="A2815" s="4">
        <v>2811</v>
      </c>
    </row>
    <row r="2816" spans="1:1" x14ac:dyDescent="0.25">
      <c r="A2816" s="4">
        <v>2812</v>
      </c>
    </row>
    <row r="2817" spans="1:1" x14ac:dyDescent="0.25">
      <c r="A2817" s="4">
        <v>2813</v>
      </c>
    </row>
    <row r="2818" spans="1:1" x14ac:dyDescent="0.25">
      <c r="A2818" s="4">
        <v>2814</v>
      </c>
    </row>
    <row r="2819" spans="1:1" x14ac:dyDescent="0.25">
      <c r="A2819" s="4">
        <v>2815</v>
      </c>
    </row>
    <row r="2820" spans="1:1" x14ac:dyDescent="0.25">
      <c r="A2820" s="4">
        <v>2816</v>
      </c>
    </row>
    <row r="2821" spans="1:1" x14ac:dyDescent="0.25">
      <c r="A2821" s="4">
        <v>2817</v>
      </c>
    </row>
    <row r="2822" spans="1:1" x14ac:dyDescent="0.25">
      <c r="A2822" s="4">
        <v>2818</v>
      </c>
    </row>
    <row r="2823" spans="1:1" x14ac:dyDescent="0.25">
      <c r="A2823" s="4">
        <v>2819</v>
      </c>
    </row>
    <row r="2824" spans="1:1" x14ac:dyDescent="0.25">
      <c r="A2824" s="4">
        <v>2820</v>
      </c>
    </row>
    <row r="2825" spans="1:1" x14ac:dyDescent="0.25">
      <c r="A2825" s="4">
        <v>2821</v>
      </c>
    </row>
    <row r="2826" spans="1:1" x14ac:dyDescent="0.25">
      <c r="A2826" s="4">
        <v>2822</v>
      </c>
    </row>
    <row r="2827" spans="1:1" x14ac:dyDescent="0.25">
      <c r="A2827" s="4">
        <v>2823</v>
      </c>
    </row>
    <row r="2828" spans="1:1" x14ac:dyDescent="0.25">
      <c r="A2828" s="4">
        <v>2824</v>
      </c>
    </row>
    <row r="2829" spans="1:1" x14ac:dyDescent="0.25">
      <c r="A2829" s="4">
        <v>2825</v>
      </c>
    </row>
    <row r="2830" spans="1:1" x14ac:dyDescent="0.25">
      <c r="A2830" s="4">
        <v>2826</v>
      </c>
    </row>
    <row r="2831" spans="1:1" x14ac:dyDescent="0.25">
      <c r="A2831" s="4">
        <v>2827</v>
      </c>
    </row>
    <row r="2832" spans="1:1" x14ac:dyDescent="0.25">
      <c r="A2832" s="4">
        <v>2828</v>
      </c>
    </row>
    <row r="2833" spans="1:1" x14ac:dyDescent="0.25">
      <c r="A2833" s="4">
        <v>2829</v>
      </c>
    </row>
    <row r="2834" spans="1:1" x14ac:dyDescent="0.25">
      <c r="A2834" s="4">
        <v>2830</v>
      </c>
    </row>
    <row r="2835" spans="1:1" x14ac:dyDescent="0.25">
      <c r="A2835" s="4">
        <v>2831</v>
      </c>
    </row>
    <row r="2836" spans="1:1" x14ac:dyDescent="0.25">
      <c r="A2836" s="4">
        <v>2832</v>
      </c>
    </row>
    <row r="2837" spans="1:1" x14ac:dyDescent="0.25">
      <c r="A2837" s="4">
        <v>2833</v>
      </c>
    </row>
    <row r="2838" spans="1:1" x14ac:dyDescent="0.25">
      <c r="A2838" s="4">
        <v>2834</v>
      </c>
    </row>
    <row r="2839" spans="1:1" x14ac:dyDescent="0.25">
      <c r="A2839" s="4">
        <v>2835</v>
      </c>
    </row>
    <row r="2840" spans="1:1" x14ac:dyDescent="0.25">
      <c r="A2840" s="4">
        <v>2836</v>
      </c>
    </row>
    <row r="2841" spans="1:1" x14ac:dyDescent="0.25">
      <c r="A2841" s="4">
        <v>2837</v>
      </c>
    </row>
    <row r="2842" spans="1:1" x14ac:dyDescent="0.25">
      <c r="A2842" s="4">
        <v>2838</v>
      </c>
    </row>
    <row r="2843" spans="1:1" x14ac:dyDescent="0.25">
      <c r="A2843" s="4">
        <v>2839</v>
      </c>
    </row>
    <row r="2844" spans="1:1" x14ac:dyDescent="0.25">
      <c r="A2844" s="4">
        <v>2840</v>
      </c>
    </row>
    <row r="2845" spans="1:1" x14ac:dyDescent="0.25">
      <c r="A2845" s="4">
        <v>2841</v>
      </c>
    </row>
    <row r="2846" spans="1:1" x14ac:dyDescent="0.25">
      <c r="A2846" s="4">
        <v>2842</v>
      </c>
    </row>
    <row r="2847" spans="1:1" x14ac:dyDescent="0.25">
      <c r="A2847" s="4">
        <v>2843</v>
      </c>
    </row>
    <row r="2848" spans="1:1" x14ac:dyDescent="0.25">
      <c r="A2848" s="4">
        <v>2844</v>
      </c>
    </row>
    <row r="2849" spans="1:1" x14ac:dyDescent="0.25">
      <c r="A2849" s="4">
        <v>2845</v>
      </c>
    </row>
    <row r="2850" spans="1:1" x14ac:dyDescent="0.25">
      <c r="A2850" s="4">
        <v>2846</v>
      </c>
    </row>
    <row r="2851" spans="1:1" x14ac:dyDescent="0.25">
      <c r="A2851" s="4">
        <v>2847</v>
      </c>
    </row>
    <row r="2852" spans="1:1" x14ac:dyDescent="0.25">
      <c r="A2852" s="4">
        <v>2848</v>
      </c>
    </row>
    <row r="2853" spans="1:1" x14ac:dyDescent="0.25">
      <c r="A2853" s="4">
        <v>2849</v>
      </c>
    </row>
    <row r="2854" spans="1:1" x14ac:dyDescent="0.25">
      <c r="A2854" s="4">
        <v>2850</v>
      </c>
    </row>
    <row r="2855" spans="1:1" x14ac:dyDescent="0.25">
      <c r="A2855" s="4">
        <v>2851</v>
      </c>
    </row>
    <row r="2856" spans="1:1" x14ac:dyDescent="0.25">
      <c r="A2856" s="4">
        <v>2852</v>
      </c>
    </row>
    <row r="2857" spans="1:1" x14ac:dyDescent="0.25">
      <c r="A2857" s="4">
        <v>2853</v>
      </c>
    </row>
    <row r="2858" spans="1:1" x14ac:dyDescent="0.25">
      <c r="A2858" s="4">
        <v>2854</v>
      </c>
    </row>
    <row r="2859" spans="1:1" x14ac:dyDescent="0.25">
      <c r="A2859" s="4">
        <v>2855</v>
      </c>
    </row>
    <row r="2860" spans="1:1" x14ac:dyDescent="0.25">
      <c r="A2860" s="4">
        <v>2856</v>
      </c>
    </row>
    <row r="2861" spans="1:1" x14ac:dyDescent="0.25">
      <c r="A2861" s="4">
        <v>2857</v>
      </c>
    </row>
    <row r="2862" spans="1:1" x14ac:dyDescent="0.25">
      <c r="A2862" s="4">
        <v>2858</v>
      </c>
    </row>
    <row r="2863" spans="1:1" x14ac:dyDescent="0.25">
      <c r="A2863" s="4">
        <v>2859</v>
      </c>
    </row>
    <row r="2864" spans="1:1" x14ac:dyDescent="0.25">
      <c r="A2864" s="4">
        <v>2860</v>
      </c>
    </row>
    <row r="2865" spans="1:1" x14ac:dyDescent="0.25">
      <c r="A2865" s="4">
        <v>2861</v>
      </c>
    </row>
    <row r="2866" spans="1:1" x14ac:dyDescent="0.25">
      <c r="A2866" s="4">
        <v>2862</v>
      </c>
    </row>
    <row r="2867" spans="1:1" x14ac:dyDescent="0.25">
      <c r="A2867" s="4">
        <v>2863</v>
      </c>
    </row>
    <row r="2868" spans="1:1" x14ac:dyDescent="0.25">
      <c r="A2868" s="4">
        <v>2864</v>
      </c>
    </row>
    <row r="2869" spans="1:1" x14ac:dyDescent="0.25">
      <c r="A2869" s="4">
        <v>2865</v>
      </c>
    </row>
    <row r="2870" spans="1:1" x14ac:dyDescent="0.25">
      <c r="A2870" s="4">
        <v>2866</v>
      </c>
    </row>
    <row r="2871" spans="1:1" x14ac:dyDescent="0.25">
      <c r="A2871" s="4">
        <v>2867</v>
      </c>
    </row>
    <row r="2872" spans="1:1" x14ac:dyDescent="0.25">
      <c r="A2872" s="4">
        <v>2868</v>
      </c>
    </row>
    <row r="2873" spans="1:1" x14ac:dyDescent="0.25">
      <c r="A2873" s="4">
        <v>2869</v>
      </c>
    </row>
    <row r="2874" spans="1:1" x14ac:dyDescent="0.25">
      <c r="A2874" s="4">
        <v>2870</v>
      </c>
    </row>
    <row r="2875" spans="1:1" x14ac:dyDescent="0.25">
      <c r="A2875" s="4">
        <v>2871</v>
      </c>
    </row>
    <row r="2876" spans="1:1" x14ac:dyDescent="0.25">
      <c r="A2876" s="4">
        <v>2872</v>
      </c>
    </row>
    <row r="2877" spans="1:1" x14ac:dyDescent="0.25">
      <c r="A2877" s="4">
        <v>2873</v>
      </c>
    </row>
    <row r="2878" spans="1:1" x14ac:dyDescent="0.25">
      <c r="A2878" s="4">
        <v>2874</v>
      </c>
    </row>
    <row r="2879" spans="1:1" x14ac:dyDescent="0.25">
      <c r="A2879" s="4">
        <v>2875</v>
      </c>
    </row>
    <row r="2880" spans="1:1" x14ac:dyDescent="0.25">
      <c r="A2880" s="4">
        <v>2876</v>
      </c>
    </row>
    <row r="2881" spans="1:1" x14ac:dyDescent="0.25">
      <c r="A2881" s="4">
        <v>2877</v>
      </c>
    </row>
    <row r="2882" spans="1:1" x14ac:dyDescent="0.25">
      <c r="A2882" s="4">
        <v>2878</v>
      </c>
    </row>
    <row r="2883" spans="1:1" x14ac:dyDescent="0.25">
      <c r="A2883" s="4">
        <v>2879</v>
      </c>
    </row>
    <row r="2884" spans="1:1" x14ac:dyDescent="0.25">
      <c r="A2884" s="4">
        <v>2880</v>
      </c>
    </row>
    <row r="2885" spans="1:1" x14ac:dyDescent="0.25">
      <c r="A2885" s="4">
        <v>2881</v>
      </c>
    </row>
    <row r="2886" spans="1:1" x14ac:dyDescent="0.25">
      <c r="A2886" s="4">
        <v>2882</v>
      </c>
    </row>
    <row r="2887" spans="1:1" x14ac:dyDescent="0.25">
      <c r="A2887" s="4">
        <v>2883</v>
      </c>
    </row>
    <row r="2888" spans="1:1" x14ac:dyDescent="0.25">
      <c r="A2888" s="4">
        <v>2884</v>
      </c>
    </row>
    <row r="2889" spans="1:1" x14ac:dyDescent="0.25">
      <c r="A2889" s="4">
        <v>2885</v>
      </c>
    </row>
    <row r="2890" spans="1:1" x14ac:dyDescent="0.25">
      <c r="A2890" s="4">
        <v>2886</v>
      </c>
    </row>
    <row r="2891" spans="1:1" x14ac:dyDescent="0.25">
      <c r="A2891" s="4">
        <v>2887</v>
      </c>
    </row>
    <row r="2892" spans="1:1" x14ac:dyDescent="0.25">
      <c r="A2892" s="4">
        <v>2888</v>
      </c>
    </row>
    <row r="2893" spans="1:1" x14ac:dyDescent="0.25">
      <c r="A2893" s="4">
        <v>2889</v>
      </c>
    </row>
    <row r="2894" spans="1:1" x14ac:dyDescent="0.25">
      <c r="A2894" s="4">
        <v>2890</v>
      </c>
    </row>
    <row r="2895" spans="1:1" x14ac:dyDescent="0.25">
      <c r="A2895" s="4">
        <v>2891</v>
      </c>
    </row>
    <row r="2896" spans="1:1" x14ac:dyDescent="0.25">
      <c r="A2896" s="4">
        <v>2892</v>
      </c>
    </row>
    <row r="2897" spans="1:1" x14ac:dyDescent="0.25">
      <c r="A2897" s="4">
        <v>2893</v>
      </c>
    </row>
    <row r="2898" spans="1:1" x14ac:dyDescent="0.25">
      <c r="A2898" s="4">
        <v>2894</v>
      </c>
    </row>
    <row r="2899" spans="1:1" x14ac:dyDescent="0.25">
      <c r="A2899" s="4">
        <v>2895</v>
      </c>
    </row>
    <row r="2900" spans="1:1" x14ac:dyDescent="0.25">
      <c r="A2900" s="4">
        <v>2896</v>
      </c>
    </row>
    <row r="2901" spans="1:1" x14ac:dyDescent="0.25">
      <c r="A2901" s="4">
        <v>2897</v>
      </c>
    </row>
    <row r="2902" spans="1:1" x14ac:dyDescent="0.25">
      <c r="A2902" s="4">
        <v>2898</v>
      </c>
    </row>
    <row r="2903" spans="1:1" x14ac:dyDescent="0.25">
      <c r="A2903" s="4">
        <v>2899</v>
      </c>
    </row>
    <row r="2904" spans="1:1" x14ac:dyDescent="0.25">
      <c r="A2904" s="4">
        <v>2900</v>
      </c>
    </row>
    <row r="2905" spans="1:1" x14ac:dyDescent="0.25">
      <c r="A2905" s="4">
        <v>2901</v>
      </c>
    </row>
    <row r="2906" spans="1:1" x14ac:dyDescent="0.25">
      <c r="A2906" s="4">
        <v>2902</v>
      </c>
    </row>
    <row r="2907" spans="1:1" x14ac:dyDescent="0.25">
      <c r="A2907" s="4">
        <v>2903</v>
      </c>
    </row>
    <row r="2908" spans="1:1" x14ac:dyDescent="0.25">
      <c r="A2908" s="4">
        <v>2904</v>
      </c>
    </row>
    <row r="2909" spans="1:1" x14ac:dyDescent="0.25">
      <c r="A2909" s="4">
        <v>2905</v>
      </c>
    </row>
    <row r="2910" spans="1:1" x14ac:dyDescent="0.25">
      <c r="A2910" s="4">
        <v>2906</v>
      </c>
    </row>
    <row r="2911" spans="1:1" x14ac:dyDescent="0.25">
      <c r="A2911" s="4">
        <v>2907</v>
      </c>
    </row>
    <row r="2912" spans="1:1" x14ac:dyDescent="0.25">
      <c r="A2912" s="4">
        <v>2908</v>
      </c>
    </row>
    <row r="2913" spans="1:1" x14ac:dyDescent="0.25">
      <c r="A2913" s="4">
        <v>2909</v>
      </c>
    </row>
    <row r="2914" spans="1:1" x14ac:dyDescent="0.25">
      <c r="A2914" s="4">
        <v>2910</v>
      </c>
    </row>
    <row r="2915" spans="1:1" x14ac:dyDescent="0.25">
      <c r="A2915" s="4">
        <v>2911</v>
      </c>
    </row>
    <row r="2916" spans="1:1" x14ac:dyDescent="0.25">
      <c r="A2916" s="4">
        <v>2912</v>
      </c>
    </row>
    <row r="2917" spans="1:1" x14ac:dyDescent="0.25">
      <c r="A2917" s="4">
        <v>2913</v>
      </c>
    </row>
    <row r="2918" spans="1:1" x14ac:dyDescent="0.25">
      <c r="A2918" s="4">
        <v>2914</v>
      </c>
    </row>
    <row r="2919" spans="1:1" x14ac:dyDescent="0.25">
      <c r="A2919" s="4">
        <v>2915</v>
      </c>
    </row>
    <row r="2920" spans="1:1" x14ac:dyDescent="0.25">
      <c r="A2920" s="4">
        <v>2916</v>
      </c>
    </row>
    <row r="2921" spans="1:1" x14ac:dyDescent="0.25">
      <c r="A2921" s="4">
        <v>2917</v>
      </c>
    </row>
    <row r="2922" spans="1:1" x14ac:dyDescent="0.25">
      <c r="A2922" s="4">
        <v>2918</v>
      </c>
    </row>
    <row r="2923" spans="1:1" x14ac:dyDescent="0.25">
      <c r="A2923" s="4">
        <v>2919</v>
      </c>
    </row>
    <row r="2924" spans="1:1" x14ac:dyDescent="0.25">
      <c r="A2924" s="4">
        <v>2920</v>
      </c>
    </row>
    <row r="2925" spans="1:1" x14ac:dyDescent="0.25">
      <c r="A2925" s="4">
        <v>2921</v>
      </c>
    </row>
    <row r="2926" spans="1:1" x14ac:dyDescent="0.25">
      <c r="A2926" s="4">
        <v>2922</v>
      </c>
    </row>
    <row r="2927" spans="1:1" x14ac:dyDescent="0.25">
      <c r="A2927" s="4">
        <v>2923</v>
      </c>
    </row>
    <row r="2928" spans="1:1" x14ac:dyDescent="0.25">
      <c r="A2928" s="4">
        <v>2924</v>
      </c>
    </row>
    <row r="2929" spans="1:1" x14ac:dyDescent="0.25">
      <c r="A2929" s="4">
        <v>2925</v>
      </c>
    </row>
    <row r="2930" spans="1:1" x14ac:dyDescent="0.25">
      <c r="A2930" s="4">
        <v>2926</v>
      </c>
    </row>
    <row r="2931" spans="1:1" x14ac:dyDescent="0.25">
      <c r="A2931" s="4">
        <v>2927</v>
      </c>
    </row>
    <row r="2932" spans="1:1" x14ac:dyDescent="0.25">
      <c r="A2932" s="4">
        <v>2928</v>
      </c>
    </row>
    <row r="2933" spans="1:1" x14ac:dyDescent="0.25">
      <c r="A2933" s="4">
        <v>2929</v>
      </c>
    </row>
    <row r="2934" spans="1:1" x14ac:dyDescent="0.25">
      <c r="A2934" s="4">
        <v>2930</v>
      </c>
    </row>
    <row r="2935" spans="1:1" x14ac:dyDescent="0.25">
      <c r="A2935" s="4">
        <v>2931</v>
      </c>
    </row>
    <row r="2936" spans="1:1" x14ac:dyDescent="0.25">
      <c r="A2936" s="4">
        <v>2932</v>
      </c>
    </row>
    <row r="2937" spans="1:1" x14ac:dyDescent="0.25">
      <c r="A2937" s="4">
        <v>2933</v>
      </c>
    </row>
    <row r="2938" spans="1:1" x14ac:dyDescent="0.25">
      <c r="A2938" s="4">
        <v>2934</v>
      </c>
    </row>
    <row r="2939" spans="1:1" x14ac:dyDescent="0.25">
      <c r="A2939" s="4">
        <v>2935</v>
      </c>
    </row>
    <row r="2940" spans="1:1" x14ac:dyDescent="0.25">
      <c r="A2940" s="4">
        <v>2936</v>
      </c>
    </row>
    <row r="2941" spans="1:1" x14ac:dyDescent="0.25">
      <c r="A2941" s="4">
        <v>2937</v>
      </c>
    </row>
    <row r="2942" spans="1:1" x14ac:dyDescent="0.25">
      <c r="A2942" s="4">
        <v>2938</v>
      </c>
    </row>
    <row r="2943" spans="1:1" x14ac:dyDescent="0.25">
      <c r="A2943" s="4">
        <v>2939</v>
      </c>
    </row>
    <row r="2944" spans="1:1" x14ac:dyDescent="0.25">
      <c r="A2944" s="4">
        <v>2940</v>
      </c>
    </row>
    <row r="2945" spans="1:1" x14ac:dyDescent="0.25">
      <c r="A2945" s="4">
        <v>2941</v>
      </c>
    </row>
    <row r="2946" spans="1:1" x14ac:dyDescent="0.25">
      <c r="A2946" s="4">
        <v>2942</v>
      </c>
    </row>
    <row r="2947" spans="1:1" x14ac:dyDescent="0.25">
      <c r="A2947" s="4">
        <v>2943</v>
      </c>
    </row>
    <row r="2948" spans="1:1" x14ac:dyDescent="0.25">
      <c r="A2948" s="4">
        <v>2944</v>
      </c>
    </row>
    <row r="2949" spans="1:1" x14ac:dyDescent="0.25">
      <c r="A2949" s="4">
        <v>2945</v>
      </c>
    </row>
    <row r="2950" spans="1:1" x14ac:dyDescent="0.25">
      <c r="A2950" s="4">
        <v>2946</v>
      </c>
    </row>
    <row r="2951" spans="1:1" x14ac:dyDescent="0.25">
      <c r="A2951" s="4">
        <v>2947</v>
      </c>
    </row>
    <row r="2952" spans="1:1" x14ac:dyDescent="0.25">
      <c r="A2952" s="4">
        <v>2948</v>
      </c>
    </row>
    <row r="2953" spans="1:1" x14ac:dyDescent="0.25">
      <c r="A2953" s="4">
        <v>2949</v>
      </c>
    </row>
    <row r="2954" spans="1:1" x14ac:dyDescent="0.25">
      <c r="A2954" s="4">
        <v>2950</v>
      </c>
    </row>
    <row r="2955" spans="1:1" x14ac:dyDescent="0.25">
      <c r="A2955" s="4">
        <v>2951</v>
      </c>
    </row>
    <row r="2956" spans="1:1" x14ac:dyDescent="0.25">
      <c r="A2956" s="4">
        <v>2952</v>
      </c>
    </row>
    <row r="2957" spans="1:1" x14ac:dyDescent="0.25">
      <c r="A2957" s="4">
        <v>2953</v>
      </c>
    </row>
    <row r="2958" spans="1:1" x14ac:dyDescent="0.25">
      <c r="A2958" s="4">
        <v>2954</v>
      </c>
    </row>
    <row r="2959" spans="1:1" x14ac:dyDescent="0.25">
      <c r="A2959" s="4">
        <v>2955</v>
      </c>
    </row>
    <row r="2960" spans="1:1" x14ac:dyDescent="0.25">
      <c r="A2960" s="4">
        <v>2956</v>
      </c>
    </row>
    <row r="2961" spans="1:1" x14ac:dyDescent="0.25">
      <c r="A2961" s="4">
        <v>2957</v>
      </c>
    </row>
    <row r="2962" spans="1:1" x14ac:dyDescent="0.25">
      <c r="A2962" s="4">
        <v>2958</v>
      </c>
    </row>
    <row r="2963" spans="1:1" x14ac:dyDescent="0.25">
      <c r="A2963" s="4">
        <v>2959</v>
      </c>
    </row>
    <row r="2964" spans="1:1" x14ac:dyDescent="0.25">
      <c r="A2964" s="4">
        <v>2960</v>
      </c>
    </row>
    <row r="2965" spans="1:1" x14ac:dyDescent="0.25">
      <c r="A2965" s="4">
        <v>2961</v>
      </c>
    </row>
    <row r="2966" spans="1:1" x14ac:dyDescent="0.25">
      <c r="A2966" s="4">
        <v>2962</v>
      </c>
    </row>
    <row r="2967" spans="1:1" x14ac:dyDescent="0.25">
      <c r="A2967" s="4">
        <v>2963</v>
      </c>
    </row>
    <row r="2968" spans="1:1" x14ac:dyDescent="0.25">
      <c r="A2968" s="4">
        <v>2964</v>
      </c>
    </row>
    <row r="2969" spans="1:1" x14ac:dyDescent="0.25">
      <c r="A2969" s="4">
        <v>2965</v>
      </c>
    </row>
    <row r="2970" spans="1:1" x14ac:dyDescent="0.25">
      <c r="A2970" s="4">
        <v>2966</v>
      </c>
    </row>
    <row r="2971" spans="1:1" x14ac:dyDescent="0.25">
      <c r="A2971" s="4">
        <v>2967</v>
      </c>
    </row>
    <row r="2972" spans="1:1" x14ac:dyDescent="0.25">
      <c r="A2972" s="4">
        <v>2968</v>
      </c>
    </row>
    <row r="2973" spans="1:1" x14ac:dyDescent="0.25">
      <c r="A2973" s="4">
        <v>2969</v>
      </c>
    </row>
    <row r="2974" spans="1:1" x14ac:dyDescent="0.25">
      <c r="A2974" s="4">
        <v>2970</v>
      </c>
    </row>
    <row r="2975" spans="1:1" x14ac:dyDescent="0.25">
      <c r="A2975" s="4">
        <v>2971</v>
      </c>
    </row>
    <row r="2976" spans="1:1" x14ac:dyDescent="0.25">
      <c r="A2976" s="4">
        <v>2972</v>
      </c>
    </row>
    <row r="2977" spans="1:1" x14ac:dyDescent="0.25">
      <c r="A2977" s="4">
        <v>2973</v>
      </c>
    </row>
    <row r="2978" spans="1:1" x14ac:dyDescent="0.25">
      <c r="A2978" s="4">
        <v>2974</v>
      </c>
    </row>
    <row r="2979" spans="1:1" x14ac:dyDescent="0.25">
      <c r="A2979" s="4">
        <v>2975</v>
      </c>
    </row>
    <row r="2980" spans="1:1" x14ac:dyDescent="0.25">
      <c r="A2980" s="4">
        <v>2976</v>
      </c>
    </row>
    <row r="2981" spans="1:1" x14ac:dyDescent="0.25">
      <c r="A2981" s="4">
        <v>2977</v>
      </c>
    </row>
    <row r="2982" spans="1:1" x14ac:dyDescent="0.25">
      <c r="A2982" s="4">
        <v>2978</v>
      </c>
    </row>
    <row r="2983" spans="1:1" x14ac:dyDescent="0.25">
      <c r="A2983" s="4">
        <v>2979</v>
      </c>
    </row>
    <row r="2984" spans="1:1" x14ac:dyDescent="0.25">
      <c r="A2984" s="4">
        <v>2980</v>
      </c>
    </row>
    <row r="2985" spans="1:1" x14ac:dyDescent="0.25">
      <c r="A2985" s="4">
        <v>2981</v>
      </c>
    </row>
    <row r="2986" spans="1:1" x14ac:dyDescent="0.25">
      <c r="A2986" s="4">
        <v>2982</v>
      </c>
    </row>
    <row r="2987" spans="1:1" x14ac:dyDescent="0.25">
      <c r="A2987" s="4">
        <v>2983</v>
      </c>
    </row>
    <row r="2988" spans="1:1" x14ac:dyDescent="0.25">
      <c r="A2988" s="4">
        <v>2984</v>
      </c>
    </row>
    <row r="2989" spans="1:1" x14ac:dyDescent="0.25">
      <c r="A2989" s="4">
        <v>2985</v>
      </c>
    </row>
    <row r="2990" spans="1:1" x14ac:dyDescent="0.25">
      <c r="A2990" s="4">
        <v>2986</v>
      </c>
    </row>
    <row r="2991" spans="1:1" x14ac:dyDescent="0.25">
      <c r="A2991" s="4">
        <v>2987</v>
      </c>
    </row>
    <row r="2992" spans="1:1" x14ac:dyDescent="0.25">
      <c r="A2992" s="4">
        <v>2988</v>
      </c>
    </row>
    <row r="2993" spans="1:1" x14ac:dyDescent="0.25">
      <c r="A2993" s="4">
        <v>2989</v>
      </c>
    </row>
    <row r="2994" spans="1:1" x14ac:dyDescent="0.25">
      <c r="A2994" s="4">
        <v>2990</v>
      </c>
    </row>
    <row r="2995" spans="1:1" x14ac:dyDescent="0.25">
      <c r="A2995" s="4">
        <v>2991</v>
      </c>
    </row>
    <row r="2996" spans="1:1" x14ac:dyDescent="0.25">
      <c r="A2996" s="4">
        <v>2992</v>
      </c>
    </row>
    <row r="2997" spans="1:1" x14ac:dyDescent="0.25">
      <c r="A2997" s="4">
        <v>2993</v>
      </c>
    </row>
    <row r="2998" spans="1:1" x14ac:dyDescent="0.25">
      <c r="A2998" s="4">
        <v>2994</v>
      </c>
    </row>
    <row r="2999" spans="1:1" x14ac:dyDescent="0.25">
      <c r="A2999" s="4">
        <v>2995</v>
      </c>
    </row>
    <row r="3000" spans="1:1" x14ac:dyDescent="0.25">
      <c r="A3000" s="4">
        <v>2996</v>
      </c>
    </row>
    <row r="3001" spans="1:1" x14ac:dyDescent="0.25">
      <c r="A3001" s="4">
        <v>2997</v>
      </c>
    </row>
    <row r="3002" spans="1:1" x14ac:dyDescent="0.25">
      <c r="A3002" s="4">
        <v>2998</v>
      </c>
    </row>
    <row r="3003" spans="1:1" x14ac:dyDescent="0.25">
      <c r="A3003" s="4">
        <v>2999</v>
      </c>
    </row>
    <row r="3004" spans="1:1" x14ac:dyDescent="0.25">
      <c r="A3004" s="4">
        <v>3000</v>
      </c>
    </row>
    <row r="3005" spans="1:1" x14ac:dyDescent="0.25">
      <c r="A3005" s="4">
        <v>3001</v>
      </c>
    </row>
    <row r="3006" spans="1:1" x14ac:dyDescent="0.25">
      <c r="A3006" s="4">
        <v>3002</v>
      </c>
    </row>
    <row r="3007" spans="1:1" x14ac:dyDescent="0.25">
      <c r="A3007" s="4">
        <v>3003</v>
      </c>
    </row>
    <row r="3008" spans="1:1" x14ac:dyDescent="0.25">
      <c r="A3008" s="4">
        <v>3004</v>
      </c>
    </row>
    <row r="3009" spans="1:1" x14ac:dyDescent="0.25">
      <c r="A3009" s="4">
        <v>3005</v>
      </c>
    </row>
    <row r="3010" spans="1:1" x14ac:dyDescent="0.25">
      <c r="A3010" s="4">
        <v>3006</v>
      </c>
    </row>
    <row r="3011" spans="1:1" x14ac:dyDescent="0.25">
      <c r="A3011" s="4">
        <v>3007</v>
      </c>
    </row>
    <row r="3012" spans="1:1" x14ac:dyDescent="0.25">
      <c r="A3012" s="4">
        <v>3008</v>
      </c>
    </row>
    <row r="3013" spans="1:1" x14ac:dyDescent="0.25">
      <c r="A3013" s="4">
        <v>3009</v>
      </c>
    </row>
    <row r="3014" spans="1:1" x14ac:dyDescent="0.25">
      <c r="A3014" s="4">
        <v>3010</v>
      </c>
    </row>
    <row r="3015" spans="1:1" x14ac:dyDescent="0.25">
      <c r="A3015" s="4">
        <v>3011</v>
      </c>
    </row>
    <row r="3016" spans="1:1" x14ac:dyDescent="0.25">
      <c r="A3016" s="4">
        <v>3012</v>
      </c>
    </row>
    <row r="3017" spans="1:1" x14ac:dyDescent="0.25">
      <c r="A3017" s="4">
        <v>3013</v>
      </c>
    </row>
    <row r="3018" spans="1:1" x14ac:dyDescent="0.25">
      <c r="A3018" s="4">
        <v>3014</v>
      </c>
    </row>
    <row r="3019" spans="1:1" x14ac:dyDescent="0.25">
      <c r="A3019" s="4">
        <v>3015</v>
      </c>
    </row>
    <row r="3020" spans="1:1" x14ac:dyDescent="0.25">
      <c r="A3020" s="4">
        <v>3016</v>
      </c>
    </row>
    <row r="3021" spans="1:1" x14ac:dyDescent="0.25">
      <c r="A3021" s="4">
        <v>3017</v>
      </c>
    </row>
    <row r="3022" spans="1:1" x14ac:dyDescent="0.25">
      <c r="A3022" s="4">
        <v>3018</v>
      </c>
    </row>
    <row r="3023" spans="1:1" x14ac:dyDescent="0.25">
      <c r="A3023" s="4">
        <v>3019</v>
      </c>
    </row>
    <row r="3024" spans="1:1" x14ac:dyDescent="0.25">
      <c r="A3024" s="4">
        <v>3020</v>
      </c>
    </row>
    <row r="3025" spans="1:1" x14ac:dyDescent="0.25">
      <c r="A3025" s="4">
        <v>3021</v>
      </c>
    </row>
    <row r="3026" spans="1:1" x14ac:dyDescent="0.25">
      <c r="A3026" s="4">
        <v>3022</v>
      </c>
    </row>
    <row r="3027" spans="1:1" x14ac:dyDescent="0.25">
      <c r="A3027" s="4">
        <v>3023</v>
      </c>
    </row>
    <row r="3028" spans="1:1" x14ac:dyDescent="0.25">
      <c r="A3028" s="4">
        <v>3024</v>
      </c>
    </row>
    <row r="3029" spans="1:1" x14ac:dyDescent="0.25">
      <c r="A3029" s="4">
        <v>3025</v>
      </c>
    </row>
    <row r="3030" spans="1:1" x14ac:dyDescent="0.25">
      <c r="A3030" s="4">
        <v>3026</v>
      </c>
    </row>
    <row r="3031" spans="1:1" x14ac:dyDescent="0.25">
      <c r="A3031" s="4">
        <v>3027</v>
      </c>
    </row>
    <row r="3032" spans="1:1" x14ac:dyDescent="0.25">
      <c r="A3032" s="4">
        <v>3028</v>
      </c>
    </row>
    <row r="3033" spans="1:1" x14ac:dyDescent="0.25">
      <c r="A3033" s="4">
        <v>3029</v>
      </c>
    </row>
    <row r="3034" spans="1:1" x14ac:dyDescent="0.25">
      <c r="A3034" s="4">
        <v>3030</v>
      </c>
    </row>
    <row r="3035" spans="1:1" x14ac:dyDescent="0.25">
      <c r="A3035" s="4">
        <v>3031</v>
      </c>
    </row>
    <row r="3036" spans="1:1" x14ac:dyDescent="0.25">
      <c r="A3036" s="4">
        <v>3032</v>
      </c>
    </row>
    <row r="3037" spans="1:1" x14ac:dyDescent="0.25">
      <c r="A3037" s="4">
        <v>3033</v>
      </c>
    </row>
    <row r="3038" spans="1:1" x14ac:dyDescent="0.25">
      <c r="A3038" s="4">
        <v>3034</v>
      </c>
    </row>
    <row r="3039" spans="1:1" x14ac:dyDescent="0.25">
      <c r="A3039" s="4">
        <v>3035</v>
      </c>
    </row>
    <row r="3040" spans="1:1" x14ac:dyDescent="0.25">
      <c r="A3040" s="4">
        <v>3036</v>
      </c>
    </row>
    <row r="3041" spans="1:1" x14ac:dyDescent="0.25">
      <c r="A3041" s="4">
        <v>3037</v>
      </c>
    </row>
    <row r="3042" spans="1:1" x14ac:dyDescent="0.25">
      <c r="A3042" s="4">
        <v>3038</v>
      </c>
    </row>
    <row r="3043" spans="1:1" x14ac:dyDescent="0.25">
      <c r="A3043" s="4">
        <v>3039</v>
      </c>
    </row>
    <row r="3044" spans="1:1" x14ac:dyDescent="0.25">
      <c r="A3044" s="4">
        <v>3040</v>
      </c>
    </row>
    <row r="3045" spans="1:1" x14ac:dyDescent="0.25">
      <c r="A3045" s="4">
        <v>3041</v>
      </c>
    </row>
    <row r="3046" spans="1:1" x14ac:dyDescent="0.25">
      <c r="A3046" s="4">
        <v>3042</v>
      </c>
    </row>
    <row r="3047" spans="1:1" x14ac:dyDescent="0.25">
      <c r="A3047" s="4">
        <v>3043</v>
      </c>
    </row>
    <row r="3048" spans="1:1" x14ac:dyDescent="0.25">
      <c r="A3048" s="4">
        <v>3044</v>
      </c>
    </row>
    <row r="3049" spans="1:1" x14ac:dyDescent="0.25">
      <c r="A3049" s="4">
        <v>3045</v>
      </c>
    </row>
    <row r="3050" spans="1:1" x14ac:dyDescent="0.25">
      <c r="A3050" s="4">
        <v>3046</v>
      </c>
    </row>
    <row r="3051" spans="1:1" x14ac:dyDescent="0.25">
      <c r="A3051" s="4">
        <v>3047</v>
      </c>
    </row>
    <row r="3052" spans="1:1" x14ac:dyDescent="0.25">
      <c r="A3052" s="4">
        <v>3048</v>
      </c>
    </row>
    <row r="3053" spans="1:1" x14ac:dyDescent="0.25">
      <c r="A3053" s="4">
        <v>3049</v>
      </c>
    </row>
    <row r="3054" spans="1:1" x14ac:dyDescent="0.25">
      <c r="A3054" s="4">
        <v>3050</v>
      </c>
    </row>
    <row r="3055" spans="1:1" x14ac:dyDescent="0.25">
      <c r="A3055" s="4">
        <v>3051</v>
      </c>
    </row>
    <row r="3056" spans="1:1" x14ac:dyDescent="0.25">
      <c r="A3056" s="4">
        <v>3052</v>
      </c>
    </row>
    <row r="3057" spans="1:1" x14ac:dyDescent="0.25">
      <c r="A3057" s="4">
        <v>3053</v>
      </c>
    </row>
    <row r="3058" spans="1:1" x14ac:dyDescent="0.25">
      <c r="A3058" s="4">
        <v>3054</v>
      </c>
    </row>
    <row r="3059" spans="1:1" x14ac:dyDescent="0.25">
      <c r="A3059" s="4">
        <v>3055</v>
      </c>
    </row>
    <row r="3060" spans="1:1" x14ac:dyDescent="0.25">
      <c r="A3060" s="4">
        <v>3056</v>
      </c>
    </row>
    <row r="3061" spans="1:1" x14ac:dyDescent="0.25">
      <c r="A3061" s="4">
        <v>3057</v>
      </c>
    </row>
    <row r="3062" spans="1:1" x14ac:dyDescent="0.25">
      <c r="A3062" s="4">
        <v>3058</v>
      </c>
    </row>
    <row r="3063" spans="1:1" x14ac:dyDescent="0.25">
      <c r="A3063" s="4">
        <v>3059</v>
      </c>
    </row>
    <row r="3064" spans="1:1" x14ac:dyDescent="0.25">
      <c r="A3064" s="4">
        <v>3060</v>
      </c>
    </row>
    <row r="3065" spans="1:1" x14ac:dyDescent="0.25">
      <c r="A3065" s="4">
        <v>3061</v>
      </c>
    </row>
    <row r="3066" spans="1:1" x14ac:dyDescent="0.25">
      <c r="A3066" s="4">
        <v>3062</v>
      </c>
    </row>
    <row r="3067" spans="1:1" x14ac:dyDescent="0.25">
      <c r="A3067" s="4">
        <v>3063</v>
      </c>
    </row>
    <row r="3068" spans="1:1" x14ac:dyDescent="0.25">
      <c r="A3068" s="4">
        <v>3064</v>
      </c>
    </row>
    <row r="3069" spans="1:1" x14ac:dyDescent="0.25">
      <c r="A3069" s="4">
        <v>3065</v>
      </c>
    </row>
    <row r="3070" spans="1:1" x14ac:dyDescent="0.25">
      <c r="A3070" s="4">
        <v>3066</v>
      </c>
    </row>
    <row r="3071" spans="1:1" x14ac:dyDescent="0.25">
      <c r="A3071" s="4">
        <v>3067</v>
      </c>
    </row>
    <row r="3072" spans="1:1" x14ac:dyDescent="0.25">
      <c r="A3072" s="4">
        <v>3068</v>
      </c>
    </row>
    <row r="3073" spans="1:1" x14ac:dyDescent="0.25">
      <c r="A3073" s="4">
        <v>3069</v>
      </c>
    </row>
    <row r="3074" spans="1:1" x14ac:dyDescent="0.25">
      <c r="A3074" s="4">
        <v>3070</v>
      </c>
    </row>
    <row r="3075" spans="1:1" x14ac:dyDescent="0.25">
      <c r="A3075" s="4">
        <v>3071</v>
      </c>
    </row>
    <row r="3076" spans="1:1" x14ac:dyDescent="0.25">
      <c r="A3076" s="4">
        <v>3072</v>
      </c>
    </row>
    <row r="3077" spans="1:1" x14ac:dyDescent="0.25">
      <c r="A3077" s="4">
        <v>3073</v>
      </c>
    </row>
    <row r="3078" spans="1:1" x14ac:dyDescent="0.25">
      <c r="A3078" s="4">
        <v>3074</v>
      </c>
    </row>
    <row r="3079" spans="1:1" x14ac:dyDescent="0.25">
      <c r="A3079" s="4">
        <v>3075</v>
      </c>
    </row>
    <row r="3080" spans="1:1" x14ac:dyDescent="0.25">
      <c r="A3080" s="4">
        <v>3076</v>
      </c>
    </row>
    <row r="3081" spans="1:1" x14ac:dyDescent="0.25">
      <c r="A3081" s="4">
        <v>3077</v>
      </c>
    </row>
    <row r="3082" spans="1:1" x14ac:dyDescent="0.25">
      <c r="A3082" s="4">
        <v>3078</v>
      </c>
    </row>
    <row r="3083" spans="1:1" x14ac:dyDescent="0.25">
      <c r="A3083" s="4">
        <v>3079</v>
      </c>
    </row>
    <row r="3084" spans="1:1" x14ac:dyDescent="0.25">
      <c r="A3084" s="4">
        <v>3080</v>
      </c>
    </row>
    <row r="3085" spans="1:1" x14ac:dyDescent="0.25">
      <c r="A3085" s="4">
        <v>3081</v>
      </c>
    </row>
    <row r="3086" spans="1:1" x14ac:dyDescent="0.25">
      <c r="A3086" s="4">
        <v>3082</v>
      </c>
    </row>
    <row r="3087" spans="1:1" x14ac:dyDescent="0.25">
      <c r="A3087" s="4">
        <v>3083</v>
      </c>
    </row>
    <row r="3088" spans="1:1" x14ac:dyDescent="0.25">
      <c r="A3088" s="4">
        <v>3084</v>
      </c>
    </row>
    <row r="3089" spans="1:1" x14ac:dyDescent="0.25">
      <c r="A3089" s="4">
        <v>3085</v>
      </c>
    </row>
    <row r="3090" spans="1:1" x14ac:dyDescent="0.25">
      <c r="A3090" s="4">
        <v>3086</v>
      </c>
    </row>
    <row r="3091" spans="1:1" x14ac:dyDescent="0.25">
      <c r="A3091" s="4">
        <v>3087</v>
      </c>
    </row>
    <row r="3092" spans="1:1" x14ac:dyDescent="0.25">
      <c r="A3092" s="4">
        <v>3088</v>
      </c>
    </row>
    <row r="3093" spans="1:1" x14ac:dyDescent="0.25">
      <c r="A3093" s="4">
        <v>3089</v>
      </c>
    </row>
    <row r="3094" spans="1:1" x14ac:dyDescent="0.25">
      <c r="A3094" s="4">
        <v>3090</v>
      </c>
    </row>
    <row r="3095" spans="1:1" x14ac:dyDescent="0.25">
      <c r="A3095" s="4">
        <v>3091</v>
      </c>
    </row>
    <row r="3096" spans="1:1" x14ac:dyDescent="0.25">
      <c r="A3096" s="4">
        <v>3092</v>
      </c>
    </row>
    <row r="3097" spans="1:1" x14ac:dyDescent="0.25">
      <c r="A3097" s="4">
        <v>3093</v>
      </c>
    </row>
    <row r="3098" spans="1:1" x14ac:dyDescent="0.25">
      <c r="A3098" s="4">
        <v>3094</v>
      </c>
    </row>
    <row r="3099" spans="1:1" x14ac:dyDescent="0.25">
      <c r="A3099" s="4">
        <v>3095</v>
      </c>
    </row>
    <row r="3100" spans="1:1" x14ac:dyDescent="0.25">
      <c r="A3100" s="4">
        <v>3096</v>
      </c>
    </row>
    <row r="3101" spans="1:1" x14ac:dyDescent="0.25">
      <c r="A3101" s="4">
        <v>3097</v>
      </c>
    </row>
    <row r="3102" spans="1:1" x14ac:dyDescent="0.25">
      <c r="A3102" s="4">
        <v>3098</v>
      </c>
    </row>
    <row r="3103" spans="1:1" x14ac:dyDescent="0.25">
      <c r="A3103" s="4">
        <v>3099</v>
      </c>
    </row>
    <row r="3104" spans="1:1" x14ac:dyDescent="0.25">
      <c r="A3104" s="4">
        <v>3100</v>
      </c>
    </row>
    <row r="3105" spans="1:1" x14ac:dyDescent="0.25">
      <c r="A3105" s="4">
        <v>3101</v>
      </c>
    </row>
    <row r="3106" spans="1:1" x14ac:dyDescent="0.25">
      <c r="A3106" s="4">
        <v>3102</v>
      </c>
    </row>
    <row r="3107" spans="1:1" x14ac:dyDescent="0.25">
      <c r="A3107" s="4">
        <v>3103</v>
      </c>
    </row>
    <row r="3108" spans="1:1" x14ac:dyDescent="0.25">
      <c r="A3108" s="4">
        <v>3104</v>
      </c>
    </row>
    <row r="3109" spans="1:1" x14ac:dyDescent="0.25">
      <c r="A3109" s="4">
        <v>3105</v>
      </c>
    </row>
    <row r="3110" spans="1:1" x14ac:dyDescent="0.25">
      <c r="A3110" s="4">
        <v>3106</v>
      </c>
    </row>
    <row r="3111" spans="1:1" x14ac:dyDescent="0.25">
      <c r="A3111" s="4">
        <v>3107</v>
      </c>
    </row>
    <row r="3112" spans="1:1" x14ac:dyDescent="0.25">
      <c r="A3112" s="4">
        <v>3108</v>
      </c>
    </row>
    <row r="3113" spans="1:1" x14ac:dyDescent="0.25">
      <c r="A3113" s="4">
        <v>3109</v>
      </c>
    </row>
    <row r="3114" spans="1:1" x14ac:dyDescent="0.25">
      <c r="A3114" s="4">
        <v>3110</v>
      </c>
    </row>
    <row r="3115" spans="1:1" x14ac:dyDescent="0.25">
      <c r="A3115" s="4">
        <v>3111</v>
      </c>
    </row>
    <row r="3116" spans="1:1" x14ac:dyDescent="0.25">
      <c r="A3116" s="4">
        <v>3112</v>
      </c>
    </row>
    <row r="3117" spans="1:1" x14ac:dyDescent="0.25">
      <c r="A3117" s="4">
        <v>3113</v>
      </c>
    </row>
    <row r="3118" spans="1:1" x14ac:dyDescent="0.25">
      <c r="A3118" s="4">
        <v>3114</v>
      </c>
    </row>
    <row r="3119" spans="1:1" x14ac:dyDescent="0.25">
      <c r="A3119" s="4">
        <v>3115</v>
      </c>
    </row>
    <row r="3120" spans="1:1" x14ac:dyDescent="0.25">
      <c r="A3120" s="4">
        <v>3116</v>
      </c>
    </row>
    <row r="3121" spans="1:1" x14ac:dyDescent="0.25">
      <c r="A3121" s="4">
        <v>3117</v>
      </c>
    </row>
    <row r="3122" spans="1:1" x14ac:dyDescent="0.25">
      <c r="A3122" s="4">
        <v>3118</v>
      </c>
    </row>
    <row r="3123" spans="1:1" x14ac:dyDescent="0.25">
      <c r="A3123" s="4">
        <v>3119</v>
      </c>
    </row>
    <row r="3124" spans="1:1" x14ac:dyDescent="0.25">
      <c r="A3124" s="4">
        <v>3120</v>
      </c>
    </row>
    <row r="3125" spans="1:1" x14ac:dyDescent="0.25">
      <c r="A3125" s="4">
        <v>3121</v>
      </c>
    </row>
    <row r="3126" spans="1:1" x14ac:dyDescent="0.25">
      <c r="A3126" s="4">
        <v>3122</v>
      </c>
    </row>
    <row r="3127" spans="1:1" x14ac:dyDescent="0.25">
      <c r="A3127" s="4">
        <v>3123</v>
      </c>
    </row>
    <row r="3128" spans="1:1" x14ac:dyDescent="0.25">
      <c r="A3128" s="4">
        <v>3124</v>
      </c>
    </row>
    <row r="3129" spans="1:1" x14ac:dyDescent="0.25">
      <c r="A3129" s="4">
        <v>3125</v>
      </c>
    </row>
    <row r="3130" spans="1:1" x14ac:dyDescent="0.25">
      <c r="A3130" s="4">
        <v>3126</v>
      </c>
    </row>
    <row r="3131" spans="1:1" x14ac:dyDescent="0.25">
      <c r="A3131" s="4">
        <v>3127</v>
      </c>
    </row>
    <row r="3132" spans="1:1" x14ac:dyDescent="0.25">
      <c r="A3132" s="4">
        <v>3128</v>
      </c>
    </row>
    <row r="3133" spans="1:1" x14ac:dyDescent="0.25">
      <c r="A3133" s="4">
        <v>3129</v>
      </c>
    </row>
    <row r="3134" spans="1:1" x14ac:dyDescent="0.25">
      <c r="A3134" s="4">
        <v>3130</v>
      </c>
    </row>
    <row r="3135" spans="1:1" x14ac:dyDescent="0.25">
      <c r="A3135" s="4">
        <v>3131</v>
      </c>
    </row>
    <row r="3136" spans="1:1" x14ac:dyDescent="0.25">
      <c r="A3136" s="4">
        <v>3132</v>
      </c>
    </row>
    <row r="3137" spans="1:1" x14ac:dyDescent="0.25">
      <c r="A3137" s="4">
        <v>3133</v>
      </c>
    </row>
    <row r="3138" spans="1:1" x14ac:dyDescent="0.25">
      <c r="A3138" s="4">
        <v>3134</v>
      </c>
    </row>
    <row r="3139" spans="1:1" x14ac:dyDescent="0.25">
      <c r="A3139" s="4">
        <v>3135</v>
      </c>
    </row>
    <row r="3140" spans="1:1" x14ac:dyDescent="0.25">
      <c r="A3140" s="4">
        <v>3136</v>
      </c>
    </row>
    <row r="3141" spans="1:1" x14ac:dyDescent="0.25">
      <c r="A3141" s="4">
        <v>3137</v>
      </c>
    </row>
    <row r="3142" spans="1:1" x14ac:dyDescent="0.25">
      <c r="A3142" s="4">
        <v>3138</v>
      </c>
    </row>
    <row r="3143" spans="1:1" x14ac:dyDescent="0.25">
      <c r="A3143" s="4">
        <v>3139</v>
      </c>
    </row>
    <row r="3144" spans="1:1" x14ac:dyDescent="0.25">
      <c r="A3144" s="4">
        <v>3140</v>
      </c>
    </row>
    <row r="3145" spans="1:1" x14ac:dyDescent="0.25">
      <c r="A3145" s="4">
        <v>3141</v>
      </c>
    </row>
    <row r="3146" spans="1:1" x14ac:dyDescent="0.25">
      <c r="A3146" s="4">
        <v>3142</v>
      </c>
    </row>
    <row r="3147" spans="1:1" x14ac:dyDescent="0.25">
      <c r="A3147" s="4">
        <v>3143</v>
      </c>
    </row>
    <row r="3148" spans="1:1" x14ac:dyDescent="0.25">
      <c r="A3148" s="4">
        <v>3144</v>
      </c>
    </row>
    <row r="3149" spans="1:1" x14ac:dyDescent="0.25">
      <c r="A3149" s="4">
        <v>3145</v>
      </c>
    </row>
    <row r="3150" spans="1:1" x14ac:dyDescent="0.25">
      <c r="A3150" s="4">
        <v>3146</v>
      </c>
    </row>
    <row r="3151" spans="1:1" x14ac:dyDescent="0.25">
      <c r="A3151" s="4">
        <v>3147</v>
      </c>
    </row>
    <row r="3152" spans="1:1" x14ac:dyDescent="0.25">
      <c r="A3152" s="4">
        <v>3148</v>
      </c>
    </row>
    <row r="3153" spans="1:1" x14ac:dyDescent="0.25">
      <c r="A3153" s="4">
        <v>3149</v>
      </c>
    </row>
    <row r="3154" spans="1:1" x14ac:dyDescent="0.25">
      <c r="A3154" s="4">
        <v>3150</v>
      </c>
    </row>
    <row r="3155" spans="1:1" x14ac:dyDescent="0.25">
      <c r="A3155" s="4">
        <v>3151</v>
      </c>
    </row>
    <row r="3156" spans="1:1" x14ac:dyDescent="0.25">
      <c r="A3156" s="4">
        <v>3152</v>
      </c>
    </row>
    <row r="3157" spans="1:1" x14ac:dyDescent="0.25">
      <c r="A3157" s="4">
        <v>3153</v>
      </c>
    </row>
    <row r="3158" spans="1:1" x14ac:dyDescent="0.25">
      <c r="A3158" s="4">
        <v>3154</v>
      </c>
    </row>
    <row r="3159" spans="1:1" x14ac:dyDescent="0.25">
      <c r="A3159" s="4">
        <v>3155</v>
      </c>
    </row>
    <row r="3160" spans="1:1" x14ac:dyDescent="0.25">
      <c r="A3160" s="4">
        <v>3156</v>
      </c>
    </row>
    <row r="3161" spans="1:1" x14ac:dyDescent="0.25">
      <c r="A3161" s="4">
        <v>3157</v>
      </c>
    </row>
    <row r="3162" spans="1:1" x14ac:dyDescent="0.25">
      <c r="A3162" s="4">
        <v>3158</v>
      </c>
    </row>
    <row r="3163" spans="1:1" x14ac:dyDescent="0.25">
      <c r="A3163" s="4">
        <v>3159</v>
      </c>
    </row>
    <row r="3164" spans="1:1" x14ac:dyDescent="0.25">
      <c r="A3164" s="4">
        <v>3160</v>
      </c>
    </row>
    <row r="3165" spans="1:1" x14ac:dyDescent="0.25">
      <c r="A3165" s="4">
        <v>3161</v>
      </c>
    </row>
    <row r="3166" spans="1:1" x14ac:dyDescent="0.25">
      <c r="A3166" s="4">
        <v>3162</v>
      </c>
    </row>
    <row r="3167" spans="1:1" x14ac:dyDescent="0.25">
      <c r="A3167" s="4">
        <v>3163</v>
      </c>
    </row>
    <row r="3168" spans="1:1" x14ac:dyDescent="0.25">
      <c r="A3168" s="4">
        <v>3164</v>
      </c>
    </row>
    <row r="3169" spans="1:1" x14ac:dyDescent="0.25">
      <c r="A3169" s="4">
        <v>3165</v>
      </c>
    </row>
    <row r="3170" spans="1:1" x14ac:dyDescent="0.25">
      <c r="A3170" s="4">
        <v>3166</v>
      </c>
    </row>
    <row r="3171" spans="1:1" x14ac:dyDescent="0.25">
      <c r="A3171" s="4">
        <v>3167</v>
      </c>
    </row>
    <row r="3172" spans="1:1" x14ac:dyDescent="0.25">
      <c r="A3172" s="4">
        <v>3168</v>
      </c>
    </row>
    <row r="3173" spans="1:1" x14ac:dyDescent="0.25">
      <c r="A3173" s="4">
        <v>3169</v>
      </c>
    </row>
    <row r="3174" spans="1:1" x14ac:dyDescent="0.25">
      <c r="A3174" s="4">
        <v>3170</v>
      </c>
    </row>
    <row r="3175" spans="1:1" x14ac:dyDescent="0.25">
      <c r="A3175" s="4">
        <v>3171</v>
      </c>
    </row>
    <row r="3176" spans="1:1" x14ac:dyDescent="0.25">
      <c r="A3176" s="4">
        <v>3172</v>
      </c>
    </row>
    <row r="3177" spans="1:1" x14ac:dyDescent="0.25">
      <c r="A3177" s="4">
        <v>3173</v>
      </c>
    </row>
    <row r="3178" spans="1:1" x14ac:dyDescent="0.25">
      <c r="A3178" s="4">
        <v>3174</v>
      </c>
    </row>
    <row r="3179" spans="1:1" x14ac:dyDescent="0.25">
      <c r="A3179" s="4">
        <v>3175</v>
      </c>
    </row>
    <row r="3180" spans="1:1" x14ac:dyDescent="0.25">
      <c r="A3180" s="4">
        <v>3176</v>
      </c>
    </row>
    <row r="3181" spans="1:1" x14ac:dyDescent="0.25">
      <c r="A3181" s="4">
        <v>3177</v>
      </c>
    </row>
    <row r="3182" spans="1:1" x14ac:dyDescent="0.25">
      <c r="A3182" s="4">
        <v>3178</v>
      </c>
    </row>
    <row r="3183" spans="1:1" x14ac:dyDescent="0.25">
      <c r="A3183" s="4">
        <v>3179</v>
      </c>
    </row>
    <row r="3184" spans="1:1" x14ac:dyDescent="0.25">
      <c r="A3184" s="4">
        <v>3180</v>
      </c>
    </row>
    <row r="3185" spans="1:1" x14ac:dyDescent="0.25">
      <c r="A3185" s="4">
        <v>3181</v>
      </c>
    </row>
    <row r="3186" spans="1:1" x14ac:dyDescent="0.25">
      <c r="A3186" s="4">
        <v>3182</v>
      </c>
    </row>
    <row r="3187" spans="1:1" x14ac:dyDescent="0.25">
      <c r="A3187" s="4">
        <v>3183</v>
      </c>
    </row>
    <row r="3188" spans="1:1" x14ac:dyDescent="0.25">
      <c r="A3188" s="4">
        <v>3184</v>
      </c>
    </row>
    <row r="3189" spans="1:1" x14ac:dyDescent="0.25">
      <c r="A3189" s="4">
        <v>3185</v>
      </c>
    </row>
    <row r="3190" spans="1:1" x14ac:dyDescent="0.25">
      <c r="A3190" s="4">
        <v>3186</v>
      </c>
    </row>
    <row r="3191" spans="1:1" x14ac:dyDescent="0.25">
      <c r="A3191" s="4">
        <v>3187</v>
      </c>
    </row>
    <row r="3192" spans="1:1" x14ac:dyDescent="0.25">
      <c r="A3192" s="4">
        <v>3188</v>
      </c>
    </row>
    <row r="3193" spans="1:1" x14ac:dyDescent="0.25">
      <c r="A3193" s="4">
        <v>3189</v>
      </c>
    </row>
    <row r="3194" spans="1:1" x14ac:dyDescent="0.25">
      <c r="A3194" s="4">
        <v>3190</v>
      </c>
    </row>
    <row r="3195" spans="1:1" x14ac:dyDescent="0.25">
      <c r="A3195" s="4">
        <v>3191</v>
      </c>
    </row>
    <row r="3196" spans="1:1" x14ac:dyDescent="0.25">
      <c r="A3196" s="4">
        <v>3192</v>
      </c>
    </row>
    <row r="3197" spans="1:1" x14ac:dyDescent="0.25">
      <c r="A3197" s="4">
        <v>3193</v>
      </c>
    </row>
    <row r="3198" spans="1:1" x14ac:dyDescent="0.25">
      <c r="A3198" s="4">
        <v>3194</v>
      </c>
    </row>
    <row r="3199" spans="1:1" x14ac:dyDescent="0.25">
      <c r="A3199" s="4">
        <v>3195</v>
      </c>
    </row>
    <row r="3200" spans="1:1" x14ac:dyDescent="0.25">
      <c r="A3200" s="4">
        <v>3196</v>
      </c>
    </row>
    <row r="3201" spans="1:1" x14ac:dyDescent="0.25">
      <c r="A3201" s="4">
        <v>3197</v>
      </c>
    </row>
    <row r="3202" spans="1:1" x14ac:dyDescent="0.25">
      <c r="A3202" s="4">
        <v>3198</v>
      </c>
    </row>
    <row r="3203" spans="1:1" x14ac:dyDescent="0.25">
      <c r="A3203" s="4">
        <v>3199</v>
      </c>
    </row>
    <row r="3204" spans="1:1" x14ac:dyDescent="0.25">
      <c r="A3204" s="4">
        <v>3200</v>
      </c>
    </row>
    <row r="3205" spans="1:1" x14ac:dyDescent="0.25">
      <c r="A3205" s="4">
        <v>3201</v>
      </c>
    </row>
    <row r="3206" spans="1:1" x14ac:dyDescent="0.25">
      <c r="A3206" s="4">
        <v>3202</v>
      </c>
    </row>
    <row r="3207" spans="1:1" x14ac:dyDescent="0.25">
      <c r="A3207" s="4">
        <v>3203</v>
      </c>
    </row>
    <row r="3208" spans="1:1" x14ac:dyDescent="0.25">
      <c r="A3208" s="4">
        <v>3204</v>
      </c>
    </row>
    <row r="3209" spans="1:1" x14ac:dyDescent="0.25">
      <c r="A3209" s="4">
        <v>3205</v>
      </c>
    </row>
    <row r="3210" spans="1:1" x14ac:dyDescent="0.25">
      <c r="A3210" s="4">
        <v>3206</v>
      </c>
    </row>
    <row r="3211" spans="1:1" x14ac:dyDescent="0.25">
      <c r="A3211" s="4">
        <v>3207</v>
      </c>
    </row>
    <row r="3212" spans="1:1" x14ac:dyDescent="0.25">
      <c r="A3212" s="4">
        <v>3208</v>
      </c>
    </row>
    <row r="3213" spans="1:1" x14ac:dyDescent="0.25">
      <c r="A3213" s="4">
        <v>3209</v>
      </c>
    </row>
    <row r="3214" spans="1:1" x14ac:dyDescent="0.25">
      <c r="A3214" s="4">
        <v>3210</v>
      </c>
    </row>
    <row r="3215" spans="1:1" x14ac:dyDescent="0.25">
      <c r="A3215" s="4">
        <v>3211</v>
      </c>
    </row>
    <row r="3216" spans="1:1" x14ac:dyDescent="0.25">
      <c r="A3216" s="4">
        <v>3212</v>
      </c>
    </row>
    <row r="3217" spans="1:1" x14ac:dyDescent="0.25">
      <c r="A3217" s="4">
        <v>3213</v>
      </c>
    </row>
    <row r="3218" spans="1:1" x14ac:dyDescent="0.25">
      <c r="A3218" s="4">
        <v>3214</v>
      </c>
    </row>
    <row r="3219" spans="1:1" x14ac:dyDescent="0.25">
      <c r="A3219" s="4">
        <v>3215</v>
      </c>
    </row>
    <row r="3220" spans="1:1" x14ac:dyDescent="0.25">
      <c r="A3220" s="4">
        <v>3216</v>
      </c>
    </row>
    <row r="3221" spans="1:1" x14ac:dyDescent="0.25">
      <c r="A3221" s="4">
        <v>3217</v>
      </c>
    </row>
    <row r="3222" spans="1:1" x14ac:dyDescent="0.25">
      <c r="A3222" s="4">
        <v>3218</v>
      </c>
    </row>
    <row r="3223" spans="1:1" x14ac:dyDescent="0.25">
      <c r="A3223" s="4">
        <v>3219</v>
      </c>
    </row>
    <row r="3224" spans="1:1" x14ac:dyDescent="0.25">
      <c r="A3224" s="4">
        <v>3220</v>
      </c>
    </row>
    <row r="3225" spans="1:1" x14ac:dyDescent="0.25">
      <c r="A3225" s="4">
        <v>3221</v>
      </c>
    </row>
    <row r="3226" spans="1:1" x14ac:dyDescent="0.25">
      <c r="A3226" s="4">
        <v>3222</v>
      </c>
    </row>
    <row r="3227" spans="1:1" x14ac:dyDescent="0.25">
      <c r="A3227" s="4">
        <v>3223</v>
      </c>
    </row>
    <row r="3228" spans="1:1" x14ac:dyDescent="0.25">
      <c r="A3228" s="4">
        <v>3224</v>
      </c>
    </row>
    <row r="3229" spans="1:1" x14ac:dyDescent="0.25">
      <c r="A3229" s="4">
        <v>3225</v>
      </c>
    </row>
    <row r="3230" spans="1:1" x14ac:dyDescent="0.25">
      <c r="A3230" s="4">
        <v>3226</v>
      </c>
    </row>
    <row r="3231" spans="1:1" x14ac:dyDescent="0.25">
      <c r="A3231" s="4">
        <v>3227</v>
      </c>
    </row>
    <row r="3232" spans="1:1" x14ac:dyDescent="0.25">
      <c r="A3232" s="4">
        <v>3228</v>
      </c>
    </row>
    <row r="3233" spans="1:1" x14ac:dyDescent="0.25">
      <c r="A3233" s="4">
        <v>3229</v>
      </c>
    </row>
    <row r="3234" spans="1:1" x14ac:dyDescent="0.25">
      <c r="A3234" s="4">
        <v>3230</v>
      </c>
    </row>
    <row r="3235" spans="1:1" x14ac:dyDescent="0.25">
      <c r="A3235" s="4">
        <v>3231</v>
      </c>
    </row>
    <row r="3236" spans="1:1" x14ac:dyDescent="0.25">
      <c r="A3236" s="4">
        <v>3232</v>
      </c>
    </row>
    <row r="3237" spans="1:1" x14ac:dyDescent="0.25">
      <c r="A3237" s="4">
        <v>3233</v>
      </c>
    </row>
    <row r="3238" spans="1:1" x14ac:dyDescent="0.25">
      <c r="A3238" s="4">
        <v>3234</v>
      </c>
    </row>
    <row r="3239" spans="1:1" x14ac:dyDescent="0.25">
      <c r="A3239" s="4">
        <v>3235</v>
      </c>
    </row>
    <row r="3240" spans="1:1" x14ac:dyDescent="0.25">
      <c r="A3240" s="4">
        <v>3236</v>
      </c>
    </row>
    <row r="3241" spans="1:1" x14ac:dyDescent="0.25">
      <c r="A3241" s="4">
        <v>3237</v>
      </c>
    </row>
    <row r="3242" spans="1:1" x14ac:dyDescent="0.25">
      <c r="A3242" s="4">
        <v>3238</v>
      </c>
    </row>
    <row r="3243" spans="1:1" x14ac:dyDescent="0.25">
      <c r="A3243" s="4">
        <v>3239</v>
      </c>
    </row>
    <row r="3244" spans="1:1" x14ac:dyDescent="0.25">
      <c r="A3244" s="4">
        <v>3240</v>
      </c>
    </row>
    <row r="3245" spans="1:1" x14ac:dyDescent="0.25">
      <c r="A3245" s="4">
        <v>3241</v>
      </c>
    </row>
    <row r="3246" spans="1:1" x14ac:dyDescent="0.25">
      <c r="A3246" s="4">
        <v>3242</v>
      </c>
    </row>
    <row r="3247" spans="1:1" x14ac:dyDescent="0.25">
      <c r="A3247" s="4">
        <v>3243</v>
      </c>
    </row>
    <row r="3248" spans="1:1" x14ac:dyDescent="0.25">
      <c r="A3248" s="4">
        <v>3244</v>
      </c>
    </row>
    <row r="3249" spans="1:1" x14ac:dyDescent="0.25">
      <c r="A3249" s="4">
        <v>3245</v>
      </c>
    </row>
    <row r="3250" spans="1:1" x14ac:dyDescent="0.25">
      <c r="A3250" s="4">
        <v>3246</v>
      </c>
    </row>
    <row r="3251" spans="1:1" x14ac:dyDescent="0.25">
      <c r="A3251" s="4">
        <v>3247</v>
      </c>
    </row>
    <row r="3252" spans="1:1" x14ac:dyDescent="0.25">
      <c r="A3252" s="4">
        <v>3248</v>
      </c>
    </row>
    <row r="3253" spans="1:1" x14ac:dyDescent="0.25">
      <c r="A3253" s="4">
        <v>3249</v>
      </c>
    </row>
    <row r="3254" spans="1:1" x14ac:dyDescent="0.25">
      <c r="A3254" s="4">
        <v>3250</v>
      </c>
    </row>
    <row r="3255" spans="1:1" x14ac:dyDescent="0.25">
      <c r="A3255" s="4">
        <v>3251</v>
      </c>
    </row>
    <row r="3256" spans="1:1" x14ac:dyDescent="0.25">
      <c r="A3256" s="4">
        <v>3252</v>
      </c>
    </row>
    <row r="3257" spans="1:1" x14ac:dyDescent="0.25">
      <c r="A3257" s="4">
        <v>3253</v>
      </c>
    </row>
    <row r="3258" spans="1:1" x14ac:dyDescent="0.25">
      <c r="A3258" s="4">
        <v>3254</v>
      </c>
    </row>
    <row r="3259" spans="1:1" x14ac:dyDescent="0.25">
      <c r="A3259" s="4">
        <v>3255</v>
      </c>
    </row>
    <row r="3260" spans="1:1" x14ac:dyDescent="0.25">
      <c r="A3260" s="4">
        <v>3256</v>
      </c>
    </row>
    <row r="3261" spans="1:1" x14ac:dyDescent="0.25">
      <c r="A3261" s="4">
        <v>3257</v>
      </c>
    </row>
    <row r="3262" spans="1:1" x14ac:dyDescent="0.25">
      <c r="A3262" s="4">
        <v>3258</v>
      </c>
    </row>
    <row r="3263" spans="1:1" x14ac:dyDescent="0.25">
      <c r="A3263" s="4">
        <v>3259</v>
      </c>
    </row>
    <row r="3264" spans="1:1" x14ac:dyDescent="0.25">
      <c r="A3264" s="4">
        <v>3260</v>
      </c>
    </row>
    <row r="3265" spans="1:1" x14ac:dyDescent="0.25">
      <c r="A3265" s="4">
        <v>3261</v>
      </c>
    </row>
    <row r="3266" spans="1:1" x14ac:dyDescent="0.25">
      <c r="A3266" s="4">
        <v>3262</v>
      </c>
    </row>
    <row r="3267" spans="1:1" x14ac:dyDescent="0.25">
      <c r="A3267" s="4">
        <v>3263</v>
      </c>
    </row>
    <row r="3268" spans="1:1" x14ac:dyDescent="0.25">
      <c r="A3268" s="4">
        <v>3264</v>
      </c>
    </row>
    <row r="3269" spans="1:1" x14ac:dyDescent="0.25">
      <c r="A3269" s="4">
        <v>3265</v>
      </c>
    </row>
    <row r="3270" spans="1:1" x14ac:dyDescent="0.25">
      <c r="A3270" s="4">
        <v>3266</v>
      </c>
    </row>
    <row r="3271" spans="1:1" x14ac:dyDescent="0.25">
      <c r="A3271" s="4">
        <v>3267</v>
      </c>
    </row>
    <row r="3272" spans="1:1" x14ac:dyDescent="0.25">
      <c r="A3272" s="4">
        <v>3268</v>
      </c>
    </row>
    <row r="3273" spans="1:1" x14ac:dyDescent="0.25">
      <c r="A3273" s="4">
        <v>3269</v>
      </c>
    </row>
    <row r="3274" spans="1:1" x14ac:dyDescent="0.25">
      <c r="A3274" s="4">
        <v>3270</v>
      </c>
    </row>
    <row r="3275" spans="1:1" x14ac:dyDescent="0.25">
      <c r="A3275" s="4">
        <v>3271</v>
      </c>
    </row>
    <row r="3276" spans="1:1" x14ac:dyDescent="0.25">
      <c r="A3276" s="4">
        <v>3272</v>
      </c>
    </row>
    <row r="3277" spans="1:1" x14ac:dyDescent="0.25">
      <c r="A3277" s="4">
        <v>3273</v>
      </c>
    </row>
    <row r="3278" spans="1:1" x14ac:dyDescent="0.25">
      <c r="A3278" s="4">
        <v>3274</v>
      </c>
    </row>
    <row r="3279" spans="1:1" x14ac:dyDescent="0.25">
      <c r="A3279" s="4">
        <v>3275</v>
      </c>
    </row>
    <row r="3280" spans="1:1" x14ac:dyDescent="0.25">
      <c r="A3280" s="4">
        <v>3276</v>
      </c>
    </row>
    <row r="3281" spans="1:1" x14ac:dyDescent="0.25">
      <c r="A3281" s="4">
        <v>3277</v>
      </c>
    </row>
    <row r="3282" spans="1:1" x14ac:dyDescent="0.25">
      <c r="A3282" s="4">
        <v>3278</v>
      </c>
    </row>
    <row r="3283" spans="1:1" x14ac:dyDescent="0.25">
      <c r="A3283" s="4">
        <v>3279</v>
      </c>
    </row>
    <row r="3284" spans="1:1" x14ac:dyDescent="0.25">
      <c r="A3284" s="4">
        <v>3280</v>
      </c>
    </row>
    <row r="3285" spans="1:1" x14ac:dyDescent="0.25">
      <c r="A3285" s="4">
        <v>3281</v>
      </c>
    </row>
    <row r="3286" spans="1:1" x14ac:dyDescent="0.25">
      <c r="A3286" s="4">
        <v>3282</v>
      </c>
    </row>
    <row r="3287" spans="1:1" x14ac:dyDescent="0.25">
      <c r="A3287" s="4">
        <v>3283</v>
      </c>
    </row>
    <row r="3288" spans="1:1" x14ac:dyDescent="0.25">
      <c r="A3288" s="4">
        <v>3284</v>
      </c>
    </row>
    <row r="3289" spans="1:1" x14ac:dyDescent="0.25">
      <c r="A3289" s="4">
        <v>3285</v>
      </c>
    </row>
    <row r="3290" spans="1:1" x14ac:dyDescent="0.25">
      <c r="A3290" s="4">
        <v>3286</v>
      </c>
    </row>
    <row r="3291" spans="1:1" x14ac:dyDescent="0.25">
      <c r="A3291" s="4">
        <v>3287</v>
      </c>
    </row>
    <row r="3292" spans="1:1" x14ac:dyDescent="0.25">
      <c r="A3292" s="4">
        <v>3288</v>
      </c>
    </row>
    <row r="3293" spans="1:1" x14ac:dyDescent="0.25">
      <c r="A3293" s="4">
        <v>3289</v>
      </c>
    </row>
    <row r="3294" spans="1:1" x14ac:dyDescent="0.25">
      <c r="A3294" s="4">
        <v>3290</v>
      </c>
    </row>
    <row r="3295" spans="1:1" x14ac:dyDescent="0.25">
      <c r="A3295" s="4">
        <v>3291</v>
      </c>
    </row>
    <row r="3296" spans="1:1" x14ac:dyDescent="0.25">
      <c r="A3296" s="4">
        <v>3292</v>
      </c>
    </row>
    <row r="3297" spans="1:1" x14ac:dyDescent="0.25">
      <c r="A3297" s="4">
        <v>3293</v>
      </c>
    </row>
    <row r="3298" spans="1:1" x14ac:dyDescent="0.25">
      <c r="A3298" s="4">
        <v>3294</v>
      </c>
    </row>
    <row r="3299" spans="1:1" x14ac:dyDescent="0.25">
      <c r="A3299" s="4">
        <v>3295</v>
      </c>
    </row>
    <row r="3300" spans="1:1" x14ac:dyDescent="0.25">
      <c r="A3300" s="4">
        <v>3296</v>
      </c>
    </row>
    <row r="3301" spans="1:1" x14ac:dyDescent="0.25">
      <c r="A3301" s="4">
        <v>3297</v>
      </c>
    </row>
    <row r="3302" spans="1:1" x14ac:dyDescent="0.25">
      <c r="A3302" s="4">
        <v>3298</v>
      </c>
    </row>
    <row r="3303" spans="1:1" x14ac:dyDescent="0.25">
      <c r="A3303" s="4">
        <v>3299</v>
      </c>
    </row>
    <row r="3304" spans="1:1" x14ac:dyDescent="0.25">
      <c r="A3304" s="4">
        <v>3300</v>
      </c>
    </row>
    <row r="3305" spans="1:1" x14ac:dyDescent="0.25">
      <c r="A3305" s="4">
        <v>3301</v>
      </c>
    </row>
    <row r="3306" spans="1:1" x14ac:dyDescent="0.25">
      <c r="A3306" s="4">
        <v>3302</v>
      </c>
    </row>
    <row r="3307" spans="1:1" x14ac:dyDescent="0.25">
      <c r="A3307" s="4">
        <v>3303</v>
      </c>
    </row>
    <row r="3308" spans="1:1" x14ac:dyDescent="0.25">
      <c r="A3308" s="4">
        <v>3304</v>
      </c>
    </row>
    <row r="3309" spans="1:1" x14ac:dyDescent="0.25">
      <c r="A3309" s="4">
        <v>3305</v>
      </c>
    </row>
    <row r="3310" spans="1:1" x14ac:dyDescent="0.25">
      <c r="A3310" s="4">
        <v>3306</v>
      </c>
    </row>
    <row r="3311" spans="1:1" x14ac:dyDescent="0.25">
      <c r="A3311" s="4">
        <v>3307</v>
      </c>
    </row>
    <row r="3312" spans="1:1" x14ac:dyDescent="0.25">
      <c r="A3312" s="4">
        <v>3308</v>
      </c>
    </row>
    <row r="3313" spans="1:1" x14ac:dyDescent="0.25">
      <c r="A3313" s="4">
        <v>3309</v>
      </c>
    </row>
    <row r="3314" spans="1:1" x14ac:dyDescent="0.25">
      <c r="A3314" s="4">
        <v>3310</v>
      </c>
    </row>
    <row r="3315" spans="1:1" x14ac:dyDescent="0.25">
      <c r="A3315" s="4">
        <v>3311</v>
      </c>
    </row>
    <row r="3316" spans="1:1" x14ac:dyDescent="0.25">
      <c r="A3316" s="4">
        <v>3312</v>
      </c>
    </row>
    <row r="3317" spans="1:1" x14ac:dyDescent="0.25">
      <c r="A3317" s="4">
        <v>3313</v>
      </c>
    </row>
    <row r="3318" spans="1:1" x14ac:dyDescent="0.25">
      <c r="A3318" s="4">
        <v>3314</v>
      </c>
    </row>
    <row r="3319" spans="1:1" x14ac:dyDescent="0.25">
      <c r="A3319" s="4">
        <v>3315</v>
      </c>
    </row>
    <row r="3320" spans="1:1" x14ac:dyDescent="0.25">
      <c r="A3320" s="4">
        <v>3316</v>
      </c>
    </row>
    <row r="3321" spans="1:1" x14ac:dyDescent="0.25">
      <c r="A3321" s="4">
        <v>3317</v>
      </c>
    </row>
    <row r="3322" spans="1:1" x14ac:dyDescent="0.25">
      <c r="A3322" s="4">
        <v>3318</v>
      </c>
    </row>
    <row r="3323" spans="1:1" x14ac:dyDescent="0.25">
      <c r="A3323" s="4">
        <v>3319</v>
      </c>
    </row>
    <row r="3324" spans="1:1" x14ac:dyDescent="0.25">
      <c r="A3324" s="4">
        <v>3320</v>
      </c>
    </row>
    <row r="3325" spans="1:1" x14ac:dyDescent="0.25">
      <c r="A3325" s="4">
        <v>3321</v>
      </c>
    </row>
    <row r="3326" spans="1:1" x14ac:dyDescent="0.25">
      <c r="A3326" s="4">
        <v>3322</v>
      </c>
    </row>
    <row r="3327" spans="1:1" x14ac:dyDescent="0.25">
      <c r="A3327" s="4">
        <v>3323</v>
      </c>
    </row>
    <row r="3328" spans="1:1" x14ac:dyDescent="0.25">
      <c r="A3328" s="4">
        <v>3324</v>
      </c>
    </row>
    <row r="3329" spans="1:1" x14ac:dyDescent="0.25">
      <c r="A3329" s="4">
        <v>3325</v>
      </c>
    </row>
    <row r="3330" spans="1:1" x14ac:dyDescent="0.25">
      <c r="A3330" s="4">
        <v>3326</v>
      </c>
    </row>
    <row r="3331" spans="1:1" x14ac:dyDescent="0.25">
      <c r="A3331" s="4">
        <v>3327</v>
      </c>
    </row>
    <row r="3332" spans="1:1" x14ac:dyDescent="0.25">
      <c r="A3332" s="4">
        <v>3328</v>
      </c>
    </row>
    <row r="3333" spans="1:1" x14ac:dyDescent="0.25">
      <c r="A3333" s="4">
        <v>3329</v>
      </c>
    </row>
    <row r="3334" spans="1:1" x14ac:dyDescent="0.25">
      <c r="A3334" s="4">
        <v>3330</v>
      </c>
    </row>
    <row r="3335" spans="1:1" x14ac:dyDescent="0.25">
      <c r="A3335" s="4">
        <v>3331</v>
      </c>
    </row>
    <row r="3336" spans="1:1" x14ac:dyDescent="0.25">
      <c r="A3336" s="4">
        <v>3332</v>
      </c>
    </row>
    <row r="3337" spans="1:1" x14ac:dyDescent="0.25">
      <c r="A3337" s="4">
        <v>3333</v>
      </c>
    </row>
    <row r="3338" spans="1:1" x14ac:dyDescent="0.25">
      <c r="A3338" s="4">
        <v>3334</v>
      </c>
    </row>
    <row r="3339" spans="1:1" x14ac:dyDescent="0.25">
      <c r="A3339" s="4">
        <v>3335</v>
      </c>
    </row>
    <row r="3340" spans="1:1" x14ac:dyDescent="0.25">
      <c r="A3340" s="4">
        <v>3336</v>
      </c>
    </row>
    <row r="3341" spans="1:1" x14ac:dyDescent="0.25">
      <c r="A3341" s="4">
        <v>3337</v>
      </c>
    </row>
    <row r="3342" spans="1:1" x14ac:dyDescent="0.25">
      <c r="A3342" s="4">
        <v>3338</v>
      </c>
    </row>
    <row r="3343" spans="1:1" x14ac:dyDescent="0.25">
      <c r="A3343" s="4">
        <v>3339</v>
      </c>
    </row>
    <row r="3344" spans="1:1" x14ac:dyDescent="0.25">
      <c r="A3344" s="4">
        <v>3340</v>
      </c>
    </row>
    <row r="3345" spans="1:1" x14ac:dyDescent="0.25">
      <c r="A3345" s="4">
        <v>3341</v>
      </c>
    </row>
    <row r="3346" spans="1:1" x14ac:dyDescent="0.25">
      <c r="A3346" s="4">
        <v>3342</v>
      </c>
    </row>
    <row r="3347" spans="1:1" x14ac:dyDescent="0.25">
      <c r="A3347" s="4">
        <v>3343</v>
      </c>
    </row>
    <row r="3348" spans="1:1" x14ac:dyDescent="0.25">
      <c r="A3348" s="4">
        <v>3344</v>
      </c>
    </row>
    <row r="3349" spans="1:1" x14ac:dyDescent="0.25">
      <c r="A3349" s="4">
        <v>3345</v>
      </c>
    </row>
    <row r="3350" spans="1:1" x14ac:dyDescent="0.25">
      <c r="A3350" s="4">
        <v>3346</v>
      </c>
    </row>
    <row r="3351" spans="1:1" x14ac:dyDescent="0.25">
      <c r="A3351" s="4">
        <v>3347</v>
      </c>
    </row>
    <row r="3352" spans="1:1" x14ac:dyDescent="0.25">
      <c r="A3352" s="4">
        <v>3348</v>
      </c>
    </row>
    <row r="3353" spans="1:1" x14ac:dyDescent="0.25">
      <c r="A3353" s="4">
        <v>3349</v>
      </c>
    </row>
    <row r="3354" spans="1:1" x14ac:dyDescent="0.25">
      <c r="A3354" s="4">
        <v>3350</v>
      </c>
    </row>
    <row r="3355" spans="1:1" x14ac:dyDescent="0.25">
      <c r="A3355" s="4">
        <v>3351</v>
      </c>
    </row>
    <row r="3356" spans="1:1" x14ac:dyDescent="0.25">
      <c r="A3356" s="4">
        <v>3352</v>
      </c>
    </row>
    <row r="3357" spans="1:1" x14ac:dyDescent="0.25">
      <c r="A3357" s="4">
        <v>3353</v>
      </c>
    </row>
    <row r="3358" spans="1:1" x14ac:dyDescent="0.25">
      <c r="A3358" s="4">
        <v>3354</v>
      </c>
    </row>
    <row r="3359" spans="1:1" x14ac:dyDescent="0.25">
      <c r="A3359" s="4">
        <v>3355</v>
      </c>
    </row>
    <row r="3360" spans="1:1" x14ac:dyDescent="0.25">
      <c r="A3360" s="4">
        <v>3356</v>
      </c>
    </row>
    <row r="3361" spans="1:1" x14ac:dyDescent="0.25">
      <c r="A3361" s="4">
        <v>3357</v>
      </c>
    </row>
    <row r="3362" spans="1:1" x14ac:dyDescent="0.25">
      <c r="A3362" s="4">
        <v>3358</v>
      </c>
    </row>
    <row r="3363" spans="1:1" x14ac:dyDescent="0.25">
      <c r="A3363" s="4">
        <v>3359</v>
      </c>
    </row>
    <row r="3364" spans="1:1" x14ac:dyDescent="0.25">
      <c r="A3364" s="4">
        <v>3360</v>
      </c>
    </row>
    <row r="3365" spans="1:1" x14ac:dyDescent="0.25">
      <c r="A3365" s="4">
        <v>3361</v>
      </c>
    </row>
    <row r="3366" spans="1:1" x14ac:dyDescent="0.25">
      <c r="A3366" s="4">
        <v>3362</v>
      </c>
    </row>
    <row r="3367" spans="1:1" x14ac:dyDescent="0.25">
      <c r="A3367" s="4">
        <v>3363</v>
      </c>
    </row>
    <row r="3368" spans="1:1" x14ac:dyDescent="0.25">
      <c r="A3368" s="4">
        <v>3364</v>
      </c>
    </row>
    <row r="3369" spans="1:1" x14ac:dyDescent="0.25">
      <c r="A3369" s="4">
        <v>3365</v>
      </c>
    </row>
    <row r="3370" spans="1:1" x14ac:dyDescent="0.25">
      <c r="A3370" s="4">
        <v>3366</v>
      </c>
    </row>
    <row r="3371" spans="1:1" x14ac:dyDescent="0.25">
      <c r="A3371" s="4">
        <v>3367</v>
      </c>
    </row>
    <row r="3372" spans="1:1" x14ac:dyDescent="0.25">
      <c r="A3372" s="4">
        <v>3368</v>
      </c>
    </row>
    <row r="3373" spans="1:1" x14ac:dyDescent="0.25">
      <c r="A3373" s="4">
        <v>3369</v>
      </c>
    </row>
    <row r="3374" spans="1:1" x14ac:dyDescent="0.25">
      <c r="A3374" s="4">
        <v>3370</v>
      </c>
    </row>
    <row r="3375" spans="1:1" x14ac:dyDescent="0.25">
      <c r="A3375" s="4">
        <v>3371</v>
      </c>
    </row>
    <row r="3376" spans="1:1" x14ac:dyDescent="0.25">
      <c r="A3376" s="4">
        <v>3372</v>
      </c>
    </row>
    <row r="3377" spans="1:1" x14ac:dyDescent="0.25">
      <c r="A3377" s="4">
        <v>3373</v>
      </c>
    </row>
    <row r="3378" spans="1:1" x14ac:dyDescent="0.25">
      <c r="A3378" s="4">
        <v>3374</v>
      </c>
    </row>
    <row r="3379" spans="1:1" x14ac:dyDescent="0.25">
      <c r="A3379" s="4">
        <v>3375</v>
      </c>
    </row>
    <row r="3380" spans="1:1" x14ac:dyDescent="0.25">
      <c r="A3380" s="4">
        <v>3376</v>
      </c>
    </row>
    <row r="3381" spans="1:1" x14ac:dyDescent="0.25">
      <c r="A3381" s="4">
        <v>3377</v>
      </c>
    </row>
    <row r="3382" spans="1:1" x14ac:dyDescent="0.25">
      <c r="A3382" s="4">
        <v>3378</v>
      </c>
    </row>
    <row r="3383" spans="1:1" x14ac:dyDescent="0.25">
      <c r="A3383" s="4">
        <v>3379</v>
      </c>
    </row>
    <row r="3384" spans="1:1" x14ac:dyDescent="0.25">
      <c r="A3384" s="4">
        <v>3380</v>
      </c>
    </row>
    <row r="3385" spans="1:1" x14ac:dyDescent="0.25">
      <c r="A3385" s="4">
        <v>3381</v>
      </c>
    </row>
    <row r="3386" spans="1:1" x14ac:dyDescent="0.25">
      <c r="A3386" s="4">
        <v>3382</v>
      </c>
    </row>
    <row r="3387" spans="1:1" x14ac:dyDescent="0.25">
      <c r="A3387" s="4">
        <v>3383</v>
      </c>
    </row>
    <row r="3388" spans="1:1" x14ac:dyDescent="0.25">
      <c r="A3388" s="4">
        <v>3384</v>
      </c>
    </row>
    <row r="3389" spans="1:1" x14ac:dyDescent="0.25">
      <c r="A3389" s="4">
        <v>3385</v>
      </c>
    </row>
    <row r="3390" spans="1:1" x14ac:dyDescent="0.25">
      <c r="A3390" s="4">
        <v>3386</v>
      </c>
    </row>
    <row r="3391" spans="1:1" x14ac:dyDescent="0.25">
      <c r="A3391" s="4">
        <v>3387</v>
      </c>
    </row>
    <row r="3392" spans="1:1" x14ac:dyDescent="0.25">
      <c r="A3392" s="4">
        <v>3388</v>
      </c>
    </row>
    <row r="3393" spans="1:1" x14ac:dyDescent="0.25">
      <c r="A3393" s="4">
        <v>3389</v>
      </c>
    </row>
    <row r="3394" spans="1:1" x14ac:dyDescent="0.25">
      <c r="A3394" s="4">
        <v>3390</v>
      </c>
    </row>
    <row r="3395" spans="1:1" x14ac:dyDescent="0.25">
      <c r="A3395" s="4">
        <v>3391</v>
      </c>
    </row>
    <row r="3396" spans="1:1" x14ac:dyDescent="0.25">
      <c r="A3396" s="4">
        <v>3392</v>
      </c>
    </row>
    <row r="3397" spans="1:1" x14ac:dyDescent="0.25">
      <c r="A3397" s="4">
        <v>3393</v>
      </c>
    </row>
    <row r="3398" spans="1:1" x14ac:dyDescent="0.25">
      <c r="A3398" s="4">
        <v>3394</v>
      </c>
    </row>
    <row r="3399" spans="1:1" x14ac:dyDescent="0.25">
      <c r="A3399" s="4">
        <v>3395</v>
      </c>
    </row>
    <row r="3400" spans="1:1" x14ac:dyDescent="0.25">
      <c r="A3400" s="4">
        <v>3396</v>
      </c>
    </row>
    <row r="3401" spans="1:1" x14ac:dyDescent="0.25">
      <c r="A3401" s="4">
        <v>3397</v>
      </c>
    </row>
    <row r="3402" spans="1:1" x14ac:dyDescent="0.25">
      <c r="A3402" s="4">
        <v>3398</v>
      </c>
    </row>
    <row r="3403" spans="1:1" x14ac:dyDescent="0.25">
      <c r="A3403" s="4">
        <v>3399</v>
      </c>
    </row>
    <row r="3404" spans="1:1" x14ac:dyDescent="0.25">
      <c r="A3404" s="4">
        <v>3400</v>
      </c>
    </row>
    <row r="3405" spans="1:1" x14ac:dyDescent="0.25">
      <c r="A3405" s="4">
        <v>3401</v>
      </c>
    </row>
    <row r="3406" spans="1:1" x14ac:dyDescent="0.25">
      <c r="A3406" s="4">
        <v>3402</v>
      </c>
    </row>
    <row r="3407" spans="1:1" x14ac:dyDescent="0.25">
      <c r="A3407" s="4">
        <v>3403</v>
      </c>
    </row>
    <row r="3408" spans="1:1" x14ac:dyDescent="0.25">
      <c r="A3408" s="4">
        <v>3404</v>
      </c>
    </row>
    <row r="3409" spans="1:1" x14ac:dyDescent="0.25">
      <c r="A3409" s="4">
        <v>3405</v>
      </c>
    </row>
    <row r="3410" spans="1:1" x14ac:dyDescent="0.25">
      <c r="A3410" s="4">
        <v>3406</v>
      </c>
    </row>
    <row r="3411" spans="1:1" x14ac:dyDescent="0.25">
      <c r="A3411" s="4">
        <v>3407</v>
      </c>
    </row>
    <row r="3412" spans="1:1" x14ac:dyDescent="0.25">
      <c r="A3412" s="4">
        <v>3408</v>
      </c>
    </row>
    <row r="3413" spans="1:1" x14ac:dyDescent="0.25">
      <c r="A3413" s="4">
        <v>3409</v>
      </c>
    </row>
    <row r="3414" spans="1:1" x14ac:dyDescent="0.25">
      <c r="A3414" s="4">
        <v>3410</v>
      </c>
    </row>
    <row r="3415" spans="1:1" x14ac:dyDescent="0.25">
      <c r="A3415" s="4">
        <v>3411</v>
      </c>
    </row>
    <row r="3416" spans="1:1" x14ac:dyDescent="0.25">
      <c r="A3416" s="4">
        <v>3412</v>
      </c>
    </row>
    <row r="3417" spans="1:1" x14ac:dyDescent="0.25">
      <c r="A3417" s="4">
        <v>3413</v>
      </c>
    </row>
    <row r="3418" spans="1:1" x14ac:dyDescent="0.25">
      <c r="A3418" s="4">
        <v>3414</v>
      </c>
    </row>
    <row r="3419" spans="1:1" x14ac:dyDescent="0.25">
      <c r="A3419" s="4">
        <v>3415</v>
      </c>
    </row>
    <row r="3420" spans="1:1" x14ac:dyDescent="0.25">
      <c r="A3420" s="4">
        <v>3416</v>
      </c>
    </row>
    <row r="3421" spans="1:1" x14ac:dyDescent="0.25">
      <c r="A3421" s="4">
        <v>3417</v>
      </c>
    </row>
    <row r="3422" spans="1:1" x14ac:dyDescent="0.25">
      <c r="A3422" s="4">
        <v>3418</v>
      </c>
    </row>
    <row r="3423" spans="1:1" x14ac:dyDescent="0.25">
      <c r="A3423" s="4">
        <v>3419</v>
      </c>
    </row>
    <row r="3424" spans="1:1" x14ac:dyDescent="0.25">
      <c r="A3424" s="4">
        <v>3420</v>
      </c>
    </row>
    <row r="3425" spans="1:1" x14ac:dyDescent="0.25">
      <c r="A3425" s="4">
        <v>3421</v>
      </c>
    </row>
    <row r="3426" spans="1:1" x14ac:dyDescent="0.25">
      <c r="A3426" s="4">
        <v>3422</v>
      </c>
    </row>
    <row r="3427" spans="1:1" x14ac:dyDescent="0.25">
      <c r="A3427" s="4">
        <v>3423</v>
      </c>
    </row>
    <row r="3428" spans="1:1" x14ac:dyDescent="0.25">
      <c r="A3428" s="4">
        <v>3424</v>
      </c>
    </row>
    <row r="3429" spans="1:1" x14ac:dyDescent="0.25">
      <c r="A3429" s="4">
        <v>3425</v>
      </c>
    </row>
    <row r="3430" spans="1:1" x14ac:dyDescent="0.25">
      <c r="A3430" s="4">
        <v>3426</v>
      </c>
    </row>
    <row r="3431" spans="1:1" x14ac:dyDescent="0.25">
      <c r="A3431" s="4">
        <v>3427</v>
      </c>
    </row>
    <row r="3432" spans="1:1" x14ac:dyDescent="0.25">
      <c r="A3432" s="4">
        <v>3428</v>
      </c>
    </row>
    <row r="3433" spans="1:1" x14ac:dyDescent="0.25">
      <c r="A3433" s="4">
        <v>3429</v>
      </c>
    </row>
    <row r="3434" spans="1:1" x14ac:dyDescent="0.25">
      <c r="A3434" s="4">
        <v>3430</v>
      </c>
    </row>
    <row r="3435" spans="1:1" x14ac:dyDescent="0.25">
      <c r="A3435" s="4">
        <v>3431</v>
      </c>
    </row>
    <row r="3436" spans="1:1" x14ac:dyDescent="0.25">
      <c r="A3436" s="4">
        <v>3432</v>
      </c>
    </row>
    <row r="3437" spans="1:1" x14ac:dyDescent="0.25">
      <c r="A3437" s="4">
        <v>3433</v>
      </c>
    </row>
    <row r="3438" spans="1:1" x14ac:dyDescent="0.25">
      <c r="A3438" s="4">
        <v>3434</v>
      </c>
    </row>
    <row r="3439" spans="1:1" x14ac:dyDescent="0.25">
      <c r="A3439" s="4">
        <v>3435</v>
      </c>
    </row>
    <row r="3440" spans="1:1" x14ac:dyDescent="0.25">
      <c r="A3440" s="4">
        <v>3436</v>
      </c>
    </row>
    <row r="3441" spans="1:1" x14ac:dyDescent="0.25">
      <c r="A3441" s="4">
        <v>3437</v>
      </c>
    </row>
    <row r="3442" spans="1:1" x14ac:dyDescent="0.25">
      <c r="A3442" s="4">
        <v>3438</v>
      </c>
    </row>
    <row r="3443" spans="1:1" x14ac:dyDescent="0.25">
      <c r="A3443" s="4">
        <v>3439</v>
      </c>
    </row>
    <row r="3444" spans="1:1" x14ac:dyDescent="0.25">
      <c r="A3444" s="4">
        <v>3440</v>
      </c>
    </row>
    <row r="3445" spans="1:1" x14ac:dyDescent="0.25">
      <c r="A3445" s="4">
        <v>3441</v>
      </c>
    </row>
    <row r="3446" spans="1:1" x14ac:dyDescent="0.25">
      <c r="A3446" s="4">
        <v>3442</v>
      </c>
    </row>
    <row r="3447" spans="1:1" x14ac:dyDescent="0.25">
      <c r="A3447" s="4">
        <v>3443</v>
      </c>
    </row>
    <row r="3448" spans="1:1" x14ac:dyDescent="0.25">
      <c r="A3448" s="4">
        <v>3444</v>
      </c>
    </row>
    <row r="3449" spans="1:1" x14ac:dyDescent="0.25">
      <c r="A3449" s="4">
        <v>3445</v>
      </c>
    </row>
    <row r="3450" spans="1:1" x14ac:dyDescent="0.25">
      <c r="A3450" s="4">
        <v>3446</v>
      </c>
    </row>
    <row r="3451" spans="1:1" x14ac:dyDescent="0.25">
      <c r="A3451" s="4">
        <v>3447</v>
      </c>
    </row>
    <row r="3452" spans="1:1" x14ac:dyDescent="0.25">
      <c r="A3452" s="4">
        <v>3448</v>
      </c>
    </row>
    <row r="3453" spans="1:1" x14ac:dyDescent="0.25">
      <c r="A3453" s="4">
        <v>3449</v>
      </c>
    </row>
    <row r="3454" spans="1:1" x14ac:dyDescent="0.25">
      <c r="A3454" s="4">
        <v>3450</v>
      </c>
    </row>
    <row r="3455" spans="1:1" x14ac:dyDescent="0.25">
      <c r="A3455" s="4">
        <v>3451</v>
      </c>
    </row>
    <row r="3456" spans="1:1" x14ac:dyDescent="0.25">
      <c r="A3456" s="4">
        <v>3452</v>
      </c>
    </row>
    <row r="3457" spans="1:1" x14ac:dyDescent="0.25">
      <c r="A3457" s="4">
        <v>3453</v>
      </c>
    </row>
    <row r="3458" spans="1:1" x14ac:dyDescent="0.25">
      <c r="A3458" s="4">
        <v>3454</v>
      </c>
    </row>
    <row r="3459" spans="1:1" x14ac:dyDescent="0.25">
      <c r="A3459" s="4">
        <v>3455</v>
      </c>
    </row>
    <row r="3460" spans="1:1" x14ac:dyDescent="0.25">
      <c r="A3460" s="4">
        <v>3456</v>
      </c>
    </row>
    <row r="3461" spans="1:1" x14ac:dyDescent="0.25">
      <c r="A3461" s="4">
        <v>3457</v>
      </c>
    </row>
    <row r="3462" spans="1:1" x14ac:dyDescent="0.25">
      <c r="A3462" s="4">
        <v>3458</v>
      </c>
    </row>
    <row r="3463" spans="1:1" x14ac:dyDescent="0.25">
      <c r="A3463" s="4">
        <v>3459</v>
      </c>
    </row>
    <row r="3464" spans="1:1" x14ac:dyDescent="0.25">
      <c r="A3464" s="4">
        <v>3460</v>
      </c>
    </row>
    <row r="3465" spans="1:1" x14ac:dyDescent="0.25">
      <c r="A3465" s="4">
        <v>3461</v>
      </c>
    </row>
    <row r="3466" spans="1:1" x14ac:dyDescent="0.25">
      <c r="A3466" s="4">
        <v>3462</v>
      </c>
    </row>
    <row r="3467" spans="1:1" x14ac:dyDescent="0.25">
      <c r="A3467" s="4">
        <v>3463</v>
      </c>
    </row>
    <row r="3468" spans="1:1" x14ac:dyDescent="0.25">
      <c r="A3468" s="4">
        <v>3464</v>
      </c>
    </row>
    <row r="3469" spans="1:1" x14ac:dyDescent="0.25">
      <c r="A3469" s="4">
        <v>3465</v>
      </c>
    </row>
    <row r="3470" spans="1:1" x14ac:dyDescent="0.25">
      <c r="A3470" s="4">
        <v>3466</v>
      </c>
    </row>
    <row r="3471" spans="1:1" x14ac:dyDescent="0.25">
      <c r="A3471" s="4">
        <v>3467</v>
      </c>
    </row>
    <row r="3472" spans="1:1" x14ac:dyDescent="0.25">
      <c r="A3472" s="4">
        <v>3468</v>
      </c>
    </row>
    <row r="3473" spans="1:1" x14ac:dyDescent="0.25">
      <c r="A3473" s="4">
        <v>3469</v>
      </c>
    </row>
    <row r="3474" spans="1:1" x14ac:dyDescent="0.25">
      <c r="A3474" s="4">
        <v>3470</v>
      </c>
    </row>
    <row r="3475" spans="1:1" x14ac:dyDescent="0.25">
      <c r="A3475" s="4">
        <v>3471</v>
      </c>
    </row>
    <row r="3476" spans="1:1" x14ac:dyDescent="0.25">
      <c r="A3476" s="4">
        <v>3472</v>
      </c>
    </row>
    <row r="3477" spans="1:1" x14ac:dyDescent="0.25">
      <c r="A3477" s="4">
        <v>3473</v>
      </c>
    </row>
    <row r="3478" spans="1:1" x14ac:dyDescent="0.25">
      <c r="A3478" s="4">
        <v>3474</v>
      </c>
    </row>
    <row r="3479" spans="1:1" x14ac:dyDescent="0.25">
      <c r="A3479" s="4">
        <v>3475</v>
      </c>
    </row>
    <row r="3480" spans="1:1" x14ac:dyDescent="0.25">
      <c r="A3480" s="4">
        <v>3476</v>
      </c>
    </row>
    <row r="3481" spans="1:1" x14ac:dyDescent="0.25">
      <c r="A3481" s="4">
        <v>3477</v>
      </c>
    </row>
    <row r="3482" spans="1:1" x14ac:dyDescent="0.25">
      <c r="A3482" s="4">
        <v>3478</v>
      </c>
    </row>
    <row r="3483" spans="1:1" x14ac:dyDescent="0.25">
      <c r="A3483" s="4">
        <v>3479</v>
      </c>
    </row>
    <row r="3484" spans="1:1" x14ac:dyDescent="0.25">
      <c r="A3484" s="4">
        <v>3480</v>
      </c>
    </row>
    <row r="3485" spans="1:1" x14ac:dyDescent="0.25">
      <c r="A3485" s="4">
        <v>3481</v>
      </c>
    </row>
    <row r="3486" spans="1:1" x14ac:dyDescent="0.25">
      <c r="A3486" s="4">
        <v>3482</v>
      </c>
    </row>
    <row r="3487" spans="1:1" x14ac:dyDescent="0.25">
      <c r="A3487" s="4">
        <v>3483</v>
      </c>
    </row>
    <row r="3488" spans="1:1" x14ac:dyDescent="0.25">
      <c r="A3488" s="4">
        <v>3484</v>
      </c>
    </row>
    <row r="3489" spans="1:1" x14ac:dyDescent="0.25">
      <c r="A3489" s="4">
        <v>3485</v>
      </c>
    </row>
    <row r="3490" spans="1:1" x14ac:dyDescent="0.25">
      <c r="A3490" s="4">
        <v>3486</v>
      </c>
    </row>
    <row r="3491" spans="1:1" x14ac:dyDescent="0.25">
      <c r="A3491" s="4">
        <v>3487</v>
      </c>
    </row>
    <row r="3492" spans="1:1" x14ac:dyDescent="0.25">
      <c r="A3492" s="4">
        <v>3488</v>
      </c>
    </row>
    <row r="3493" spans="1:1" x14ac:dyDescent="0.25">
      <c r="A3493" s="4">
        <v>3489</v>
      </c>
    </row>
    <row r="3494" spans="1:1" x14ac:dyDescent="0.25">
      <c r="A3494" s="4">
        <v>3490</v>
      </c>
    </row>
    <row r="3495" spans="1:1" x14ac:dyDescent="0.25">
      <c r="A3495" s="4">
        <v>3491</v>
      </c>
    </row>
    <row r="3496" spans="1:1" x14ac:dyDescent="0.25">
      <c r="A3496" s="4">
        <v>3492</v>
      </c>
    </row>
    <row r="3497" spans="1:1" x14ac:dyDescent="0.25">
      <c r="A3497" s="4">
        <v>3493</v>
      </c>
    </row>
    <row r="3498" spans="1:1" x14ac:dyDescent="0.25">
      <c r="A3498" s="4">
        <v>3494</v>
      </c>
    </row>
    <row r="3499" spans="1:1" x14ac:dyDescent="0.25">
      <c r="A3499" s="4">
        <v>3495</v>
      </c>
    </row>
    <row r="3500" spans="1:1" x14ac:dyDescent="0.25">
      <c r="A3500" s="4">
        <v>3496</v>
      </c>
    </row>
    <row r="3501" spans="1:1" x14ac:dyDescent="0.25">
      <c r="A3501" s="4">
        <v>3497</v>
      </c>
    </row>
    <row r="3502" spans="1:1" x14ac:dyDescent="0.25">
      <c r="A3502" s="4">
        <v>3498</v>
      </c>
    </row>
    <row r="3503" spans="1:1" x14ac:dyDescent="0.25">
      <c r="A3503" s="4">
        <v>3499</v>
      </c>
    </row>
    <row r="3504" spans="1:1" x14ac:dyDescent="0.25">
      <c r="A3504" s="4">
        <v>3500</v>
      </c>
    </row>
    <row r="3505" spans="1:1" x14ac:dyDescent="0.25">
      <c r="A3505" s="4">
        <v>3501</v>
      </c>
    </row>
    <row r="3506" spans="1:1" x14ac:dyDescent="0.25">
      <c r="A3506" s="4">
        <v>3502</v>
      </c>
    </row>
    <row r="3507" spans="1:1" x14ac:dyDescent="0.25">
      <c r="A3507" s="4">
        <v>3503</v>
      </c>
    </row>
    <row r="3508" spans="1:1" x14ac:dyDescent="0.25">
      <c r="A3508" s="4">
        <v>3504</v>
      </c>
    </row>
    <row r="3509" spans="1:1" x14ac:dyDescent="0.25">
      <c r="A3509" s="4">
        <v>3505</v>
      </c>
    </row>
    <row r="3510" spans="1:1" x14ac:dyDescent="0.25">
      <c r="A3510" s="4">
        <v>3506</v>
      </c>
    </row>
    <row r="3511" spans="1:1" x14ac:dyDescent="0.25">
      <c r="A3511" s="4">
        <v>3507</v>
      </c>
    </row>
    <row r="3512" spans="1:1" x14ac:dyDescent="0.25">
      <c r="A3512" s="4">
        <v>3508</v>
      </c>
    </row>
    <row r="3513" spans="1:1" x14ac:dyDescent="0.25">
      <c r="A3513" s="4">
        <v>3509</v>
      </c>
    </row>
    <row r="3514" spans="1:1" x14ac:dyDescent="0.25">
      <c r="A3514" s="4">
        <v>3510</v>
      </c>
    </row>
    <row r="3515" spans="1:1" x14ac:dyDescent="0.25">
      <c r="A3515" s="4">
        <v>3511</v>
      </c>
    </row>
    <row r="3516" spans="1:1" x14ac:dyDescent="0.25">
      <c r="A3516" s="4">
        <v>3512</v>
      </c>
    </row>
    <row r="3517" spans="1:1" x14ac:dyDescent="0.25">
      <c r="A3517" s="4">
        <v>3513</v>
      </c>
    </row>
    <row r="3518" spans="1:1" x14ac:dyDescent="0.25">
      <c r="A3518" s="4">
        <v>3514</v>
      </c>
    </row>
    <row r="3519" spans="1:1" x14ac:dyDescent="0.25">
      <c r="A3519" s="4">
        <v>3515</v>
      </c>
    </row>
    <row r="3520" spans="1:1" x14ac:dyDescent="0.25">
      <c r="A3520" s="4">
        <v>3516</v>
      </c>
    </row>
    <row r="3521" spans="1:1" x14ac:dyDescent="0.25">
      <c r="A3521" s="4">
        <v>3517</v>
      </c>
    </row>
    <row r="3522" spans="1:1" x14ac:dyDescent="0.25">
      <c r="A3522" s="4">
        <v>3518</v>
      </c>
    </row>
    <row r="3523" spans="1:1" x14ac:dyDescent="0.25">
      <c r="A3523" s="4">
        <v>3519</v>
      </c>
    </row>
    <row r="3524" spans="1:1" x14ac:dyDescent="0.25">
      <c r="A3524" s="4">
        <v>3520</v>
      </c>
    </row>
    <row r="3525" spans="1:1" x14ac:dyDescent="0.25">
      <c r="A3525" s="4">
        <v>3521</v>
      </c>
    </row>
    <row r="3526" spans="1:1" x14ac:dyDescent="0.25">
      <c r="A3526" s="4">
        <v>3522</v>
      </c>
    </row>
    <row r="3527" spans="1:1" x14ac:dyDescent="0.25">
      <c r="A3527" s="4">
        <v>3523</v>
      </c>
    </row>
    <row r="3528" spans="1:1" x14ac:dyDescent="0.25">
      <c r="A3528" s="4">
        <v>3524</v>
      </c>
    </row>
    <row r="3529" spans="1:1" x14ac:dyDescent="0.25">
      <c r="A3529" s="4">
        <v>3525</v>
      </c>
    </row>
    <row r="3530" spans="1:1" x14ac:dyDescent="0.25">
      <c r="A3530" s="4">
        <v>3526</v>
      </c>
    </row>
    <row r="3531" spans="1:1" x14ac:dyDescent="0.25">
      <c r="A3531" s="4">
        <v>3527</v>
      </c>
    </row>
    <row r="3532" spans="1:1" x14ac:dyDescent="0.25">
      <c r="A3532" s="4">
        <v>3528</v>
      </c>
    </row>
    <row r="3533" spans="1:1" x14ac:dyDescent="0.25">
      <c r="A3533" s="4">
        <v>3529</v>
      </c>
    </row>
    <row r="3534" spans="1:1" x14ac:dyDescent="0.25">
      <c r="A3534" s="4">
        <v>3530</v>
      </c>
    </row>
    <row r="3535" spans="1:1" x14ac:dyDescent="0.25">
      <c r="A3535" s="4">
        <v>3531</v>
      </c>
    </row>
    <row r="3536" spans="1:1" x14ac:dyDescent="0.25">
      <c r="A3536" s="4">
        <v>3532</v>
      </c>
    </row>
    <row r="3537" spans="1:1" x14ac:dyDescent="0.25">
      <c r="A3537" s="4">
        <v>3533</v>
      </c>
    </row>
    <row r="3538" spans="1:1" x14ac:dyDescent="0.25">
      <c r="A3538" s="4">
        <v>3534</v>
      </c>
    </row>
    <row r="3539" spans="1:1" x14ac:dyDescent="0.25">
      <c r="A3539" s="4">
        <v>3535</v>
      </c>
    </row>
    <row r="3540" spans="1:1" x14ac:dyDescent="0.25">
      <c r="A3540" s="4">
        <v>3536</v>
      </c>
    </row>
    <row r="3541" spans="1:1" x14ac:dyDescent="0.25">
      <c r="A3541" s="4">
        <v>3537</v>
      </c>
    </row>
    <row r="3542" spans="1:1" x14ac:dyDescent="0.25">
      <c r="A3542" s="4">
        <v>3538</v>
      </c>
    </row>
    <row r="3543" spans="1:1" x14ac:dyDescent="0.25">
      <c r="A3543" s="4">
        <v>3539</v>
      </c>
    </row>
    <row r="3544" spans="1:1" x14ac:dyDescent="0.25">
      <c r="A3544" s="4">
        <v>3540</v>
      </c>
    </row>
    <row r="3545" spans="1:1" x14ac:dyDescent="0.25">
      <c r="A3545" s="4">
        <v>3541</v>
      </c>
    </row>
    <row r="3546" spans="1:1" x14ac:dyDescent="0.25">
      <c r="A3546" s="4">
        <v>3542</v>
      </c>
    </row>
    <row r="3547" spans="1:1" x14ac:dyDescent="0.25">
      <c r="A3547" s="4">
        <v>3543</v>
      </c>
    </row>
    <row r="3548" spans="1:1" x14ac:dyDescent="0.25">
      <c r="A3548" s="4">
        <v>3544</v>
      </c>
    </row>
    <row r="3549" spans="1:1" x14ac:dyDescent="0.25">
      <c r="A3549" s="4">
        <v>3545</v>
      </c>
    </row>
    <row r="3550" spans="1:1" x14ac:dyDescent="0.25">
      <c r="A3550" s="4">
        <v>3546</v>
      </c>
    </row>
    <row r="3551" spans="1:1" x14ac:dyDescent="0.25">
      <c r="A3551" s="4">
        <v>3547</v>
      </c>
    </row>
    <row r="3552" spans="1:1" x14ac:dyDescent="0.25">
      <c r="A3552" s="4">
        <v>3548</v>
      </c>
    </row>
    <row r="3553" spans="1:1" x14ac:dyDescent="0.25">
      <c r="A3553" s="4">
        <v>3549</v>
      </c>
    </row>
    <row r="3554" spans="1:1" x14ac:dyDescent="0.25">
      <c r="A3554" s="4">
        <v>3550</v>
      </c>
    </row>
    <row r="3555" spans="1:1" x14ac:dyDescent="0.25">
      <c r="A3555" s="4">
        <v>3551</v>
      </c>
    </row>
    <row r="3556" spans="1:1" x14ac:dyDescent="0.25">
      <c r="A3556" s="4">
        <v>3552</v>
      </c>
    </row>
    <row r="3557" spans="1:1" x14ac:dyDescent="0.25">
      <c r="A3557" s="4">
        <v>3553</v>
      </c>
    </row>
    <row r="3558" spans="1:1" x14ac:dyDescent="0.25">
      <c r="A3558" s="4">
        <v>3554</v>
      </c>
    </row>
    <row r="3559" spans="1:1" x14ac:dyDescent="0.25">
      <c r="A3559" s="4">
        <v>3555</v>
      </c>
    </row>
    <row r="3560" spans="1:1" x14ac:dyDescent="0.25">
      <c r="A3560" s="4">
        <v>3556</v>
      </c>
    </row>
    <row r="3561" spans="1:1" x14ac:dyDescent="0.25">
      <c r="A3561" s="4">
        <v>3557</v>
      </c>
    </row>
    <row r="3562" spans="1:1" x14ac:dyDescent="0.25">
      <c r="A3562" s="4">
        <v>3558</v>
      </c>
    </row>
    <row r="3563" spans="1:1" x14ac:dyDescent="0.25">
      <c r="A3563" s="4">
        <v>3559</v>
      </c>
    </row>
    <row r="3564" spans="1:1" x14ac:dyDescent="0.25">
      <c r="A3564" s="4">
        <v>3560</v>
      </c>
    </row>
    <row r="3565" spans="1:1" x14ac:dyDescent="0.25">
      <c r="A3565" s="4">
        <v>3561</v>
      </c>
    </row>
    <row r="3566" spans="1:1" x14ac:dyDescent="0.25">
      <c r="A3566" s="4">
        <v>3562</v>
      </c>
    </row>
    <row r="3567" spans="1:1" x14ac:dyDescent="0.25">
      <c r="A3567" s="4">
        <v>3563</v>
      </c>
    </row>
    <row r="3568" spans="1:1" x14ac:dyDescent="0.25">
      <c r="A3568" s="4">
        <v>3564</v>
      </c>
    </row>
    <row r="3569" spans="1:1" x14ac:dyDescent="0.25">
      <c r="A3569" s="4">
        <v>3565</v>
      </c>
    </row>
    <row r="3570" spans="1:1" x14ac:dyDescent="0.25">
      <c r="A3570" s="4">
        <v>3566</v>
      </c>
    </row>
    <row r="3571" spans="1:1" x14ac:dyDescent="0.25">
      <c r="A3571" s="4">
        <v>3567</v>
      </c>
    </row>
    <row r="3572" spans="1:1" x14ac:dyDescent="0.25">
      <c r="A3572" s="4">
        <v>3568</v>
      </c>
    </row>
    <row r="3573" spans="1:1" x14ac:dyDescent="0.25">
      <c r="A3573" s="4">
        <v>3569</v>
      </c>
    </row>
    <row r="3574" spans="1:1" x14ac:dyDescent="0.25">
      <c r="A3574" s="4">
        <v>3570</v>
      </c>
    </row>
    <row r="3575" spans="1:1" x14ac:dyDescent="0.25">
      <c r="A3575" s="4">
        <v>3571</v>
      </c>
    </row>
    <row r="3576" spans="1:1" x14ac:dyDescent="0.25">
      <c r="A3576" s="4">
        <v>3572</v>
      </c>
    </row>
    <row r="3577" spans="1:1" x14ac:dyDescent="0.25">
      <c r="A3577" s="4">
        <v>3573</v>
      </c>
    </row>
    <row r="3578" spans="1:1" x14ac:dyDescent="0.25">
      <c r="A3578" s="4">
        <v>3574</v>
      </c>
    </row>
    <row r="3579" spans="1:1" x14ac:dyDescent="0.25">
      <c r="A3579" s="4">
        <v>3575</v>
      </c>
    </row>
    <row r="3580" spans="1:1" x14ac:dyDescent="0.25">
      <c r="A3580" s="4">
        <v>3576</v>
      </c>
    </row>
    <row r="3581" spans="1:1" x14ac:dyDescent="0.25">
      <c r="A3581" s="4">
        <v>3577</v>
      </c>
    </row>
    <row r="3582" spans="1:1" x14ac:dyDescent="0.25">
      <c r="A3582" s="4">
        <v>3578</v>
      </c>
    </row>
    <row r="3583" spans="1:1" x14ac:dyDescent="0.25">
      <c r="A3583" s="4">
        <v>3579</v>
      </c>
    </row>
    <row r="3584" spans="1:1" x14ac:dyDescent="0.25">
      <c r="A3584" s="4">
        <v>3580</v>
      </c>
    </row>
    <row r="3585" spans="1:1" x14ac:dyDescent="0.25">
      <c r="A3585" s="4">
        <v>3581</v>
      </c>
    </row>
    <row r="3586" spans="1:1" x14ac:dyDescent="0.25">
      <c r="A3586" s="4">
        <v>3582</v>
      </c>
    </row>
    <row r="3587" spans="1:1" x14ac:dyDescent="0.25">
      <c r="A3587" s="4">
        <v>3583</v>
      </c>
    </row>
    <row r="3588" spans="1:1" x14ac:dyDescent="0.25">
      <c r="A3588" s="4">
        <v>3584</v>
      </c>
    </row>
    <row r="3589" spans="1:1" x14ac:dyDescent="0.25">
      <c r="A3589" s="4">
        <v>3585</v>
      </c>
    </row>
    <row r="3590" spans="1:1" x14ac:dyDescent="0.25">
      <c r="A3590" s="4">
        <v>3586</v>
      </c>
    </row>
    <row r="3591" spans="1:1" x14ac:dyDescent="0.25">
      <c r="A3591" s="4">
        <v>3587</v>
      </c>
    </row>
    <row r="3592" spans="1:1" x14ac:dyDescent="0.25">
      <c r="A3592" s="4">
        <v>3588</v>
      </c>
    </row>
    <row r="3593" spans="1:1" x14ac:dyDescent="0.25">
      <c r="A3593" s="4">
        <v>3589</v>
      </c>
    </row>
    <row r="3594" spans="1:1" x14ac:dyDescent="0.25">
      <c r="A3594" s="4">
        <v>3590</v>
      </c>
    </row>
    <row r="3595" spans="1:1" x14ac:dyDescent="0.25">
      <c r="A3595" s="4">
        <v>3591</v>
      </c>
    </row>
    <row r="3596" spans="1:1" x14ac:dyDescent="0.25">
      <c r="A3596" s="4">
        <v>3592</v>
      </c>
    </row>
    <row r="3597" spans="1:1" x14ac:dyDescent="0.25">
      <c r="A3597" s="4">
        <v>3593</v>
      </c>
    </row>
    <row r="3598" spans="1:1" x14ac:dyDescent="0.25">
      <c r="A3598" s="4">
        <v>3594</v>
      </c>
    </row>
    <row r="3599" spans="1:1" x14ac:dyDescent="0.25">
      <c r="A3599" s="4">
        <v>3595</v>
      </c>
    </row>
    <row r="3600" spans="1:1" x14ac:dyDescent="0.25">
      <c r="A3600" s="4">
        <v>3596</v>
      </c>
    </row>
    <row r="3601" spans="1:1" x14ac:dyDescent="0.25">
      <c r="A3601" s="4">
        <v>3597</v>
      </c>
    </row>
    <row r="3602" spans="1:1" x14ac:dyDescent="0.25">
      <c r="A3602" s="4">
        <v>3598</v>
      </c>
    </row>
    <row r="3603" spans="1:1" x14ac:dyDescent="0.25">
      <c r="A3603" s="4">
        <v>3599</v>
      </c>
    </row>
    <row r="3604" spans="1:1" x14ac:dyDescent="0.25">
      <c r="A3604" s="4">
        <v>3600</v>
      </c>
    </row>
    <row r="3605" spans="1:1" x14ac:dyDescent="0.25">
      <c r="A3605" s="4">
        <v>3601</v>
      </c>
    </row>
    <row r="3606" spans="1:1" x14ac:dyDescent="0.25">
      <c r="A3606" s="4">
        <v>3602</v>
      </c>
    </row>
    <row r="3607" spans="1:1" x14ac:dyDescent="0.25">
      <c r="A3607" s="4">
        <v>3603</v>
      </c>
    </row>
    <row r="3608" spans="1:1" x14ac:dyDescent="0.25">
      <c r="A3608" s="4">
        <v>3604</v>
      </c>
    </row>
    <row r="3609" spans="1:1" x14ac:dyDescent="0.25">
      <c r="A3609" s="4">
        <v>3605</v>
      </c>
    </row>
    <row r="3610" spans="1:1" x14ac:dyDescent="0.25">
      <c r="A3610" s="4">
        <v>3606</v>
      </c>
    </row>
    <row r="3611" spans="1:1" x14ac:dyDescent="0.25">
      <c r="A3611" s="4">
        <v>3607</v>
      </c>
    </row>
    <row r="3612" spans="1:1" x14ac:dyDescent="0.25">
      <c r="A3612" s="4">
        <v>3608</v>
      </c>
    </row>
    <row r="3613" spans="1:1" x14ac:dyDescent="0.25">
      <c r="A3613" s="4">
        <v>3609</v>
      </c>
    </row>
    <row r="3614" spans="1:1" x14ac:dyDescent="0.25">
      <c r="A3614" s="4">
        <v>3610</v>
      </c>
    </row>
    <row r="3615" spans="1:1" x14ac:dyDescent="0.25">
      <c r="A3615" s="4">
        <v>3611</v>
      </c>
    </row>
    <row r="3616" spans="1:1" x14ac:dyDescent="0.25">
      <c r="A3616" s="4">
        <v>3612</v>
      </c>
    </row>
    <row r="3617" spans="1:1" x14ac:dyDescent="0.25">
      <c r="A3617" s="4">
        <v>3613</v>
      </c>
    </row>
    <row r="3618" spans="1:1" x14ac:dyDescent="0.25">
      <c r="A3618" s="4">
        <v>3614</v>
      </c>
    </row>
    <row r="3619" spans="1:1" x14ac:dyDescent="0.25">
      <c r="A3619" s="4">
        <v>3615</v>
      </c>
    </row>
    <row r="3620" spans="1:1" x14ac:dyDescent="0.25">
      <c r="A3620" s="4">
        <v>3616</v>
      </c>
    </row>
    <row r="3621" spans="1:1" x14ac:dyDescent="0.25">
      <c r="A3621" s="4">
        <v>3617</v>
      </c>
    </row>
    <row r="3622" spans="1:1" x14ac:dyDescent="0.25">
      <c r="A3622" s="4">
        <v>3618</v>
      </c>
    </row>
    <row r="3623" spans="1:1" x14ac:dyDescent="0.25">
      <c r="A3623" s="4">
        <v>3619</v>
      </c>
    </row>
    <row r="3624" spans="1:1" x14ac:dyDescent="0.25">
      <c r="A3624" s="4">
        <v>3620</v>
      </c>
    </row>
    <row r="3625" spans="1:1" x14ac:dyDescent="0.25">
      <c r="A3625" s="4">
        <v>3621</v>
      </c>
    </row>
    <row r="3626" spans="1:1" x14ac:dyDescent="0.25">
      <c r="A3626" s="4">
        <v>3622</v>
      </c>
    </row>
    <row r="3627" spans="1:1" x14ac:dyDescent="0.25">
      <c r="A3627" s="4">
        <v>3623</v>
      </c>
    </row>
    <row r="3628" spans="1:1" x14ac:dyDescent="0.25">
      <c r="A3628" s="4">
        <v>3624</v>
      </c>
    </row>
    <row r="3629" spans="1:1" x14ac:dyDescent="0.25">
      <c r="A3629" s="4">
        <v>3625</v>
      </c>
    </row>
    <row r="3630" spans="1:1" x14ac:dyDescent="0.25">
      <c r="A3630" s="4">
        <v>3626</v>
      </c>
    </row>
    <row r="3631" spans="1:1" x14ac:dyDescent="0.25">
      <c r="A3631" s="4">
        <v>3627</v>
      </c>
    </row>
    <row r="3632" spans="1:1" x14ac:dyDescent="0.25">
      <c r="A3632" s="4">
        <v>3628</v>
      </c>
    </row>
    <row r="3633" spans="1:1" x14ac:dyDescent="0.25">
      <c r="A3633" s="4">
        <v>3629</v>
      </c>
    </row>
    <row r="3634" spans="1:1" x14ac:dyDescent="0.25">
      <c r="A3634" s="4">
        <v>3630</v>
      </c>
    </row>
    <row r="3635" spans="1:1" x14ac:dyDescent="0.25">
      <c r="A3635" s="4">
        <v>3631</v>
      </c>
    </row>
    <row r="3636" spans="1:1" x14ac:dyDescent="0.25">
      <c r="A3636" s="4">
        <v>3632</v>
      </c>
    </row>
    <row r="3637" spans="1:1" x14ac:dyDescent="0.25">
      <c r="A3637" s="4">
        <v>3633</v>
      </c>
    </row>
    <row r="3638" spans="1:1" x14ac:dyDescent="0.25">
      <c r="A3638" s="4">
        <v>3634</v>
      </c>
    </row>
    <row r="3639" spans="1:1" x14ac:dyDescent="0.25">
      <c r="A3639" s="4">
        <v>3635</v>
      </c>
    </row>
    <row r="3640" spans="1:1" x14ac:dyDescent="0.25">
      <c r="A3640" s="4">
        <v>3636</v>
      </c>
    </row>
    <row r="3641" spans="1:1" x14ac:dyDescent="0.25">
      <c r="A3641" s="4">
        <v>3637</v>
      </c>
    </row>
    <row r="3642" spans="1:1" x14ac:dyDescent="0.25">
      <c r="A3642" s="4">
        <v>3638</v>
      </c>
    </row>
    <row r="3643" spans="1:1" x14ac:dyDescent="0.25">
      <c r="A3643" s="4">
        <v>3639</v>
      </c>
    </row>
    <row r="3644" spans="1:1" x14ac:dyDescent="0.25">
      <c r="A3644" s="4">
        <v>3640</v>
      </c>
    </row>
    <row r="3645" spans="1:1" x14ac:dyDescent="0.25">
      <c r="A3645" s="4">
        <v>3641</v>
      </c>
    </row>
    <row r="3646" spans="1:1" x14ac:dyDescent="0.25">
      <c r="A3646" s="4">
        <v>3642</v>
      </c>
    </row>
    <row r="3647" spans="1:1" x14ac:dyDescent="0.25">
      <c r="A3647" s="4">
        <v>3643</v>
      </c>
    </row>
    <row r="3648" spans="1:1" x14ac:dyDescent="0.25">
      <c r="A3648" s="4">
        <v>3644</v>
      </c>
    </row>
    <row r="3649" spans="1:1" x14ac:dyDescent="0.25">
      <c r="A3649" s="4">
        <v>3645</v>
      </c>
    </row>
    <row r="3650" spans="1:1" x14ac:dyDescent="0.25">
      <c r="A3650" s="4">
        <v>3646</v>
      </c>
    </row>
    <row r="3651" spans="1:1" x14ac:dyDescent="0.25">
      <c r="A3651" s="4">
        <v>3647</v>
      </c>
    </row>
    <row r="3652" spans="1:1" x14ac:dyDescent="0.25">
      <c r="A3652" s="4">
        <v>3648</v>
      </c>
    </row>
    <row r="3653" spans="1:1" x14ac:dyDescent="0.25">
      <c r="A3653" s="4">
        <v>3649</v>
      </c>
    </row>
    <row r="3654" spans="1:1" x14ac:dyDescent="0.25">
      <c r="A3654" s="4">
        <v>3650</v>
      </c>
    </row>
    <row r="3655" spans="1:1" x14ac:dyDescent="0.25">
      <c r="A3655" s="4">
        <v>3651</v>
      </c>
    </row>
    <row r="3656" spans="1:1" x14ac:dyDescent="0.25">
      <c r="A3656" s="4">
        <v>3652</v>
      </c>
    </row>
    <row r="3657" spans="1:1" x14ac:dyDescent="0.25">
      <c r="A3657" s="4">
        <v>3653</v>
      </c>
    </row>
    <row r="3658" spans="1:1" x14ac:dyDescent="0.25">
      <c r="A3658" s="4">
        <v>3654</v>
      </c>
    </row>
    <row r="3659" spans="1:1" x14ac:dyDescent="0.25">
      <c r="A3659" s="4">
        <v>3655</v>
      </c>
    </row>
    <row r="3660" spans="1:1" x14ac:dyDescent="0.25">
      <c r="A3660" s="4">
        <v>3656</v>
      </c>
    </row>
    <row r="3661" spans="1:1" x14ac:dyDescent="0.25">
      <c r="A3661" s="4">
        <v>3657</v>
      </c>
    </row>
    <row r="3662" spans="1:1" x14ac:dyDescent="0.25">
      <c r="A3662" s="4">
        <v>3658</v>
      </c>
    </row>
    <row r="3663" spans="1:1" x14ac:dyDescent="0.25">
      <c r="A3663" s="4">
        <v>3659</v>
      </c>
    </row>
    <row r="3664" spans="1:1" x14ac:dyDescent="0.25">
      <c r="A3664" s="4">
        <v>3660</v>
      </c>
    </row>
    <row r="3665" spans="1:1" x14ac:dyDescent="0.25">
      <c r="A3665" s="4">
        <v>3661</v>
      </c>
    </row>
    <row r="3666" spans="1:1" x14ac:dyDescent="0.25">
      <c r="A3666" s="4">
        <v>3662</v>
      </c>
    </row>
    <row r="3667" spans="1:1" x14ac:dyDescent="0.25">
      <c r="A3667" s="4">
        <v>3663</v>
      </c>
    </row>
    <row r="3668" spans="1:1" x14ac:dyDescent="0.25">
      <c r="A3668" s="4">
        <v>3664</v>
      </c>
    </row>
    <row r="3669" spans="1:1" x14ac:dyDescent="0.25">
      <c r="A3669" s="4">
        <v>3665</v>
      </c>
    </row>
    <row r="3670" spans="1:1" x14ac:dyDescent="0.25">
      <c r="A3670" s="4">
        <v>3666</v>
      </c>
    </row>
    <row r="3671" spans="1:1" x14ac:dyDescent="0.25">
      <c r="A3671" s="4">
        <v>3667</v>
      </c>
    </row>
    <row r="3672" spans="1:1" x14ac:dyDescent="0.25">
      <c r="A3672" s="4">
        <v>3668</v>
      </c>
    </row>
    <row r="3673" spans="1:1" x14ac:dyDescent="0.25">
      <c r="A3673" s="4">
        <v>3669</v>
      </c>
    </row>
    <row r="3674" spans="1:1" x14ac:dyDescent="0.25">
      <c r="A3674" s="4">
        <v>3670</v>
      </c>
    </row>
    <row r="3675" spans="1:1" x14ac:dyDescent="0.25">
      <c r="A3675" s="4">
        <v>3671</v>
      </c>
    </row>
    <row r="3676" spans="1:1" x14ac:dyDescent="0.25">
      <c r="A3676" s="4">
        <v>3672</v>
      </c>
    </row>
    <row r="3677" spans="1:1" x14ac:dyDescent="0.25">
      <c r="A3677" s="4">
        <v>3673</v>
      </c>
    </row>
    <row r="3678" spans="1:1" x14ac:dyDescent="0.25">
      <c r="A3678" s="4">
        <v>3674</v>
      </c>
    </row>
    <row r="3679" spans="1:1" x14ac:dyDescent="0.25">
      <c r="A3679" s="4">
        <v>3675</v>
      </c>
    </row>
    <row r="3680" spans="1:1" x14ac:dyDescent="0.25">
      <c r="A3680" s="4">
        <v>3676</v>
      </c>
    </row>
    <row r="3681" spans="1:1" x14ac:dyDescent="0.25">
      <c r="A3681" s="4">
        <v>3677</v>
      </c>
    </row>
    <row r="3682" spans="1:1" x14ac:dyDescent="0.25">
      <c r="A3682" s="4">
        <v>3678</v>
      </c>
    </row>
    <row r="3683" spans="1:1" x14ac:dyDescent="0.25">
      <c r="A3683" s="4">
        <v>3679</v>
      </c>
    </row>
    <row r="3684" spans="1:1" x14ac:dyDescent="0.25">
      <c r="A3684" s="4">
        <v>3680</v>
      </c>
    </row>
    <row r="3685" spans="1:1" x14ac:dyDescent="0.25">
      <c r="A3685" s="4">
        <v>3681</v>
      </c>
    </row>
    <row r="3686" spans="1:1" x14ac:dyDescent="0.25">
      <c r="A3686" s="4">
        <v>3682</v>
      </c>
    </row>
    <row r="3687" spans="1:1" x14ac:dyDescent="0.25">
      <c r="A3687" s="4">
        <v>3683</v>
      </c>
    </row>
    <row r="3688" spans="1:1" x14ac:dyDescent="0.25">
      <c r="A3688" s="4">
        <v>3684</v>
      </c>
    </row>
    <row r="3689" spans="1:1" x14ac:dyDescent="0.25">
      <c r="A3689" s="4">
        <v>3685</v>
      </c>
    </row>
    <row r="3690" spans="1:1" x14ac:dyDescent="0.25">
      <c r="A3690" s="4">
        <v>3686</v>
      </c>
    </row>
    <row r="3691" spans="1:1" x14ac:dyDescent="0.25">
      <c r="A3691" s="4">
        <v>3687</v>
      </c>
    </row>
    <row r="3692" spans="1:1" x14ac:dyDescent="0.25">
      <c r="A3692" s="4">
        <v>3688</v>
      </c>
    </row>
    <row r="3693" spans="1:1" x14ac:dyDescent="0.25">
      <c r="A3693" s="4">
        <v>3689</v>
      </c>
    </row>
    <row r="3694" spans="1:1" x14ac:dyDescent="0.25">
      <c r="A3694" s="4">
        <v>3690</v>
      </c>
    </row>
    <row r="3695" spans="1:1" x14ac:dyDescent="0.25">
      <c r="A3695" s="4">
        <v>3691</v>
      </c>
    </row>
    <row r="3696" spans="1:1" x14ac:dyDescent="0.25">
      <c r="A3696" s="4">
        <v>3692</v>
      </c>
    </row>
    <row r="3697" spans="1:1" x14ac:dyDescent="0.25">
      <c r="A3697" s="4">
        <v>3693</v>
      </c>
    </row>
    <row r="3698" spans="1:1" x14ac:dyDescent="0.25">
      <c r="A3698" s="4">
        <v>3694</v>
      </c>
    </row>
    <row r="3699" spans="1:1" x14ac:dyDescent="0.25">
      <c r="A3699" s="4">
        <v>3695</v>
      </c>
    </row>
    <row r="3700" spans="1:1" x14ac:dyDescent="0.25">
      <c r="A3700" s="4">
        <v>3696</v>
      </c>
    </row>
    <row r="3701" spans="1:1" x14ac:dyDescent="0.25">
      <c r="A3701" s="4">
        <v>3697</v>
      </c>
    </row>
    <row r="3702" spans="1:1" x14ac:dyDescent="0.25">
      <c r="A3702" s="4">
        <v>3698</v>
      </c>
    </row>
    <row r="3703" spans="1:1" x14ac:dyDescent="0.25">
      <c r="A3703" s="4">
        <v>3699</v>
      </c>
    </row>
    <row r="3704" spans="1:1" x14ac:dyDescent="0.25">
      <c r="A3704" s="4">
        <v>3700</v>
      </c>
    </row>
    <row r="3705" spans="1:1" x14ac:dyDescent="0.25">
      <c r="A3705" s="4">
        <v>3701</v>
      </c>
    </row>
    <row r="3706" spans="1:1" x14ac:dyDescent="0.25">
      <c r="A3706" s="4">
        <v>3702</v>
      </c>
    </row>
    <row r="3707" spans="1:1" x14ac:dyDescent="0.25">
      <c r="A3707" s="4">
        <v>3703</v>
      </c>
    </row>
    <row r="3708" spans="1:1" x14ac:dyDescent="0.25">
      <c r="A3708" s="4">
        <v>3704</v>
      </c>
    </row>
    <row r="3709" spans="1:1" x14ac:dyDescent="0.25">
      <c r="A3709" s="4">
        <v>3705</v>
      </c>
    </row>
    <row r="3710" spans="1:1" x14ac:dyDescent="0.25">
      <c r="A3710" s="4">
        <v>3706</v>
      </c>
    </row>
    <row r="3711" spans="1:1" x14ac:dyDescent="0.25">
      <c r="A3711" s="4">
        <v>3707</v>
      </c>
    </row>
    <row r="3712" spans="1:1" x14ac:dyDescent="0.25">
      <c r="A3712" s="4">
        <v>3708</v>
      </c>
    </row>
    <row r="3713" spans="1:1" x14ac:dyDescent="0.25">
      <c r="A3713" s="4">
        <v>3709</v>
      </c>
    </row>
    <row r="3714" spans="1:1" x14ac:dyDescent="0.25">
      <c r="A3714" s="4">
        <v>3710</v>
      </c>
    </row>
    <row r="3715" spans="1:1" x14ac:dyDescent="0.25">
      <c r="A3715" s="4">
        <v>3711</v>
      </c>
    </row>
    <row r="3716" spans="1:1" x14ac:dyDescent="0.25">
      <c r="A3716" s="4">
        <v>3712</v>
      </c>
    </row>
    <row r="3717" spans="1:1" x14ac:dyDescent="0.25">
      <c r="A3717" s="4">
        <v>3713</v>
      </c>
    </row>
    <row r="3718" spans="1:1" x14ac:dyDescent="0.25">
      <c r="A3718" s="4">
        <v>3714</v>
      </c>
    </row>
    <row r="3719" spans="1:1" x14ac:dyDescent="0.25">
      <c r="A3719" s="4">
        <v>3715</v>
      </c>
    </row>
    <row r="3720" spans="1:1" x14ac:dyDescent="0.25">
      <c r="A3720" s="4">
        <v>3716</v>
      </c>
    </row>
    <row r="3721" spans="1:1" x14ac:dyDescent="0.25">
      <c r="A3721" s="4">
        <v>3717</v>
      </c>
    </row>
    <row r="3722" spans="1:1" x14ac:dyDescent="0.25">
      <c r="A3722" s="4">
        <v>3718</v>
      </c>
    </row>
    <row r="3723" spans="1:1" x14ac:dyDescent="0.25">
      <c r="A3723" s="4">
        <v>3719</v>
      </c>
    </row>
    <row r="3724" spans="1:1" x14ac:dyDescent="0.25">
      <c r="A3724" s="4">
        <v>3720</v>
      </c>
    </row>
    <row r="3725" spans="1:1" x14ac:dyDescent="0.25">
      <c r="A3725" s="4">
        <v>3721</v>
      </c>
    </row>
    <row r="3726" spans="1:1" x14ac:dyDescent="0.25">
      <c r="A3726" s="4">
        <v>3722</v>
      </c>
    </row>
    <row r="3727" spans="1:1" x14ac:dyDescent="0.25">
      <c r="A3727" s="4">
        <v>3723</v>
      </c>
    </row>
    <row r="3728" spans="1:1" x14ac:dyDescent="0.25">
      <c r="A3728" s="4">
        <v>3724</v>
      </c>
    </row>
    <row r="3729" spans="1:1" x14ac:dyDescent="0.25">
      <c r="A3729" s="4">
        <v>3725</v>
      </c>
    </row>
    <row r="3730" spans="1:1" x14ac:dyDescent="0.25">
      <c r="A3730" s="4">
        <v>3726</v>
      </c>
    </row>
    <row r="3731" spans="1:1" x14ac:dyDescent="0.25">
      <c r="A3731" s="4">
        <v>3727</v>
      </c>
    </row>
    <row r="3732" spans="1:1" x14ac:dyDescent="0.25">
      <c r="A3732" s="4">
        <v>3728</v>
      </c>
    </row>
    <row r="3733" spans="1:1" x14ac:dyDescent="0.25">
      <c r="A3733" s="4">
        <v>3729</v>
      </c>
    </row>
    <row r="3734" spans="1:1" x14ac:dyDescent="0.25">
      <c r="A3734" s="4">
        <v>3730</v>
      </c>
    </row>
    <row r="3735" spans="1:1" x14ac:dyDescent="0.25">
      <c r="A3735" s="4">
        <v>3731</v>
      </c>
    </row>
    <row r="3736" spans="1:1" x14ac:dyDescent="0.25">
      <c r="A3736" s="4">
        <v>3732</v>
      </c>
    </row>
    <row r="3737" spans="1:1" x14ac:dyDescent="0.25">
      <c r="A3737" s="4">
        <v>3733</v>
      </c>
    </row>
    <row r="3738" spans="1:1" x14ac:dyDescent="0.25">
      <c r="A3738" s="4">
        <v>3734</v>
      </c>
    </row>
    <row r="3739" spans="1:1" x14ac:dyDescent="0.25">
      <c r="A3739" s="4">
        <v>3735</v>
      </c>
    </row>
    <row r="3740" spans="1:1" x14ac:dyDescent="0.25">
      <c r="A3740" s="4">
        <v>3736</v>
      </c>
    </row>
    <row r="3741" spans="1:1" x14ac:dyDescent="0.25">
      <c r="A3741" s="4">
        <v>3737</v>
      </c>
    </row>
    <row r="3742" spans="1:1" x14ac:dyDescent="0.25">
      <c r="A3742" s="4">
        <v>3738</v>
      </c>
    </row>
    <row r="3743" spans="1:1" x14ac:dyDescent="0.25">
      <c r="A3743" s="4">
        <v>3739</v>
      </c>
    </row>
    <row r="3744" spans="1:1" x14ac:dyDescent="0.25">
      <c r="A3744" s="4">
        <v>3740</v>
      </c>
    </row>
    <row r="3745" spans="1:1" x14ac:dyDescent="0.25">
      <c r="A3745" s="4">
        <v>3741</v>
      </c>
    </row>
    <row r="3746" spans="1:1" x14ac:dyDescent="0.25">
      <c r="A3746" s="4">
        <v>3742</v>
      </c>
    </row>
    <row r="3747" spans="1:1" x14ac:dyDescent="0.25">
      <c r="A3747" s="4">
        <v>3743</v>
      </c>
    </row>
    <row r="3748" spans="1:1" x14ac:dyDescent="0.25">
      <c r="A3748" s="4">
        <v>3744</v>
      </c>
    </row>
    <row r="3749" spans="1:1" x14ac:dyDescent="0.25">
      <c r="A3749" s="4">
        <v>3745</v>
      </c>
    </row>
    <row r="3750" spans="1:1" x14ac:dyDescent="0.25">
      <c r="A3750" s="4">
        <v>3746</v>
      </c>
    </row>
    <row r="3751" spans="1:1" x14ac:dyDescent="0.25">
      <c r="A3751" s="4">
        <v>3747</v>
      </c>
    </row>
    <row r="3752" spans="1:1" x14ac:dyDescent="0.25">
      <c r="A3752" s="4">
        <v>3748</v>
      </c>
    </row>
    <row r="3753" spans="1:1" x14ac:dyDescent="0.25">
      <c r="A3753" s="4">
        <v>3749</v>
      </c>
    </row>
    <row r="3754" spans="1:1" x14ac:dyDescent="0.25">
      <c r="A3754" s="4">
        <v>3750</v>
      </c>
    </row>
    <row r="3755" spans="1:1" x14ac:dyDescent="0.25">
      <c r="A3755" s="4">
        <v>3751</v>
      </c>
    </row>
    <row r="3756" spans="1:1" x14ac:dyDescent="0.25">
      <c r="A3756" s="4">
        <v>3752</v>
      </c>
    </row>
    <row r="3757" spans="1:1" x14ac:dyDescent="0.25">
      <c r="A3757" s="4">
        <v>3753</v>
      </c>
    </row>
    <row r="3758" spans="1:1" x14ac:dyDescent="0.25">
      <c r="A3758" s="4">
        <v>3754</v>
      </c>
    </row>
    <row r="3759" spans="1:1" x14ac:dyDescent="0.25">
      <c r="A3759" s="4">
        <v>3755</v>
      </c>
    </row>
    <row r="3760" spans="1:1" x14ac:dyDescent="0.25">
      <c r="A3760" s="4">
        <v>3756</v>
      </c>
    </row>
    <row r="3761" spans="1:1" x14ac:dyDescent="0.25">
      <c r="A3761" s="4">
        <v>3757</v>
      </c>
    </row>
    <row r="3762" spans="1:1" x14ac:dyDescent="0.25">
      <c r="A3762" s="4">
        <v>3758</v>
      </c>
    </row>
    <row r="3763" spans="1:1" x14ac:dyDescent="0.25">
      <c r="A3763" s="4">
        <v>3759</v>
      </c>
    </row>
    <row r="3764" spans="1:1" x14ac:dyDescent="0.25">
      <c r="A3764" s="4">
        <v>3760</v>
      </c>
    </row>
    <row r="3765" spans="1:1" x14ac:dyDescent="0.25">
      <c r="A3765" s="4">
        <v>3761</v>
      </c>
    </row>
    <row r="3766" spans="1:1" x14ac:dyDescent="0.25">
      <c r="A3766" s="4">
        <v>3762</v>
      </c>
    </row>
    <row r="3767" spans="1:1" x14ac:dyDescent="0.25">
      <c r="A3767" s="4">
        <v>3763</v>
      </c>
    </row>
    <row r="3768" spans="1:1" x14ac:dyDescent="0.25">
      <c r="A3768" s="4">
        <v>3764</v>
      </c>
    </row>
    <row r="3769" spans="1:1" x14ac:dyDescent="0.25">
      <c r="A3769" s="4">
        <v>3765</v>
      </c>
    </row>
    <row r="3770" spans="1:1" x14ac:dyDescent="0.25">
      <c r="A3770" s="4">
        <v>3766</v>
      </c>
    </row>
    <row r="3771" spans="1:1" x14ac:dyDescent="0.25">
      <c r="A3771" s="4">
        <v>3767</v>
      </c>
    </row>
    <row r="3772" spans="1:1" x14ac:dyDescent="0.25">
      <c r="A3772" s="4">
        <v>3768</v>
      </c>
    </row>
    <row r="3773" spans="1:1" x14ac:dyDescent="0.25">
      <c r="A3773" s="4">
        <v>3769</v>
      </c>
    </row>
    <row r="3774" spans="1:1" x14ac:dyDescent="0.25">
      <c r="A3774" s="4">
        <v>3770</v>
      </c>
    </row>
    <row r="3775" spans="1:1" x14ac:dyDescent="0.25">
      <c r="A3775" s="4">
        <v>3771</v>
      </c>
    </row>
    <row r="3776" spans="1:1" x14ac:dyDescent="0.25">
      <c r="A3776" s="4">
        <v>3772</v>
      </c>
    </row>
    <row r="3777" spans="1:1" x14ac:dyDescent="0.25">
      <c r="A3777" s="4">
        <v>3773</v>
      </c>
    </row>
    <row r="3778" spans="1:1" x14ac:dyDescent="0.25">
      <c r="A3778" s="4">
        <v>3774</v>
      </c>
    </row>
    <row r="3779" spans="1:1" x14ac:dyDescent="0.25">
      <c r="A3779" s="4">
        <v>3775</v>
      </c>
    </row>
    <row r="3780" spans="1:1" x14ac:dyDescent="0.25">
      <c r="A3780" s="4">
        <v>3776</v>
      </c>
    </row>
    <row r="3781" spans="1:1" x14ac:dyDescent="0.25">
      <c r="A3781" s="4">
        <v>3777</v>
      </c>
    </row>
    <row r="3782" spans="1:1" x14ac:dyDescent="0.25">
      <c r="A3782" s="4">
        <v>3778</v>
      </c>
    </row>
    <row r="3783" spans="1:1" x14ac:dyDescent="0.25">
      <c r="A3783" s="4">
        <v>3779</v>
      </c>
    </row>
    <row r="3784" spans="1:1" x14ac:dyDescent="0.25">
      <c r="A3784" s="4">
        <v>3780</v>
      </c>
    </row>
    <row r="3785" spans="1:1" x14ac:dyDescent="0.25">
      <c r="A3785" s="4">
        <v>3781</v>
      </c>
    </row>
    <row r="3786" spans="1:1" x14ac:dyDescent="0.25">
      <c r="A3786" s="4">
        <v>3782</v>
      </c>
    </row>
    <row r="3787" spans="1:1" x14ac:dyDescent="0.25">
      <c r="A3787" s="4">
        <v>3783</v>
      </c>
    </row>
    <row r="3788" spans="1:1" x14ac:dyDescent="0.25">
      <c r="A3788" s="4">
        <v>3784</v>
      </c>
    </row>
    <row r="3789" spans="1:1" x14ac:dyDescent="0.25">
      <c r="A3789" s="4">
        <v>3785</v>
      </c>
    </row>
    <row r="3790" spans="1:1" x14ac:dyDescent="0.25">
      <c r="A3790" s="4">
        <v>3786</v>
      </c>
    </row>
    <row r="3791" spans="1:1" x14ac:dyDescent="0.25">
      <c r="A3791" s="4">
        <v>3787</v>
      </c>
    </row>
    <row r="3792" spans="1:1" x14ac:dyDescent="0.25">
      <c r="A3792" s="4">
        <v>3788</v>
      </c>
    </row>
    <row r="3793" spans="1:1" x14ac:dyDescent="0.25">
      <c r="A3793" s="4">
        <v>3789</v>
      </c>
    </row>
    <row r="3794" spans="1:1" x14ac:dyDescent="0.25">
      <c r="A3794" s="4">
        <v>3790</v>
      </c>
    </row>
    <row r="3795" spans="1:1" x14ac:dyDescent="0.25">
      <c r="A3795" s="4">
        <v>3791</v>
      </c>
    </row>
    <row r="3796" spans="1:1" x14ac:dyDescent="0.25">
      <c r="A3796" s="4">
        <v>3792</v>
      </c>
    </row>
    <row r="3797" spans="1:1" x14ac:dyDescent="0.25">
      <c r="A3797" s="4">
        <v>3793</v>
      </c>
    </row>
    <row r="3798" spans="1:1" x14ac:dyDescent="0.25">
      <c r="A3798" s="4">
        <v>3794</v>
      </c>
    </row>
    <row r="3799" spans="1:1" x14ac:dyDescent="0.25">
      <c r="A3799" s="4">
        <v>3795</v>
      </c>
    </row>
    <row r="3800" spans="1:1" x14ac:dyDescent="0.25">
      <c r="A3800" s="4">
        <v>3796</v>
      </c>
    </row>
    <row r="3801" spans="1:1" x14ac:dyDescent="0.25">
      <c r="A3801" s="4">
        <v>3797</v>
      </c>
    </row>
    <row r="3802" spans="1:1" x14ac:dyDescent="0.25">
      <c r="A3802" s="4">
        <v>3798</v>
      </c>
    </row>
    <row r="3803" spans="1:1" x14ac:dyDescent="0.25">
      <c r="A3803" s="4">
        <v>3799</v>
      </c>
    </row>
    <row r="3804" spans="1:1" x14ac:dyDescent="0.25">
      <c r="A3804" s="4">
        <v>3800</v>
      </c>
    </row>
    <row r="3805" spans="1:1" x14ac:dyDescent="0.25">
      <c r="A3805" s="4">
        <v>3801</v>
      </c>
    </row>
    <row r="3806" spans="1:1" x14ac:dyDescent="0.25">
      <c r="A3806" s="4">
        <v>3802</v>
      </c>
    </row>
    <row r="3807" spans="1:1" x14ac:dyDescent="0.25">
      <c r="A3807" s="4">
        <v>3803</v>
      </c>
    </row>
    <row r="3808" spans="1:1" x14ac:dyDescent="0.25">
      <c r="A3808" s="4">
        <v>3804</v>
      </c>
    </row>
    <row r="3809" spans="1:1" x14ac:dyDescent="0.25">
      <c r="A3809" s="4">
        <v>3805</v>
      </c>
    </row>
    <row r="3810" spans="1:1" x14ac:dyDescent="0.25">
      <c r="A3810" s="4">
        <v>3806</v>
      </c>
    </row>
    <row r="3811" spans="1:1" x14ac:dyDescent="0.25">
      <c r="A3811" s="4">
        <v>3807</v>
      </c>
    </row>
    <row r="3812" spans="1:1" x14ac:dyDescent="0.25">
      <c r="A3812" s="4">
        <v>3808</v>
      </c>
    </row>
    <row r="3813" spans="1:1" x14ac:dyDescent="0.25">
      <c r="A3813" s="4">
        <v>3809</v>
      </c>
    </row>
    <row r="3814" spans="1:1" x14ac:dyDescent="0.25">
      <c r="A3814" s="4">
        <v>3810</v>
      </c>
    </row>
    <row r="3815" spans="1:1" x14ac:dyDescent="0.25">
      <c r="A3815" s="4">
        <v>3811</v>
      </c>
    </row>
    <row r="3816" spans="1:1" x14ac:dyDescent="0.25">
      <c r="A3816" s="4">
        <v>3812</v>
      </c>
    </row>
  </sheetData>
  <autoFilter ref="A4:H132"/>
  <hyperlinks>
    <hyperlink ref="J1" location="Index" display="Back to Index"/>
  </hyperlink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Button 5">
              <controlPr defaultSize="0" print="0" autoFill="0" autoPict="0" macro="[0]!Clear_Data">
                <anchor moveWithCells="1" sizeWithCells="1">
                  <from>
                    <xdr:col>14</xdr:col>
                    <xdr:colOff>76200</xdr:colOff>
                    <xdr:row>0</xdr:row>
                    <xdr:rowOff>47625</xdr:rowOff>
                  </from>
                  <to>
                    <xdr:col>15</xdr:col>
                    <xdr:colOff>438150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TongHopDuLieu">
                <anchor moveWithCells="1" sizeWithCells="1">
                  <from>
                    <xdr:col>11</xdr:col>
                    <xdr:colOff>57150</xdr:colOff>
                    <xdr:row>0</xdr:row>
                    <xdr:rowOff>57150</xdr:rowOff>
                  </from>
                  <to>
                    <xdr:col>12</xdr:col>
                    <xdr:colOff>95250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Button 7">
              <controlPr defaultSize="0" print="0" autoFill="0" autoPict="0" macro="[0]!Tach_sheet">
                <anchor moveWithCells="1" sizeWithCells="1">
                  <from>
                    <xdr:col>12</xdr:col>
                    <xdr:colOff>190500</xdr:colOff>
                    <xdr:row>0</xdr:row>
                    <xdr:rowOff>57150</xdr:rowOff>
                  </from>
                  <to>
                    <xdr:col>14</xdr:col>
                    <xdr:colOff>9525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Button 8">
              <controlPr defaultSize="0" print="0" autoFill="0" autoPict="0" macro="[0]!delete_sheet">
                <anchor moveWithCells="1" sizeWithCells="1">
                  <from>
                    <xdr:col>15</xdr:col>
                    <xdr:colOff>495300</xdr:colOff>
                    <xdr:row>0</xdr:row>
                    <xdr:rowOff>0</xdr:rowOff>
                  </from>
                  <to>
                    <xdr:col>17</xdr:col>
                    <xdr:colOff>314325</xdr:colOff>
                    <xdr:row>0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B_GSHT"/>
  <dimension ref="A1:J4594"/>
  <sheetViews>
    <sheetView topLeftCell="B1" workbookViewId="0">
      <selection activeCell="H5" sqref="H5"/>
    </sheetView>
  </sheetViews>
  <sheetFormatPr defaultColWidth="8.7109375" defaultRowHeight="15" x14ac:dyDescent="0.25"/>
  <cols>
    <col min="1" max="1" width="4.85546875" style="16" customWidth="1"/>
    <col min="2" max="2" width="10.42578125" style="31" customWidth="1"/>
    <col min="3" max="3" width="14.42578125" style="16" bestFit="1" customWidth="1"/>
    <col min="4" max="4" width="52.42578125" style="16" customWidth="1"/>
    <col min="5" max="5" width="42.85546875" style="16" customWidth="1"/>
    <col min="6" max="6" width="13.140625" style="16" bestFit="1" customWidth="1"/>
    <col min="7" max="7" width="12.42578125" style="16" customWidth="1"/>
    <col min="8" max="9" width="8.7109375" style="16"/>
    <col min="10" max="10" width="11.140625" style="16" bestFit="1" customWidth="1"/>
    <col min="11" max="16384" width="8.7109375" style="16"/>
  </cols>
  <sheetData>
    <row r="1" spans="1:10" ht="20.25" x14ac:dyDescent="0.3">
      <c r="A1" s="15" t="s">
        <v>1338</v>
      </c>
      <c r="B1" s="34"/>
      <c r="C1" s="15"/>
      <c r="D1" s="15"/>
      <c r="E1" s="15"/>
      <c r="F1" s="15"/>
      <c r="G1" s="15"/>
      <c r="H1" s="4"/>
      <c r="J1" s="22" t="s">
        <v>2851</v>
      </c>
    </row>
    <row r="2" spans="1:10" x14ac:dyDescent="0.25">
      <c r="B2" s="31">
        <v>1</v>
      </c>
    </row>
    <row r="3" spans="1:10" x14ac:dyDescent="0.25">
      <c r="D3" s="16">
        <v>2</v>
      </c>
      <c r="F3" s="16">
        <v>4</v>
      </c>
      <c r="G3" s="16">
        <v>5</v>
      </c>
    </row>
    <row r="4" spans="1:10" ht="30" x14ac:dyDescent="0.25">
      <c r="A4" s="17" t="s">
        <v>1208</v>
      </c>
      <c r="B4" s="35" t="s">
        <v>2</v>
      </c>
      <c r="C4" s="17" t="s">
        <v>1339</v>
      </c>
      <c r="D4" s="17" t="s">
        <v>1340</v>
      </c>
      <c r="E4" s="17" t="s">
        <v>1341</v>
      </c>
      <c r="F4" s="17" t="s">
        <v>1342</v>
      </c>
      <c r="G4" s="17" t="s">
        <v>1343</v>
      </c>
    </row>
    <row r="5" spans="1:10" ht="30" x14ac:dyDescent="0.25">
      <c r="A5" s="18">
        <f>IF(B5&lt;&gt;"",SUBTOTAL(103,B$5:B5),"")</f>
        <v>1</v>
      </c>
      <c r="B5" s="36" t="s">
        <v>1344</v>
      </c>
      <c r="C5" s="16" t="s">
        <v>3056</v>
      </c>
      <c r="D5" s="51" t="s">
        <v>1209</v>
      </c>
      <c r="E5" s="51" t="s">
        <v>3057</v>
      </c>
      <c r="F5" s="16">
        <v>0</v>
      </c>
      <c r="G5" s="16">
        <v>8</v>
      </c>
      <c r="I5" s="16">
        <f>IF(B5&lt;&gt;"",COUNTIF(Dulieu!$F$5:$F$7774,B5),"")</f>
        <v>0</v>
      </c>
      <c r="J5" s="16" t="str">
        <f>IF(B5&lt;&gt;"",IFERROR(VLOOKUP(B5,Dulieu!$F$5:$I$7597,4,0),""),"")</f>
        <v/>
      </c>
    </row>
    <row r="6" spans="1:10" ht="30" x14ac:dyDescent="0.25">
      <c r="A6" s="18">
        <f>IF(B6&lt;&gt;"",SUBTOTAL(103,B$5:B6),"")</f>
        <v>2</v>
      </c>
      <c r="B6" s="31" t="s">
        <v>1345</v>
      </c>
      <c r="C6" s="16" t="s">
        <v>3056</v>
      </c>
      <c r="D6" s="51" t="s">
        <v>1209</v>
      </c>
      <c r="E6" s="51" t="s">
        <v>3057</v>
      </c>
      <c r="F6" s="16">
        <v>0</v>
      </c>
      <c r="G6" s="16">
        <v>8</v>
      </c>
      <c r="I6" s="16">
        <f>IF(B6&lt;&gt;"",COUNTIF(Dulieu!$F$5:$F$7774,B6),"")</f>
        <v>0</v>
      </c>
      <c r="J6" s="16" t="str">
        <f>IF(B6&lt;&gt;"",IFERROR(VLOOKUP(B6,Dulieu!$F$5:$I$7597,4,0),""),"")</f>
        <v/>
      </c>
    </row>
    <row r="7" spans="1:10" ht="30" x14ac:dyDescent="0.25">
      <c r="A7" s="18">
        <f>IF(B7&lt;&gt;"",SUBTOTAL(103,B$5:B7),"")</f>
        <v>3</v>
      </c>
      <c r="B7" s="31" t="s">
        <v>1346</v>
      </c>
      <c r="C7" s="16" t="s">
        <v>3056</v>
      </c>
      <c r="D7" s="51" t="s">
        <v>1209</v>
      </c>
      <c r="E7" s="51" t="s">
        <v>3057</v>
      </c>
      <c r="F7" s="16">
        <v>0</v>
      </c>
      <c r="G7" s="16">
        <v>5</v>
      </c>
      <c r="I7" s="16">
        <f>IF(B7&lt;&gt;"",COUNTIF(Dulieu!$F$5:$F$7774,B7),"")</f>
        <v>0</v>
      </c>
      <c r="J7" s="16" t="str">
        <f>IF(B7&lt;&gt;"",IFERROR(VLOOKUP(B7,Dulieu!$F$5:$I$7597,4,0),""),"")</f>
        <v/>
      </c>
    </row>
    <row r="8" spans="1:10" ht="30" x14ac:dyDescent="0.25">
      <c r="A8" s="18">
        <f>IF(B8&lt;&gt;"",SUBTOTAL(103,B$5:B8),"")</f>
        <v>4</v>
      </c>
      <c r="B8" s="31" t="s">
        <v>1347</v>
      </c>
      <c r="C8" s="16" t="s">
        <v>3056</v>
      </c>
      <c r="D8" s="51" t="s">
        <v>1209</v>
      </c>
      <c r="E8" s="51" t="s">
        <v>3057</v>
      </c>
      <c r="F8" s="16">
        <v>0</v>
      </c>
      <c r="G8" s="16">
        <v>5</v>
      </c>
      <c r="I8" s="16">
        <f>IF(B8&lt;&gt;"",COUNTIF(Dulieu!$F$5:$F$7774,B8),"")</f>
        <v>0</v>
      </c>
      <c r="J8" s="16" t="str">
        <f>IF(B8&lt;&gt;"",IFERROR(VLOOKUP(B8,Dulieu!$F$5:$I$7597,4,0),""),"")</f>
        <v/>
      </c>
    </row>
    <row r="9" spans="1:10" ht="30" x14ac:dyDescent="0.25">
      <c r="A9" s="18">
        <f>IF(B9&lt;&gt;"",SUBTOTAL(103,B$5:B9),"")</f>
        <v>5</v>
      </c>
      <c r="B9" s="31" t="s">
        <v>1348</v>
      </c>
      <c r="C9" s="16" t="s">
        <v>3056</v>
      </c>
      <c r="D9" s="51" t="s">
        <v>1209</v>
      </c>
      <c r="E9" s="51" t="s">
        <v>3057</v>
      </c>
      <c r="F9" s="16">
        <v>0</v>
      </c>
      <c r="G9" s="16">
        <v>5</v>
      </c>
      <c r="I9" s="16">
        <f>IF(B9&lt;&gt;"",COUNTIF(Dulieu!$F$5:$F$7774,B9),"")</f>
        <v>0</v>
      </c>
      <c r="J9" s="16" t="str">
        <f>IF(B9&lt;&gt;"",IFERROR(VLOOKUP(B9,Dulieu!$F$5:$I$7597,4,0),""),"")</f>
        <v/>
      </c>
    </row>
    <row r="10" spans="1:10" ht="30" x14ac:dyDescent="0.25">
      <c r="A10" s="18">
        <f>IF(B10&lt;&gt;"",SUBTOTAL(103,B$5:B10),"")</f>
        <v>6</v>
      </c>
      <c r="B10" s="31" t="s">
        <v>1349</v>
      </c>
      <c r="C10" s="16" t="s">
        <v>3056</v>
      </c>
      <c r="D10" s="51" t="s">
        <v>1209</v>
      </c>
      <c r="E10" s="51" t="s">
        <v>3057</v>
      </c>
      <c r="F10" s="16">
        <v>0</v>
      </c>
      <c r="G10" s="16">
        <v>5</v>
      </c>
      <c r="I10" s="16">
        <f>IF(B10&lt;&gt;"",COUNTIF(Dulieu!$F$5:$F$7774,B10),"")</f>
        <v>0</v>
      </c>
      <c r="J10" s="16" t="str">
        <f>IF(B10&lt;&gt;"",IFERROR(VLOOKUP(B10,Dulieu!$F$5:$I$7597,4,0),""),"")</f>
        <v/>
      </c>
    </row>
    <row r="11" spans="1:10" ht="30" x14ac:dyDescent="0.25">
      <c r="A11" s="18">
        <f>IF(B11&lt;&gt;"",SUBTOTAL(103,B$5:B11),"")</f>
        <v>7</v>
      </c>
      <c r="B11" s="31" t="s">
        <v>1350</v>
      </c>
      <c r="C11" s="16" t="s">
        <v>3056</v>
      </c>
      <c r="D11" s="51" t="s">
        <v>1209</v>
      </c>
      <c r="E11" s="51" t="s">
        <v>3057</v>
      </c>
      <c r="F11" s="16">
        <v>0</v>
      </c>
      <c r="G11" s="16">
        <v>5</v>
      </c>
      <c r="I11" s="16">
        <f>IF(B11&lt;&gt;"",COUNTIF(Dulieu!$F$5:$F$7774,B11),"")</f>
        <v>0</v>
      </c>
      <c r="J11" s="16" t="str">
        <f>IF(B11&lt;&gt;"",IFERROR(VLOOKUP(B11,Dulieu!$F$5:$I$7597,4,0),""),"")</f>
        <v/>
      </c>
    </row>
    <row r="12" spans="1:10" ht="30" x14ac:dyDescent="0.25">
      <c r="A12" s="18">
        <f>IF(B12&lt;&gt;"",SUBTOTAL(103,B$5:B12),"")</f>
        <v>8</v>
      </c>
      <c r="B12" s="31" t="s">
        <v>1351</v>
      </c>
      <c r="C12" s="16" t="s">
        <v>3056</v>
      </c>
      <c r="D12" s="51" t="s">
        <v>1209</v>
      </c>
      <c r="E12" s="51" t="s">
        <v>3057</v>
      </c>
      <c r="F12" s="16">
        <v>0</v>
      </c>
      <c r="G12" s="16">
        <v>5</v>
      </c>
      <c r="I12" s="16">
        <f>IF(B12&lt;&gt;"",COUNTIF(Dulieu!$F$5:$F$7774,B12),"")</f>
        <v>0</v>
      </c>
      <c r="J12" s="16" t="str">
        <f>IF(B12&lt;&gt;"",IFERROR(VLOOKUP(B12,Dulieu!$F$5:$I$7597,4,0),""),"")</f>
        <v/>
      </c>
    </row>
    <row r="13" spans="1:10" ht="30" x14ac:dyDescent="0.25">
      <c r="A13" s="18">
        <f>IF(B13&lt;&gt;"",SUBTOTAL(103,B$5:B13),"")</f>
        <v>9</v>
      </c>
      <c r="B13" s="31" t="s">
        <v>1352</v>
      </c>
      <c r="C13" s="16" t="s">
        <v>3056</v>
      </c>
      <c r="D13" s="51" t="s">
        <v>1209</v>
      </c>
      <c r="E13" s="51" t="s">
        <v>3057</v>
      </c>
      <c r="F13" s="16">
        <v>0</v>
      </c>
      <c r="G13" s="16">
        <v>5</v>
      </c>
      <c r="I13" s="16">
        <f>IF(B13&lt;&gt;"",COUNTIF(Dulieu!$F$5:$F$7774,B13),"")</f>
        <v>0</v>
      </c>
      <c r="J13" s="16" t="str">
        <f>IF(B13&lt;&gt;"",IFERROR(VLOOKUP(B13,Dulieu!$F$5:$I$7597,4,0),""),"")</f>
        <v/>
      </c>
    </row>
    <row r="14" spans="1:10" ht="30" x14ac:dyDescent="0.25">
      <c r="A14" s="18">
        <f>IF(B14&lt;&gt;"",SUBTOTAL(103,B$5:B14),"")</f>
        <v>10</v>
      </c>
      <c r="B14" s="31" t="s">
        <v>1353</v>
      </c>
      <c r="C14" s="16" t="s">
        <v>3056</v>
      </c>
      <c r="D14" s="51" t="s">
        <v>1209</v>
      </c>
      <c r="E14" s="51" t="s">
        <v>3057</v>
      </c>
      <c r="F14" s="16">
        <v>0</v>
      </c>
      <c r="G14" s="16">
        <v>5</v>
      </c>
      <c r="I14" s="16">
        <f>IF(B14&lt;&gt;"",COUNTIF(Dulieu!$F$5:$F$7774,B14),"")</f>
        <v>0</v>
      </c>
      <c r="J14" s="16" t="str">
        <f>IF(B14&lt;&gt;"",IFERROR(VLOOKUP(B14,Dulieu!$F$5:$I$7597,4,0),""),"")</f>
        <v/>
      </c>
    </row>
    <row r="15" spans="1:10" ht="30" x14ac:dyDescent="0.25">
      <c r="A15" s="18">
        <f>IF(B15&lt;&gt;"",SUBTOTAL(103,B$5:B15),"")</f>
        <v>11</v>
      </c>
      <c r="B15" s="31" t="s">
        <v>1354</v>
      </c>
      <c r="C15" s="16" t="s">
        <v>3056</v>
      </c>
      <c r="D15" s="51" t="s">
        <v>1209</v>
      </c>
      <c r="E15" s="51" t="s">
        <v>3057</v>
      </c>
      <c r="F15" s="16">
        <v>0</v>
      </c>
      <c r="G15" s="16">
        <v>5</v>
      </c>
      <c r="I15" s="16">
        <f>IF(B15&lt;&gt;"",COUNTIF(Dulieu!$F$5:$F$7774,B15),"")</f>
        <v>0</v>
      </c>
      <c r="J15" s="16" t="str">
        <f>IF(B15&lt;&gt;"",IFERROR(VLOOKUP(B15,Dulieu!$F$5:$I$7597,4,0),""),"")</f>
        <v/>
      </c>
    </row>
    <row r="16" spans="1:10" ht="30" x14ac:dyDescent="0.25">
      <c r="A16" s="18">
        <f>IF(B16&lt;&gt;"",SUBTOTAL(103,B$5:B16),"")</f>
        <v>12</v>
      </c>
      <c r="B16" s="31" t="s">
        <v>1355</v>
      </c>
      <c r="C16" s="16" t="s">
        <v>3056</v>
      </c>
      <c r="D16" s="51" t="s">
        <v>1209</v>
      </c>
      <c r="E16" s="51" t="s">
        <v>3057</v>
      </c>
      <c r="F16" s="16">
        <v>0</v>
      </c>
      <c r="G16" s="16">
        <v>5</v>
      </c>
      <c r="I16" s="16">
        <f>IF(B16&lt;&gt;"",COUNTIF(Dulieu!$F$5:$F$7774,B16),"")</f>
        <v>0</v>
      </c>
      <c r="J16" s="16" t="str">
        <f>IF(B16&lt;&gt;"",IFERROR(VLOOKUP(B16,Dulieu!$F$5:$I$7597,4,0),""),"")</f>
        <v/>
      </c>
    </row>
    <row r="17" spans="1:10" ht="30" x14ac:dyDescent="0.25">
      <c r="A17" s="18">
        <f>IF(B17&lt;&gt;"",SUBTOTAL(103,B$5:B17),"")</f>
        <v>13</v>
      </c>
      <c r="B17" s="31" t="s">
        <v>1356</v>
      </c>
      <c r="C17" s="16" t="s">
        <v>3056</v>
      </c>
      <c r="D17" s="51" t="s">
        <v>1209</v>
      </c>
      <c r="E17" s="51" t="s">
        <v>3057</v>
      </c>
      <c r="F17" s="16">
        <v>0</v>
      </c>
      <c r="G17" s="16">
        <v>5</v>
      </c>
      <c r="I17" s="16">
        <f>IF(B17&lt;&gt;"",COUNTIF(Dulieu!$F$5:$F$7774,B17),"")</f>
        <v>0</v>
      </c>
      <c r="J17" s="16" t="str">
        <f>IF(B17&lt;&gt;"",IFERROR(VLOOKUP(B17,Dulieu!$F$5:$I$7597,4,0),""),"")</f>
        <v/>
      </c>
    </row>
    <row r="18" spans="1:10" ht="30" x14ac:dyDescent="0.25">
      <c r="A18" s="18">
        <f>IF(B18&lt;&gt;"",SUBTOTAL(103,B$5:B18),"")</f>
        <v>14</v>
      </c>
      <c r="B18" s="31" t="s">
        <v>1358</v>
      </c>
      <c r="C18" s="16" t="s">
        <v>3056</v>
      </c>
      <c r="D18" s="51" t="s">
        <v>1209</v>
      </c>
      <c r="E18" s="51" t="s">
        <v>3057</v>
      </c>
      <c r="F18" s="16">
        <v>0</v>
      </c>
      <c r="G18" s="16">
        <v>5</v>
      </c>
      <c r="I18" s="16">
        <f>IF(B18&lt;&gt;"",COUNTIF(Dulieu!$F$5:$F$7774,B18),"")</f>
        <v>0</v>
      </c>
      <c r="J18" s="16" t="str">
        <f>IF(B18&lt;&gt;"",IFERROR(VLOOKUP(B18,Dulieu!$F$5:$I$7597,4,0),""),"")</f>
        <v/>
      </c>
    </row>
    <row r="19" spans="1:10" ht="30" x14ac:dyDescent="0.25">
      <c r="A19" s="18">
        <f>IF(B19&lt;&gt;"",SUBTOTAL(103,B$5:B19),"")</f>
        <v>15</v>
      </c>
      <c r="B19" s="31" t="s">
        <v>1359</v>
      </c>
      <c r="C19" s="16" t="s">
        <v>3056</v>
      </c>
      <c r="D19" s="51" t="s">
        <v>1209</v>
      </c>
      <c r="E19" s="51" t="s">
        <v>3057</v>
      </c>
      <c r="F19" s="16">
        <v>0</v>
      </c>
      <c r="G19" s="16">
        <v>5</v>
      </c>
      <c r="I19" s="16">
        <f>IF(B19&lt;&gt;"",COUNTIF(Dulieu!$F$5:$F$7774,B19),"")</f>
        <v>0</v>
      </c>
      <c r="J19" s="16" t="str">
        <f>IF(B19&lt;&gt;"",IFERROR(VLOOKUP(B19,Dulieu!$F$5:$I$7597,4,0),""),"")</f>
        <v/>
      </c>
    </row>
    <row r="20" spans="1:10" ht="30" x14ac:dyDescent="0.25">
      <c r="A20" s="18">
        <f>IF(B20&lt;&gt;"",SUBTOTAL(103,B$5:B20),"")</f>
        <v>16</v>
      </c>
      <c r="B20" s="31" t="s">
        <v>1360</v>
      </c>
      <c r="C20" s="16" t="s">
        <v>3056</v>
      </c>
      <c r="D20" s="51" t="s">
        <v>1209</v>
      </c>
      <c r="E20" s="51" t="s">
        <v>3057</v>
      </c>
      <c r="F20" s="16">
        <v>0</v>
      </c>
      <c r="G20" s="16">
        <v>5</v>
      </c>
      <c r="I20" s="16">
        <f>IF(B20&lt;&gt;"",COUNTIF(Dulieu!$F$5:$F$7774,B20),"")</f>
        <v>0</v>
      </c>
      <c r="J20" s="16" t="str">
        <f>IF(B20&lt;&gt;"",IFERROR(VLOOKUP(B20,Dulieu!$F$5:$I$7597,4,0),""),"")</f>
        <v/>
      </c>
    </row>
    <row r="21" spans="1:10" ht="30" x14ac:dyDescent="0.25">
      <c r="A21" s="18">
        <f>IF(B21&lt;&gt;"",SUBTOTAL(103,B$5:B21),"")</f>
        <v>17</v>
      </c>
      <c r="B21" s="31" t="s">
        <v>1361</v>
      </c>
      <c r="C21" s="16" t="s">
        <v>3056</v>
      </c>
      <c r="D21" s="51" t="s">
        <v>1209</v>
      </c>
      <c r="E21" s="51" t="s">
        <v>3057</v>
      </c>
      <c r="F21" s="16">
        <v>0</v>
      </c>
      <c r="G21" s="16">
        <v>5</v>
      </c>
      <c r="I21" s="16">
        <f>IF(B21&lt;&gt;"",COUNTIF(Dulieu!$F$5:$F$7774,B21),"")</f>
        <v>0</v>
      </c>
      <c r="J21" s="16" t="str">
        <f>IF(B21&lt;&gt;"",IFERROR(VLOOKUP(B21,Dulieu!$F$5:$I$7597,4,0),""),"")</f>
        <v/>
      </c>
    </row>
    <row r="22" spans="1:10" ht="30" x14ac:dyDescent="0.25">
      <c r="A22" s="18">
        <f>IF(B22&lt;&gt;"",SUBTOTAL(103,B$5:B22),"")</f>
        <v>18</v>
      </c>
      <c r="B22" s="31" t="s">
        <v>1362</v>
      </c>
      <c r="C22" s="16" t="s">
        <v>3056</v>
      </c>
      <c r="D22" s="51" t="s">
        <v>1209</v>
      </c>
      <c r="E22" s="51" t="s">
        <v>3057</v>
      </c>
      <c r="F22" s="16">
        <v>0</v>
      </c>
      <c r="G22" s="16">
        <v>5</v>
      </c>
      <c r="I22" s="16">
        <f>IF(B22&lt;&gt;"",COUNTIF(Dulieu!$F$5:$F$7774,B22),"")</f>
        <v>0</v>
      </c>
      <c r="J22" s="16" t="str">
        <f>IF(B22&lt;&gt;"",IFERROR(VLOOKUP(B22,Dulieu!$F$5:$I$7597,4,0),""),"")</f>
        <v/>
      </c>
    </row>
    <row r="23" spans="1:10" ht="30" x14ac:dyDescent="0.25">
      <c r="A23" s="18">
        <f>IF(B23&lt;&gt;"",SUBTOTAL(103,B$5:B23),"")</f>
        <v>19</v>
      </c>
      <c r="B23" s="31" t="s">
        <v>1363</v>
      </c>
      <c r="C23" s="16" t="s">
        <v>3056</v>
      </c>
      <c r="D23" s="51" t="s">
        <v>1209</v>
      </c>
      <c r="E23" s="51" t="s">
        <v>3057</v>
      </c>
      <c r="F23" s="16">
        <v>0</v>
      </c>
      <c r="G23" s="16">
        <v>5</v>
      </c>
      <c r="I23" s="16">
        <f>IF(B23&lt;&gt;"",COUNTIF(Dulieu!$F$5:$F$7774,B23),"")</f>
        <v>0</v>
      </c>
      <c r="J23" s="16" t="str">
        <f>IF(B23&lt;&gt;"",IFERROR(VLOOKUP(B23,Dulieu!$F$5:$I$7597,4,0),""),"")</f>
        <v/>
      </c>
    </row>
    <row r="24" spans="1:10" ht="30" x14ac:dyDescent="0.25">
      <c r="A24" s="18">
        <f>IF(B24&lt;&gt;"",SUBTOTAL(103,B$5:B24),"")</f>
        <v>20</v>
      </c>
      <c r="B24" s="31" t="s">
        <v>4148</v>
      </c>
      <c r="C24" s="16" t="s">
        <v>3056</v>
      </c>
      <c r="D24" s="51" t="s">
        <v>1209</v>
      </c>
      <c r="E24" s="51" t="s">
        <v>3057</v>
      </c>
      <c r="F24" s="16">
        <v>0</v>
      </c>
      <c r="G24" s="16">
        <v>5</v>
      </c>
      <c r="I24" s="16">
        <f>IF(B24&lt;&gt;"",COUNTIF(Dulieu!$F$5:$F$7774,B24),"")</f>
        <v>0</v>
      </c>
      <c r="J24" s="16" t="str">
        <f>IF(B24&lt;&gt;"",IFERROR(VLOOKUP(B24,Dulieu!$F$5:$I$7597,4,0),""),"")</f>
        <v/>
      </c>
    </row>
    <row r="25" spans="1:10" ht="30" x14ac:dyDescent="0.25">
      <c r="A25" s="18">
        <f>IF(B25&lt;&gt;"",SUBTOTAL(103,B$5:B25),"")</f>
        <v>21</v>
      </c>
      <c r="B25" s="31" t="s">
        <v>1364</v>
      </c>
      <c r="C25" s="16" t="s">
        <v>3056</v>
      </c>
      <c r="D25" s="51" t="s">
        <v>1209</v>
      </c>
      <c r="E25" s="51" t="s">
        <v>3057</v>
      </c>
      <c r="F25" s="16">
        <v>0</v>
      </c>
      <c r="G25" s="16">
        <v>5</v>
      </c>
      <c r="I25" s="16">
        <f>IF(B25&lt;&gt;"",COUNTIF(Dulieu!$F$5:$F$7774,B25),"")</f>
        <v>0</v>
      </c>
      <c r="J25" s="16" t="str">
        <f>IF(B25&lt;&gt;"",IFERROR(VLOOKUP(B25,Dulieu!$F$5:$I$7597,4,0),""),"")</f>
        <v/>
      </c>
    </row>
    <row r="26" spans="1:10" ht="30" x14ac:dyDescent="0.25">
      <c r="A26" s="18">
        <f>IF(B26&lt;&gt;"",SUBTOTAL(103,B$5:B26),"")</f>
        <v>22</v>
      </c>
      <c r="B26" s="31" t="s">
        <v>1365</v>
      </c>
      <c r="C26" s="16" t="s">
        <v>3056</v>
      </c>
      <c r="D26" s="51" t="s">
        <v>1209</v>
      </c>
      <c r="E26" s="51" t="s">
        <v>3057</v>
      </c>
      <c r="F26" s="16">
        <v>0</v>
      </c>
      <c r="G26" s="16">
        <v>5</v>
      </c>
      <c r="I26" s="16">
        <f>IF(B26&lt;&gt;"",COUNTIF(Dulieu!$F$5:$F$7774,B26),"")</f>
        <v>0</v>
      </c>
      <c r="J26" s="16" t="str">
        <f>IF(B26&lt;&gt;"",IFERROR(VLOOKUP(B26,Dulieu!$F$5:$I$7597,4,0),""),"")</f>
        <v/>
      </c>
    </row>
    <row r="27" spans="1:10" ht="30" x14ac:dyDescent="0.25">
      <c r="A27" s="18">
        <f>IF(B27&lt;&gt;"",SUBTOTAL(103,B$5:B27),"")</f>
        <v>23</v>
      </c>
      <c r="B27" s="31" t="s">
        <v>1366</v>
      </c>
      <c r="C27" s="16" t="s">
        <v>3056</v>
      </c>
      <c r="D27" s="51" t="s">
        <v>1209</v>
      </c>
      <c r="E27" s="51" t="s">
        <v>3057</v>
      </c>
      <c r="F27" s="16">
        <v>0</v>
      </c>
      <c r="G27" s="16">
        <v>5</v>
      </c>
      <c r="I27" s="16">
        <f>IF(B27&lt;&gt;"",COUNTIF(Dulieu!$F$5:$F$7774,B27),"")</f>
        <v>0</v>
      </c>
      <c r="J27" s="16" t="str">
        <f>IF(B27&lt;&gt;"",IFERROR(VLOOKUP(B27,Dulieu!$F$5:$I$7597,4,0),""),"")</f>
        <v/>
      </c>
    </row>
    <row r="28" spans="1:10" ht="30" x14ac:dyDescent="0.25">
      <c r="A28" s="18">
        <f>IF(B28&lt;&gt;"",SUBTOTAL(103,B$5:B28),"")</f>
        <v>24</v>
      </c>
      <c r="B28" s="31" t="s">
        <v>1367</v>
      </c>
      <c r="C28" s="16" t="s">
        <v>3056</v>
      </c>
      <c r="D28" s="51" t="s">
        <v>1209</v>
      </c>
      <c r="E28" s="51" t="s">
        <v>3057</v>
      </c>
      <c r="F28" s="16">
        <v>0</v>
      </c>
      <c r="G28" s="16">
        <v>5</v>
      </c>
      <c r="I28" s="16">
        <f>IF(B28&lt;&gt;"",COUNTIF(Dulieu!$F$5:$F$7774,B28),"")</f>
        <v>0</v>
      </c>
      <c r="J28" s="16" t="str">
        <f>IF(B28&lt;&gt;"",IFERROR(VLOOKUP(B28,Dulieu!$F$5:$I$7597,4,0),""),"")</f>
        <v/>
      </c>
    </row>
    <row r="29" spans="1:10" ht="30" x14ac:dyDescent="0.25">
      <c r="A29" s="18">
        <f>IF(B29&lt;&gt;"",SUBTOTAL(103,B$5:B29),"")</f>
        <v>25</v>
      </c>
      <c r="B29" s="31" t="s">
        <v>1368</v>
      </c>
      <c r="C29" s="16" t="s">
        <v>3056</v>
      </c>
      <c r="D29" s="51" t="s">
        <v>1209</v>
      </c>
      <c r="E29" s="51" t="s">
        <v>3057</v>
      </c>
      <c r="F29" s="16">
        <v>0</v>
      </c>
      <c r="G29" s="16">
        <v>5</v>
      </c>
      <c r="I29" s="16">
        <f>IF(B29&lt;&gt;"",COUNTIF(Dulieu!$F$5:$F$7774,B29),"")</f>
        <v>0</v>
      </c>
      <c r="J29" s="16" t="str">
        <f>IF(B29&lt;&gt;"",IFERROR(VLOOKUP(B29,Dulieu!$F$5:$I$7597,4,0),""),"")</f>
        <v/>
      </c>
    </row>
    <row r="30" spans="1:10" ht="30" x14ac:dyDescent="0.25">
      <c r="A30" s="18">
        <f>IF(B30&lt;&gt;"",SUBTOTAL(103,B$5:B30),"")</f>
        <v>26</v>
      </c>
      <c r="B30" s="31" t="s">
        <v>1369</v>
      </c>
      <c r="C30" s="16" t="s">
        <v>3056</v>
      </c>
      <c r="D30" s="51" t="s">
        <v>1209</v>
      </c>
      <c r="E30" s="51" t="s">
        <v>3057</v>
      </c>
      <c r="F30" s="16">
        <v>0</v>
      </c>
      <c r="G30" s="16">
        <v>5</v>
      </c>
      <c r="I30" s="16">
        <f>IF(B30&lt;&gt;"",COUNTIF(Dulieu!$F$5:$F$7774,B30),"")</f>
        <v>0</v>
      </c>
      <c r="J30" s="16" t="str">
        <f>IF(B30&lt;&gt;"",IFERROR(VLOOKUP(B30,Dulieu!$F$5:$I$7597,4,0),""),"")</f>
        <v/>
      </c>
    </row>
    <row r="31" spans="1:10" ht="30" x14ac:dyDescent="0.25">
      <c r="A31" s="18">
        <f>IF(B31&lt;&gt;"",SUBTOTAL(103,B$5:B31),"")</f>
        <v>27</v>
      </c>
      <c r="B31" s="31" t="s">
        <v>1370</v>
      </c>
      <c r="C31" s="16" t="s">
        <v>3056</v>
      </c>
      <c r="D31" s="51" t="s">
        <v>1209</v>
      </c>
      <c r="E31" s="51" t="s">
        <v>3057</v>
      </c>
      <c r="F31" s="16">
        <v>0</v>
      </c>
      <c r="G31" s="16">
        <v>5</v>
      </c>
      <c r="I31" s="16">
        <f>IF(B31&lt;&gt;"",COUNTIF(Dulieu!$F$5:$F$7774,B31),"")</f>
        <v>0</v>
      </c>
      <c r="J31" s="16" t="str">
        <f>IF(B31&lt;&gt;"",IFERROR(VLOOKUP(B31,Dulieu!$F$5:$I$7597,4,0),""),"")</f>
        <v/>
      </c>
    </row>
    <row r="32" spans="1:10" ht="30" x14ac:dyDescent="0.25">
      <c r="A32" s="18">
        <f>IF(B32&lt;&gt;"",SUBTOTAL(103,B$5:B32),"")</f>
        <v>28</v>
      </c>
      <c r="B32" s="31" t="s">
        <v>1371</v>
      </c>
      <c r="C32" s="16" t="s">
        <v>3056</v>
      </c>
      <c r="D32" s="51" t="s">
        <v>1209</v>
      </c>
      <c r="E32" s="51" t="s">
        <v>3057</v>
      </c>
      <c r="F32" s="16">
        <v>0</v>
      </c>
      <c r="G32" s="16">
        <v>5</v>
      </c>
      <c r="I32" s="16">
        <f>IF(B32&lt;&gt;"",COUNTIF(Dulieu!$F$5:$F$7774,B32),"")</f>
        <v>0</v>
      </c>
      <c r="J32" s="16" t="str">
        <f>IF(B32&lt;&gt;"",IFERROR(VLOOKUP(B32,Dulieu!$F$5:$I$7597,4,0),""),"")</f>
        <v/>
      </c>
    </row>
    <row r="33" spans="1:10" ht="30" x14ac:dyDescent="0.25">
      <c r="A33" s="18">
        <f>IF(B33&lt;&gt;"",SUBTOTAL(103,B$5:B33),"")</f>
        <v>29</v>
      </c>
      <c r="B33" s="31" t="s">
        <v>1372</v>
      </c>
      <c r="C33" s="16" t="s">
        <v>3056</v>
      </c>
      <c r="D33" s="51" t="s">
        <v>1209</v>
      </c>
      <c r="E33" s="51" t="s">
        <v>3057</v>
      </c>
      <c r="F33" s="16">
        <v>0</v>
      </c>
      <c r="G33" s="16">
        <v>5</v>
      </c>
      <c r="I33" s="16">
        <f>IF(B33&lt;&gt;"",COUNTIF(Dulieu!$F$5:$F$7774,B33),"")</f>
        <v>0</v>
      </c>
      <c r="J33" s="16" t="str">
        <f>IF(B33&lt;&gt;"",IFERROR(VLOOKUP(B33,Dulieu!$F$5:$I$7597,4,0),""),"")</f>
        <v/>
      </c>
    </row>
    <row r="34" spans="1:10" ht="30" x14ac:dyDescent="0.25">
      <c r="A34" s="18">
        <f>IF(B34&lt;&gt;"",SUBTOTAL(103,B$5:B34),"")</f>
        <v>30</v>
      </c>
      <c r="B34" s="31" t="s">
        <v>1373</v>
      </c>
      <c r="C34" s="16" t="s">
        <v>3056</v>
      </c>
      <c r="D34" s="51" t="s">
        <v>1209</v>
      </c>
      <c r="E34" s="51" t="s">
        <v>3057</v>
      </c>
      <c r="F34" s="16">
        <v>0</v>
      </c>
      <c r="G34" s="16">
        <v>5</v>
      </c>
      <c r="I34" s="16">
        <f>IF(B34&lt;&gt;"",COUNTIF(Dulieu!$F$5:$F$7774,B34),"")</f>
        <v>0</v>
      </c>
      <c r="J34" s="16" t="str">
        <f>IF(B34&lt;&gt;"",IFERROR(VLOOKUP(B34,Dulieu!$F$5:$I$7597,4,0),""),"")</f>
        <v/>
      </c>
    </row>
    <row r="35" spans="1:10" ht="30" x14ac:dyDescent="0.25">
      <c r="A35" s="18">
        <f>IF(B35&lt;&gt;"",SUBTOTAL(103,B$5:B35),"")</f>
        <v>31</v>
      </c>
      <c r="B35" s="31" t="s">
        <v>1374</v>
      </c>
      <c r="C35" s="16" t="s">
        <v>3056</v>
      </c>
      <c r="D35" s="51" t="s">
        <v>1209</v>
      </c>
      <c r="E35" s="51" t="s">
        <v>3057</v>
      </c>
      <c r="F35" s="16">
        <v>0</v>
      </c>
      <c r="G35" s="16">
        <v>5</v>
      </c>
      <c r="I35" s="16">
        <f>IF(B35&lt;&gt;"",COUNTIF(Dulieu!$F$5:$F$7774,B35),"")</f>
        <v>0</v>
      </c>
      <c r="J35" s="16" t="str">
        <f>IF(B35&lt;&gt;"",IFERROR(VLOOKUP(B35,Dulieu!$F$5:$I$7597,4,0),""),"")</f>
        <v/>
      </c>
    </row>
    <row r="36" spans="1:10" ht="30" x14ac:dyDescent="0.25">
      <c r="A36" s="18">
        <f>IF(B36&lt;&gt;"",SUBTOTAL(103,B$5:B36),"")</f>
        <v>32</v>
      </c>
      <c r="B36" s="31" t="s">
        <v>1375</v>
      </c>
      <c r="C36" s="16" t="s">
        <v>3056</v>
      </c>
      <c r="D36" s="51" t="s">
        <v>1209</v>
      </c>
      <c r="E36" s="51" t="s">
        <v>3057</v>
      </c>
      <c r="F36" s="16">
        <v>0</v>
      </c>
      <c r="G36" s="16">
        <v>5</v>
      </c>
      <c r="I36" s="16">
        <f>IF(B36&lt;&gt;"",COUNTIF(Dulieu!$F$5:$F$7774,B36),"")</f>
        <v>0</v>
      </c>
      <c r="J36" s="16" t="str">
        <f>IF(B36&lt;&gt;"",IFERROR(VLOOKUP(B36,Dulieu!$F$5:$I$7597,4,0),""),"")</f>
        <v/>
      </c>
    </row>
    <row r="37" spans="1:10" ht="30" x14ac:dyDescent="0.25">
      <c r="A37" s="18">
        <f>IF(B37&lt;&gt;"",SUBTOTAL(103,B$5:B37),"")</f>
        <v>33</v>
      </c>
      <c r="B37" s="31" t="s">
        <v>1376</v>
      </c>
      <c r="C37" s="16" t="s">
        <v>3056</v>
      </c>
      <c r="D37" s="51" t="s">
        <v>1209</v>
      </c>
      <c r="E37" s="51" t="s">
        <v>3057</v>
      </c>
      <c r="F37" s="16">
        <v>0</v>
      </c>
      <c r="G37" s="16">
        <v>5</v>
      </c>
      <c r="I37" s="16">
        <f>IF(B37&lt;&gt;"",COUNTIF(Dulieu!$F$5:$F$7774,B37),"")</f>
        <v>0</v>
      </c>
      <c r="J37" s="16" t="str">
        <f>IF(B37&lt;&gt;"",IFERROR(VLOOKUP(B37,Dulieu!$F$5:$I$7597,4,0),""),"")</f>
        <v/>
      </c>
    </row>
    <row r="38" spans="1:10" ht="30" x14ac:dyDescent="0.25">
      <c r="A38" s="18">
        <f>IF(B38&lt;&gt;"",SUBTOTAL(103,B$5:B38),"")</f>
        <v>34</v>
      </c>
      <c r="B38" s="31" t="s">
        <v>1377</v>
      </c>
      <c r="C38" s="16" t="s">
        <v>3056</v>
      </c>
      <c r="D38" s="51" t="s">
        <v>1209</v>
      </c>
      <c r="E38" s="51" t="s">
        <v>3057</v>
      </c>
      <c r="F38" s="16">
        <v>0</v>
      </c>
      <c r="G38" s="16">
        <v>5</v>
      </c>
      <c r="I38" s="16">
        <f>IF(B38&lt;&gt;"",COUNTIF(Dulieu!$F$5:$F$7774,B38),"")</f>
        <v>0</v>
      </c>
      <c r="J38" s="16" t="str">
        <f>IF(B38&lt;&gt;"",IFERROR(VLOOKUP(B38,Dulieu!$F$5:$I$7597,4,0),""),"")</f>
        <v/>
      </c>
    </row>
    <row r="39" spans="1:10" ht="30" x14ac:dyDescent="0.25">
      <c r="A39" s="18">
        <f>IF(B39&lt;&gt;"",SUBTOTAL(103,B$5:B39),"")</f>
        <v>35</v>
      </c>
      <c r="B39" s="31" t="s">
        <v>1378</v>
      </c>
      <c r="C39" s="16" t="s">
        <v>3056</v>
      </c>
      <c r="D39" s="51" t="s">
        <v>1209</v>
      </c>
      <c r="E39" s="51" t="s">
        <v>3057</v>
      </c>
      <c r="F39" s="16">
        <v>0</v>
      </c>
      <c r="G39" s="16">
        <v>5</v>
      </c>
      <c r="I39" s="16">
        <f>IF(B39&lt;&gt;"",COUNTIF(Dulieu!$F$5:$F$7774,B39),"")</f>
        <v>0</v>
      </c>
      <c r="J39" s="16" t="str">
        <f>IF(B39&lt;&gt;"",IFERROR(VLOOKUP(B39,Dulieu!$F$5:$I$7597,4,0),""),"")</f>
        <v/>
      </c>
    </row>
    <row r="40" spans="1:10" ht="30" x14ac:dyDescent="0.25">
      <c r="A40" s="18">
        <f>IF(B40&lt;&gt;"",SUBTOTAL(103,B$5:B40),"")</f>
        <v>36</v>
      </c>
      <c r="B40" s="31" t="s">
        <v>1379</v>
      </c>
      <c r="C40" s="16" t="s">
        <v>3056</v>
      </c>
      <c r="D40" s="51" t="s">
        <v>1209</v>
      </c>
      <c r="E40" s="51" t="s">
        <v>3057</v>
      </c>
      <c r="F40" s="16">
        <v>0</v>
      </c>
      <c r="G40" s="16">
        <v>5</v>
      </c>
      <c r="I40" s="16">
        <f>IF(B40&lt;&gt;"",COUNTIF(Dulieu!$F$5:$F$7774,B40),"")</f>
        <v>0</v>
      </c>
      <c r="J40" s="16" t="str">
        <f>IF(B40&lt;&gt;"",IFERROR(VLOOKUP(B40,Dulieu!$F$5:$I$7597,4,0),""),"")</f>
        <v/>
      </c>
    </row>
    <row r="41" spans="1:10" ht="30" x14ac:dyDescent="0.25">
      <c r="A41" s="18">
        <f>IF(B41&lt;&gt;"",SUBTOTAL(103,B$5:B41),"")</f>
        <v>37</v>
      </c>
      <c r="B41" s="31" t="s">
        <v>1380</v>
      </c>
      <c r="C41" s="16" t="s">
        <v>3056</v>
      </c>
      <c r="D41" s="51" t="s">
        <v>1209</v>
      </c>
      <c r="E41" s="51" t="s">
        <v>3057</v>
      </c>
      <c r="F41" s="16">
        <v>0</v>
      </c>
      <c r="G41" s="16">
        <v>5</v>
      </c>
      <c r="I41" s="16">
        <f>IF(B41&lt;&gt;"",COUNTIF(Dulieu!$F$5:$F$7774,B41),"")</f>
        <v>0</v>
      </c>
      <c r="J41" s="16" t="str">
        <f>IF(B41&lt;&gt;"",IFERROR(VLOOKUP(B41,Dulieu!$F$5:$I$7597,4,0),""),"")</f>
        <v/>
      </c>
    </row>
    <row r="42" spans="1:10" ht="30" x14ac:dyDescent="0.25">
      <c r="A42" s="18">
        <f>IF(B42&lt;&gt;"",SUBTOTAL(103,B$5:B42),"")</f>
        <v>38</v>
      </c>
      <c r="B42" s="31" t="s">
        <v>1381</v>
      </c>
      <c r="C42" s="16" t="s">
        <v>3056</v>
      </c>
      <c r="D42" s="51" t="s">
        <v>1209</v>
      </c>
      <c r="E42" s="51" t="s">
        <v>3057</v>
      </c>
      <c r="F42" s="16">
        <v>0</v>
      </c>
      <c r="G42" s="16">
        <v>5</v>
      </c>
      <c r="I42" s="16">
        <f>IF(B42&lt;&gt;"",COUNTIF(Dulieu!$F$5:$F$7774,B42),"")</f>
        <v>0</v>
      </c>
      <c r="J42" s="16" t="str">
        <f>IF(B42&lt;&gt;"",IFERROR(VLOOKUP(B42,Dulieu!$F$5:$I$7597,4,0),""),"")</f>
        <v/>
      </c>
    </row>
    <row r="43" spans="1:10" ht="30" x14ac:dyDescent="0.25">
      <c r="A43" s="18">
        <f>IF(B43&lt;&gt;"",SUBTOTAL(103,B$5:B43),"")</f>
        <v>39</v>
      </c>
      <c r="B43" s="31" t="s">
        <v>1382</v>
      </c>
      <c r="C43" s="16" t="s">
        <v>3056</v>
      </c>
      <c r="D43" s="51" t="s">
        <v>1209</v>
      </c>
      <c r="E43" s="51" t="s">
        <v>3057</v>
      </c>
      <c r="F43" s="16">
        <v>0</v>
      </c>
      <c r="G43" s="16">
        <v>5</v>
      </c>
      <c r="I43" s="16">
        <f>IF(B43&lt;&gt;"",COUNTIF(Dulieu!$F$5:$F$7774,B43),"")</f>
        <v>0</v>
      </c>
      <c r="J43" s="16" t="str">
        <f>IF(B43&lt;&gt;"",IFERROR(VLOOKUP(B43,Dulieu!$F$5:$I$7597,4,0),""),"")</f>
        <v/>
      </c>
    </row>
    <row r="44" spans="1:10" ht="30" x14ac:dyDescent="0.25">
      <c r="A44" s="18">
        <f>IF(B44&lt;&gt;"",SUBTOTAL(103,B$5:B44),"")</f>
        <v>40</v>
      </c>
      <c r="B44" s="31" t="s">
        <v>1383</v>
      </c>
      <c r="C44" s="16" t="s">
        <v>3056</v>
      </c>
      <c r="D44" s="51" t="s">
        <v>1209</v>
      </c>
      <c r="E44" s="51" t="s">
        <v>3057</v>
      </c>
      <c r="F44" s="16">
        <v>0</v>
      </c>
      <c r="G44" s="16">
        <v>5</v>
      </c>
      <c r="I44" s="16">
        <f>IF(B44&lt;&gt;"",COUNTIF(Dulieu!$F$5:$F$7774,B44),"")</f>
        <v>0</v>
      </c>
      <c r="J44" s="16" t="str">
        <f>IF(B44&lt;&gt;"",IFERROR(VLOOKUP(B44,Dulieu!$F$5:$I$7597,4,0),""),"")</f>
        <v/>
      </c>
    </row>
    <row r="45" spans="1:10" ht="30" x14ac:dyDescent="0.25">
      <c r="A45" s="18">
        <f>IF(B45&lt;&gt;"",SUBTOTAL(103,B$5:B45),"")</f>
        <v>41</v>
      </c>
      <c r="B45" s="31" t="s">
        <v>1384</v>
      </c>
      <c r="C45" s="16" t="s">
        <v>3056</v>
      </c>
      <c r="D45" s="51" t="s">
        <v>1209</v>
      </c>
      <c r="E45" s="51" t="s">
        <v>3057</v>
      </c>
      <c r="F45" s="16">
        <v>0</v>
      </c>
      <c r="G45" s="16">
        <v>5</v>
      </c>
      <c r="I45" s="16">
        <f>IF(B45&lt;&gt;"",COUNTIF(Dulieu!$F$5:$F$7774,B45),"")</f>
        <v>0</v>
      </c>
      <c r="J45" s="16" t="str">
        <f>IF(B45&lt;&gt;"",IFERROR(VLOOKUP(B45,Dulieu!$F$5:$I$7597,4,0),""),"")</f>
        <v/>
      </c>
    </row>
    <row r="46" spans="1:10" ht="30" x14ac:dyDescent="0.25">
      <c r="A46" s="18">
        <f>IF(B46&lt;&gt;"",SUBTOTAL(103,B$5:B46),"")</f>
        <v>42</v>
      </c>
      <c r="B46" s="31" t="s">
        <v>1385</v>
      </c>
      <c r="C46" s="16" t="s">
        <v>3056</v>
      </c>
      <c r="D46" s="51" t="s">
        <v>1209</v>
      </c>
      <c r="E46" s="51" t="s">
        <v>3057</v>
      </c>
      <c r="F46" s="16">
        <v>0</v>
      </c>
      <c r="G46" s="16">
        <v>5</v>
      </c>
      <c r="I46" s="16">
        <f>IF(B46&lt;&gt;"",COUNTIF(Dulieu!$F$5:$F$7774,B46),"")</f>
        <v>0</v>
      </c>
      <c r="J46" s="16" t="str">
        <f>IF(B46&lt;&gt;"",IFERROR(VLOOKUP(B46,Dulieu!$F$5:$I$7597,4,0),""),"")</f>
        <v/>
      </c>
    </row>
    <row r="47" spans="1:10" ht="30" x14ac:dyDescent="0.25">
      <c r="A47" s="18">
        <f>IF(B47&lt;&gt;"",SUBTOTAL(103,B$5:B47),"")</f>
        <v>43</v>
      </c>
      <c r="B47" s="31" t="s">
        <v>1386</v>
      </c>
      <c r="C47" s="16" t="s">
        <v>3056</v>
      </c>
      <c r="D47" s="51" t="s">
        <v>1209</v>
      </c>
      <c r="E47" s="51" t="s">
        <v>3057</v>
      </c>
      <c r="F47" s="16">
        <v>0</v>
      </c>
      <c r="G47" s="16">
        <v>5</v>
      </c>
      <c r="I47" s="16">
        <f>IF(B47&lt;&gt;"",COUNTIF(Dulieu!$F$5:$F$7774,B47),"")</f>
        <v>0</v>
      </c>
      <c r="J47" s="16" t="str">
        <f>IF(B47&lt;&gt;"",IFERROR(VLOOKUP(B47,Dulieu!$F$5:$I$7597,4,0),""),"")</f>
        <v/>
      </c>
    </row>
    <row r="48" spans="1:10" ht="30" x14ac:dyDescent="0.25">
      <c r="A48" s="18">
        <f>IF(B48&lt;&gt;"",SUBTOTAL(103,B$5:B48),"")</f>
        <v>44</v>
      </c>
      <c r="B48" s="31" t="s">
        <v>1387</v>
      </c>
      <c r="C48" s="16" t="s">
        <v>3056</v>
      </c>
      <c r="D48" s="51" t="s">
        <v>1209</v>
      </c>
      <c r="E48" s="51" t="s">
        <v>3057</v>
      </c>
      <c r="F48" s="16">
        <v>0</v>
      </c>
      <c r="G48" s="16">
        <v>5</v>
      </c>
      <c r="I48" s="16">
        <f>IF(B48&lt;&gt;"",COUNTIF(Dulieu!$F$5:$F$7774,B48),"")</f>
        <v>0</v>
      </c>
      <c r="J48" s="16" t="str">
        <f>IF(B48&lt;&gt;"",IFERROR(VLOOKUP(B48,Dulieu!$F$5:$I$7597,4,0),""),"")</f>
        <v/>
      </c>
    </row>
    <row r="49" spans="1:10" ht="30" x14ac:dyDescent="0.25">
      <c r="A49" s="18">
        <f>IF(B49&lt;&gt;"",SUBTOTAL(103,B$5:B49),"")</f>
        <v>45</v>
      </c>
      <c r="B49" s="31" t="s">
        <v>1388</v>
      </c>
      <c r="C49" s="16" t="s">
        <v>3056</v>
      </c>
      <c r="D49" s="51" t="s">
        <v>1209</v>
      </c>
      <c r="E49" s="51" t="s">
        <v>3057</v>
      </c>
      <c r="F49" s="16">
        <v>0</v>
      </c>
      <c r="G49" s="16">
        <v>5</v>
      </c>
      <c r="I49" s="16">
        <f>IF(B49&lt;&gt;"",COUNTIF(Dulieu!$F$5:$F$7774,B49),"")</f>
        <v>0</v>
      </c>
      <c r="J49" s="16" t="str">
        <f>IF(B49&lt;&gt;"",IFERROR(VLOOKUP(B49,Dulieu!$F$5:$I$7597,4,0),""),"")</f>
        <v/>
      </c>
    </row>
    <row r="50" spans="1:10" ht="30" x14ac:dyDescent="0.25">
      <c r="A50" s="18">
        <f>IF(B50&lt;&gt;"",SUBTOTAL(103,B$5:B50),"")</f>
        <v>46</v>
      </c>
      <c r="B50" s="31" t="s">
        <v>1389</v>
      </c>
      <c r="C50" s="16" t="s">
        <v>3056</v>
      </c>
      <c r="D50" s="51" t="s">
        <v>1209</v>
      </c>
      <c r="E50" s="51" t="s">
        <v>3057</v>
      </c>
      <c r="F50" s="16">
        <v>0</v>
      </c>
      <c r="G50" s="16">
        <v>5</v>
      </c>
      <c r="I50" s="16">
        <f>IF(B50&lt;&gt;"",COUNTIF(Dulieu!$F$5:$F$7774,B50),"")</f>
        <v>0</v>
      </c>
      <c r="J50" s="16" t="str">
        <f>IF(B50&lt;&gt;"",IFERROR(VLOOKUP(B50,Dulieu!$F$5:$I$7597,4,0),""),"")</f>
        <v/>
      </c>
    </row>
    <row r="51" spans="1:10" ht="30" x14ac:dyDescent="0.25">
      <c r="A51" s="18">
        <f>IF(B51&lt;&gt;"",SUBTOTAL(103,B$5:B51),"")</f>
        <v>47</v>
      </c>
      <c r="B51" s="31" t="s">
        <v>1390</v>
      </c>
      <c r="C51" s="16" t="s">
        <v>3056</v>
      </c>
      <c r="D51" s="51" t="s">
        <v>1209</v>
      </c>
      <c r="E51" s="51" t="s">
        <v>3057</v>
      </c>
      <c r="F51" s="16">
        <v>0</v>
      </c>
      <c r="G51" s="16">
        <v>5</v>
      </c>
      <c r="I51" s="16">
        <f>IF(B51&lt;&gt;"",COUNTIF(Dulieu!$F$5:$F$7774,B51),"")</f>
        <v>0</v>
      </c>
      <c r="J51" s="16" t="str">
        <f>IF(B51&lt;&gt;"",IFERROR(VLOOKUP(B51,Dulieu!$F$5:$I$7597,4,0),""),"")</f>
        <v/>
      </c>
    </row>
    <row r="52" spans="1:10" ht="30" x14ac:dyDescent="0.25">
      <c r="A52" s="18">
        <f>IF(B52&lt;&gt;"",SUBTOTAL(103,B$5:B52),"")</f>
        <v>48</v>
      </c>
      <c r="B52" s="31" t="s">
        <v>1391</v>
      </c>
      <c r="C52" s="16" t="s">
        <v>3056</v>
      </c>
      <c r="D52" s="51" t="s">
        <v>1209</v>
      </c>
      <c r="E52" s="51" t="s">
        <v>3057</v>
      </c>
      <c r="F52" s="16">
        <v>0</v>
      </c>
      <c r="G52" s="16">
        <v>5</v>
      </c>
      <c r="I52" s="16">
        <f>IF(B52&lt;&gt;"",COUNTIF(Dulieu!$F$5:$F$7774,B52),"")</f>
        <v>0</v>
      </c>
      <c r="J52" s="16" t="str">
        <f>IF(B52&lt;&gt;"",IFERROR(VLOOKUP(B52,Dulieu!$F$5:$I$7597,4,0),""),"")</f>
        <v/>
      </c>
    </row>
    <row r="53" spans="1:10" ht="30" x14ac:dyDescent="0.25">
      <c r="A53" s="18">
        <f>IF(B53&lt;&gt;"",SUBTOTAL(103,B$5:B53),"")</f>
        <v>49</v>
      </c>
      <c r="B53" s="31" t="s">
        <v>1392</v>
      </c>
      <c r="C53" s="16" t="s">
        <v>3056</v>
      </c>
      <c r="D53" s="51" t="s">
        <v>1209</v>
      </c>
      <c r="E53" s="51" t="s">
        <v>3057</v>
      </c>
      <c r="F53" s="16">
        <v>0</v>
      </c>
      <c r="G53" s="16">
        <v>5</v>
      </c>
      <c r="I53" s="16">
        <f>IF(B53&lt;&gt;"",COUNTIF(Dulieu!$F$5:$F$7774,B53),"")</f>
        <v>0</v>
      </c>
      <c r="J53" s="16" t="str">
        <f>IF(B53&lt;&gt;"",IFERROR(VLOOKUP(B53,Dulieu!$F$5:$I$7597,4,0),""),"")</f>
        <v/>
      </c>
    </row>
    <row r="54" spans="1:10" ht="30" x14ac:dyDescent="0.25">
      <c r="A54" s="18">
        <f>IF(B54&lt;&gt;"",SUBTOTAL(103,B$5:B54),"")</f>
        <v>50</v>
      </c>
      <c r="B54" s="31" t="s">
        <v>1393</v>
      </c>
      <c r="C54" s="16" t="s">
        <v>3056</v>
      </c>
      <c r="D54" s="51" t="s">
        <v>1209</v>
      </c>
      <c r="E54" s="51" t="s">
        <v>3057</v>
      </c>
      <c r="F54" s="16">
        <v>0</v>
      </c>
      <c r="G54" s="16">
        <v>5</v>
      </c>
      <c r="I54" s="16">
        <f>IF(B54&lt;&gt;"",COUNTIF(Dulieu!$F$5:$F$7774,B54),"")</f>
        <v>0</v>
      </c>
      <c r="J54" s="16" t="str">
        <f>IF(B54&lt;&gt;"",IFERROR(VLOOKUP(B54,Dulieu!$F$5:$I$7597,4,0),""),"")</f>
        <v/>
      </c>
    </row>
    <row r="55" spans="1:10" ht="30" x14ac:dyDescent="0.25">
      <c r="A55" s="18">
        <f>IF(B55&lt;&gt;"",SUBTOTAL(103,B$5:B55),"")</f>
        <v>51</v>
      </c>
      <c r="B55" s="31" t="s">
        <v>1394</v>
      </c>
      <c r="C55" s="16" t="s">
        <v>3056</v>
      </c>
      <c r="D55" s="51" t="s">
        <v>1209</v>
      </c>
      <c r="E55" s="51" t="s">
        <v>3057</v>
      </c>
      <c r="F55" s="16">
        <v>0</v>
      </c>
      <c r="G55" s="16">
        <v>5</v>
      </c>
      <c r="I55" s="16">
        <f>IF(B55&lt;&gt;"",COUNTIF(Dulieu!$F$5:$F$7774,B55),"")</f>
        <v>0</v>
      </c>
      <c r="J55" s="16" t="str">
        <f>IF(B55&lt;&gt;"",IFERROR(VLOOKUP(B55,Dulieu!$F$5:$I$7597,4,0),""),"")</f>
        <v/>
      </c>
    </row>
    <row r="56" spans="1:10" ht="30" x14ac:dyDescent="0.25">
      <c r="A56" s="18">
        <f>IF(B56&lt;&gt;"",SUBTOTAL(103,B$5:B56),"")</f>
        <v>52</v>
      </c>
      <c r="B56" s="31" t="s">
        <v>1395</v>
      </c>
      <c r="C56" s="16" t="s">
        <v>3056</v>
      </c>
      <c r="D56" s="51" t="s">
        <v>1209</v>
      </c>
      <c r="E56" s="51" t="s">
        <v>3057</v>
      </c>
      <c r="F56" s="16">
        <v>0</v>
      </c>
      <c r="G56" s="16">
        <v>5</v>
      </c>
      <c r="I56" s="16">
        <f>IF(B56&lt;&gt;"",COUNTIF(Dulieu!$F$5:$F$7774,B56),"")</f>
        <v>0</v>
      </c>
      <c r="J56" s="16" t="str">
        <f>IF(B56&lt;&gt;"",IFERROR(VLOOKUP(B56,Dulieu!$F$5:$I$7597,4,0),""),"")</f>
        <v/>
      </c>
    </row>
    <row r="57" spans="1:10" ht="30" x14ac:dyDescent="0.25">
      <c r="A57" s="18">
        <f>IF(B57&lt;&gt;"",SUBTOTAL(103,B$5:B57),"")</f>
        <v>53</v>
      </c>
      <c r="B57" s="31" t="s">
        <v>1396</v>
      </c>
      <c r="C57" s="16" t="s">
        <v>3056</v>
      </c>
      <c r="D57" s="51" t="s">
        <v>1209</v>
      </c>
      <c r="E57" s="51" t="s">
        <v>3057</v>
      </c>
      <c r="F57" s="16">
        <v>0</v>
      </c>
      <c r="G57" s="16">
        <v>5</v>
      </c>
      <c r="I57" s="16">
        <f>IF(B57&lt;&gt;"",COUNTIF(Dulieu!$F$5:$F$7774,B57),"")</f>
        <v>0</v>
      </c>
      <c r="J57" s="16" t="str">
        <f>IF(B57&lt;&gt;"",IFERROR(VLOOKUP(B57,Dulieu!$F$5:$I$7597,4,0),""),"")</f>
        <v/>
      </c>
    </row>
    <row r="58" spans="1:10" ht="30" x14ac:dyDescent="0.25">
      <c r="A58" s="18">
        <f>IF(B58&lt;&gt;"",SUBTOTAL(103,B$5:B58),"")</f>
        <v>54</v>
      </c>
      <c r="B58" s="31" t="s">
        <v>1397</v>
      </c>
      <c r="C58" s="16" t="s">
        <v>3056</v>
      </c>
      <c r="D58" s="51" t="s">
        <v>1209</v>
      </c>
      <c r="E58" s="51" t="s">
        <v>3057</v>
      </c>
      <c r="F58" s="16">
        <v>0</v>
      </c>
      <c r="G58" s="16">
        <v>5</v>
      </c>
      <c r="I58" s="16">
        <f>IF(B58&lt;&gt;"",COUNTIF(Dulieu!$F$5:$F$7774,B58),"")</f>
        <v>0</v>
      </c>
      <c r="J58" s="16" t="str">
        <f>IF(B58&lt;&gt;"",IFERROR(VLOOKUP(B58,Dulieu!$F$5:$I$7597,4,0),""),"")</f>
        <v/>
      </c>
    </row>
    <row r="59" spans="1:10" ht="30" x14ac:dyDescent="0.25">
      <c r="A59" s="18">
        <f>IF(B59&lt;&gt;"",SUBTOTAL(103,B$5:B59),"")</f>
        <v>55</v>
      </c>
      <c r="B59" s="31" t="s">
        <v>690</v>
      </c>
      <c r="C59" s="16" t="s">
        <v>3056</v>
      </c>
      <c r="D59" s="51" t="s">
        <v>1209</v>
      </c>
      <c r="E59" s="51" t="s">
        <v>3057</v>
      </c>
      <c r="F59" s="16">
        <v>0</v>
      </c>
      <c r="G59" s="16">
        <v>5</v>
      </c>
      <c r="I59" s="16">
        <f>IF(B59&lt;&gt;"",COUNTIF(Dulieu!$F$5:$F$7774,B59),"")</f>
        <v>0</v>
      </c>
      <c r="J59" s="16" t="str">
        <f>IF(B59&lt;&gt;"",IFERROR(VLOOKUP(B59,Dulieu!$F$5:$I$7597,4,0),""),"")</f>
        <v/>
      </c>
    </row>
    <row r="60" spans="1:10" ht="30" x14ac:dyDescent="0.25">
      <c r="A60" s="18">
        <f>IF(B60&lt;&gt;"",SUBTOTAL(103,B$5:B60),"")</f>
        <v>56</v>
      </c>
      <c r="B60" s="31" t="s">
        <v>1398</v>
      </c>
      <c r="C60" s="16" t="s">
        <v>3056</v>
      </c>
      <c r="D60" s="51" t="s">
        <v>1209</v>
      </c>
      <c r="E60" s="51" t="s">
        <v>3057</v>
      </c>
      <c r="F60" s="16">
        <v>0</v>
      </c>
      <c r="G60" s="16">
        <v>5</v>
      </c>
      <c r="I60" s="16">
        <f>IF(B60&lt;&gt;"",COUNTIF(Dulieu!$F$5:$F$7774,B60),"")</f>
        <v>0</v>
      </c>
      <c r="J60" s="16" t="str">
        <f>IF(B60&lt;&gt;"",IFERROR(VLOOKUP(B60,Dulieu!$F$5:$I$7597,4,0),""),"")</f>
        <v/>
      </c>
    </row>
    <row r="61" spans="1:10" ht="30" x14ac:dyDescent="0.25">
      <c r="A61" s="18">
        <f>IF(B61&lt;&gt;"",SUBTOTAL(103,B$5:B61),"")</f>
        <v>57</v>
      </c>
      <c r="B61" s="31" t="s">
        <v>1399</v>
      </c>
      <c r="C61" s="16" t="s">
        <v>3056</v>
      </c>
      <c r="D61" s="51" t="s">
        <v>1209</v>
      </c>
      <c r="E61" s="51" t="s">
        <v>3057</v>
      </c>
      <c r="F61" s="16">
        <v>0</v>
      </c>
      <c r="G61" s="16">
        <v>5</v>
      </c>
      <c r="I61" s="16">
        <f>IF(B61&lt;&gt;"",COUNTIF(Dulieu!$F$5:$F$7774,B61),"")</f>
        <v>0</v>
      </c>
      <c r="J61" s="16" t="str">
        <f>IF(B61&lt;&gt;"",IFERROR(VLOOKUP(B61,Dulieu!$F$5:$I$7597,4,0),""),"")</f>
        <v/>
      </c>
    </row>
    <row r="62" spans="1:10" ht="30" x14ac:dyDescent="0.25">
      <c r="A62" s="18">
        <f>IF(B62&lt;&gt;"",SUBTOTAL(103,B$5:B62),"")</f>
        <v>58</v>
      </c>
      <c r="B62" s="31" t="s">
        <v>1400</v>
      </c>
      <c r="C62" s="16" t="s">
        <v>3056</v>
      </c>
      <c r="D62" s="51" t="s">
        <v>1209</v>
      </c>
      <c r="E62" s="51" t="s">
        <v>3057</v>
      </c>
      <c r="F62" s="16">
        <v>0</v>
      </c>
      <c r="G62" s="16">
        <v>5</v>
      </c>
      <c r="I62" s="16">
        <f>IF(B62&lt;&gt;"",COUNTIF(Dulieu!$F$5:$F$7774,B62),"")</f>
        <v>0</v>
      </c>
      <c r="J62" s="16" t="str">
        <f>IF(B62&lt;&gt;"",IFERROR(VLOOKUP(B62,Dulieu!$F$5:$I$7597,4,0),""),"")</f>
        <v/>
      </c>
    </row>
    <row r="63" spans="1:10" ht="30" x14ac:dyDescent="0.25">
      <c r="A63" s="18">
        <f>IF(B63&lt;&gt;"",SUBTOTAL(103,B$5:B63),"")</f>
        <v>59</v>
      </c>
      <c r="B63" s="31" t="s">
        <v>1401</v>
      </c>
      <c r="C63" s="16" t="s">
        <v>3056</v>
      </c>
      <c r="D63" s="51" t="s">
        <v>1209</v>
      </c>
      <c r="E63" s="51" t="s">
        <v>3057</v>
      </c>
      <c r="F63" s="16">
        <v>0</v>
      </c>
      <c r="G63" s="16">
        <v>5</v>
      </c>
      <c r="I63" s="16">
        <f>IF(B63&lt;&gt;"",COUNTIF(Dulieu!$F$5:$F$7774,B63),"")</f>
        <v>0</v>
      </c>
      <c r="J63" s="16" t="str">
        <f>IF(B63&lt;&gt;"",IFERROR(VLOOKUP(B63,Dulieu!$F$5:$I$7597,4,0),""),"")</f>
        <v/>
      </c>
    </row>
    <row r="64" spans="1:10" ht="30" x14ac:dyDescent="0.25">
      <c r="A64" s="18">
        <f>IF(B64&lt;&gt;"",SUBTOTAL(103,B$5:B64),"")</f>
        <v>60</v>
      </c>
      <c r="B64" s="31" t="s">
        <v>1402</v>
      </c>
      <c r="C64" s="16" t="s">
        <v>3056</v>
      </c>
      <c r="D64" s="51" t="s">
        <v>1209</v>
      </c>
      <c r="E64" s="51" t="s">
        <v>3057</v>
      </c>
      <c r="F64" s="16">
        <v>0</v>
      </c>
      <c r="G64" s="16">
        <v>5</v>
      </c>
      <c r="I64" s="16">
        <f>IF(B64&lt;&gt;"",COUNTIF(Dulieu!$F$5:$F$7774,B64),"")</f>
        <v>0</v>
      </c>
      <c r="J64" s="16" t="str">
        <f>IF(B64&lt;&gt;"",IFERROR(VLOOKUP(B64,Dulieu!$F$5:$I$7597,4,0),""),"")</f>
        <v/>
      </c>
    </row>
    <row r="65" spans="1:10" ht="30" x14ac:dyDescent="0.25">
      <c r="A65" s="18">
        <f>IF(B65&lt;&gt;"",SUBTOTAL(103,B$5:B65),"")</f>
        <v>61</v>
      </c>
      <c r="B65" s="31" t="s">
        <v>1403</v>
      </c>
      <c r="C65" s="16" t="s">
        <v>3056</v>
      </c>
      <c r="D65" s="51" t="s">
        <v>1209</v>
      </c>
      <c r="E65" s="51" t="s">
        <v>3057</v>
      </c>
      <c r="F65" s="16">
        <v>0</v>
      </c>
      <c r="G65" s="16">
        <v>5</v>
      </c>
      <c r="I65" s="16">
        <f>IF(B65&lt;&gt;"",COUNTIF(Dulieu!$F$5:$F$7774,B65),"")</f>
        <v>0</v>
      </c>
      <c r="J65" s="16" t="str">
        <f>IF(B65&lt;&gt;"",IFERROR(VLOOKUP(B65,Dulieu!$F$5:$I$7597,4,0),""),"")</f>
        <v/>
      </c>
    </row>
    <row r="66" spans="1:10" ht="30" x14ac:dyDescent="0.25">
      <c r="A66" s="18">
        <f>IF(B66&lt;&gt;"",SUBTOTAL(103,B$5:B66),"")</f>
        <v>62</v>
      </c>
      <c r="B66" s="31" t="s">
        <v>1404</v>
      </c>
      <c r="C66" s="16" t="s">
        <v>3056</v>
      </c>
      <c r="D66" s="51" t="s">
        <v>1209</v>
      </c>
      <c r="E66" s="51" t="s">
        <v>3057</v>
      </c>
      <c r="F66" s="16">
        <v>0</v>
      </c>
      <c r="G66" s="16">
        <v>5</v>
      </c>
      <c r="I66" s="16">
        <f>IF(B66&lt;&gt;"",COUNTIF(Dulieu!$F$5:$F$7774,B66),"")</f>
        <v>0</v>
      </c>
      <c r="J66" s="16" t="str">
        <f>IF(B66&lt;&gt;"",IFERROR(VLOOKUP(B66,Dulieu!$F$5:$I$7597,4,0),""),"")</f>
        <v/>
      </c>
    </row>
    <row r="67" spans="1:10" ht="30" x14ac:dyDescent="0.25">
      <c r="A67" s="18">
        <f>IF(B67&lt;&gt;"",SUBTOTAL(103,B$5:B67),"")</f>
        <v>63</v>
      </c>
      <c r="B67" s="31" t="s">
        <v>1405</v>
      </c>
      <c r="C67" s="16" t="s">
        <v>3056</v>
      </c>
      <c r="D67" s="51" t="s">
        <v>1209</v>
      </c>
      <c r="E67" s="51" t="s">
        <v>3057</v>
      </c>
      <c r="F67" s="16">
        <v>0</v>
      </c>
      <c r="G67" s="16">
        <v>5</v>
      </c>
      <c r="I67" s="16">
        <f>IF(B67&lt;&gt;"",COUNTIF(Dulieu!$F$5:$F$7774,B67),"")</f>
        <v>0</v>
      </c>
      <c r="J67" s="16" t="str">
        <f>IF(B67&lt;&gt;"",IFERROR(VLOOKUP(B67,Dulieu!$F$5:$I$7597,4,0),""),"")</f>
        <v/>
      </c>
    </row>
    <row r="68" spans="1:10" ht="30" x14ac:dyDescent="0.25">
      <c r="A68" s="18">
        <f>IF(B68&lt;&gt;"",SUBTOTAL(103,B$5:B68),"")</f>
        <v>64</v>
      </c>
      <c r="B68" s="31" t="s">
        <v>1406</v>
      </c>
      <c r="C68" s="16" t="s">
        <v>3056</v>
      </c>
      <c r="D68" s="51" t="s">
        <v>1209</v>
      </c>
      <c r="E68" s="51" t="s">
        <v>3057</v>
      </c>
      <c r="F68" s="16">
        <v>0</v>
      </c>
      <c r="G68" s="16">
        <v>5</v>
      </c>
      <c r="I68" s="16">
        <f>IF(B68&lt;&gt;"",COUNTIF(Dulieu!$F$5:$F$7774,B68),"")</f>
        <v>0</v>
      </c>
      <c r="J68" s="16" t="str">
        <f>IF(B68&lt;&gt;"",IFERROR(VLOOKUP(B68,Dulieu!$F$5:$I$7597,4,0),""),"")</f>
        <v/>
      </c>
    </row>
    <row r="69" spans="1:10" ht="30" x14ac:dyDescent="0.25">
      <c r="A69" s="18">
        <f>IF(B69&lt;&gt;"",SUBTOTAL(103,B$5:B69),"")</f>
        <v>65</v>
      </c>
      <c r="B69" s="31" t="s">
        <v>1407</v>
      </c>
      <c r="C69" s="16" t="s">
        <v>3056</v>
      </c>
      <c r="D69" s="51" t="s">
        <v>1209</v>
      </c>
      <c r="E69" s="51" t="s">
        <v>3057</v>
      </c>
      <c r="F69" s="16">
        <v>0</v>
      </c>
      <c r="G69" s="16">
        <v>5</v>
      </c>
      <c r="I69" s="16">
        <f>IF(B69&lt;&gt;"",COUNTIF(Dulieu!$F$5:$F$7774,B69),"")</f>
        <v>0</v>
      </c>
      <c r="J69" s="16" t="str">
        <f>IF(B69&lt;&gt;"",IFERROR(VLOOKUP(B69,Dulieu!$F$5:$I$7597,4,0),""),"")</f>
        <v/>
      </c>
    </row>
    <row r="70" spans="1:10" ht="30" x14ac:dyDescent="0.25">
      <c r="A70" s="18">
        <f>IF(B70&lt;&gt;"",SUBTOTAL(103,B$5:B70),"")</f>
        <v>66</v>
      </c>
      <c r="B70" s="31" t="s">
        <v>947</v>
      </c>
      <c r="C70" s="16" t="s">
        <v>3056</v>
      </c>
      <c r="D70" s="51" t="s">
        <v>1209</v>
      </c>
      <c r="E70" s="51" t="s">
        <v>3057</v>
      </c>
      <c r="F70" s="16">
        <v>0</v>
      </c>
      <c r="G70" s="16">
        <v>5</v>
      </c>
      <c r="I70" s="16">
        <f>IF(B70&lt;&gt;"",COUNTIF(Dulieu!$F$5:$F$7774,B70),"")</f>
        <v>0</v>
      </c>
      <c r="J70" s="16" t="str">
        <f>IF(B70&lt;&gt;"",IFERROR(VLOOKUP(B70,Dulieu!$F$5:$I$7597,4,0),""),"")</f>
        <v/>
      </c>
    </row>
    <row r="71" spans="1:10" ht="30" x14ac:dyDescent="0.25">
      <c r="A71" s="18">
        <f>IF(B71&lt;&gt;"",SUBTOTAL(103,B$5:B71),"")</f>
        <v>67</v>
      </c>
      <c r="B71" s="31" t="s">
        <v>1408</v>
      </c>
      <c r="C71" s="16" t="s">
        <v>3056</v>
      </c>
      <c r="D71" s="51" t="s">
        <v>1209</v>
      </c>
      <c r="E71" s="51" t="s">
        <v>3057</v>
      </c>
      <c r="F71" s="16">
        <v>0</v>
      </c>
      <c r="G71" s="16">
        <v>5</v>
      </c>
      <c r="I71" s="16">
        <f>IF(B71&lt;&gt;"",COUNTIF(Dulieu!$F$5:$F$7774,B71),"")</f>
        <v>0</v>
      </c>
      <c r="J71" s="16" t="str">
        <f>IF(B71&lt;&gt;"",IFERROR(VLOOKUP(B71,Dulieu!$F$5:$I$7597,4,0),""),"")</f>
        <v/>
      </c>
    </row>
    <row r="72" spans="1:10" ht="30" x14ac:dyDescent="0.25">
      <c r="A72" s="18">
        <f>IF(B72&lt;&gt;"",SUBTOTAL(103,B$5:B72),"")</f>
        <v>68</v>
      </c>
      <c r="B72" s="31" t="s">
        <v>1124</v>
      </c>
      <c r="C72" s="16" t="s">
        <v>3056</v>
      </c>
      <c r="D72" s="51" t="s">
        <v>1209</v>
      </c>
      <c r="E72" s="51" t="s">
        <v>3057</v>
      </c>
      <c r="F72" s="16">
        <v>0</v>
      </c>
      <c r="G72" s="16">
        <v>7</v>
      </c>
      <c r="I72" s="16">
        <f>IF(B72&lt;&gt;"",COUNTIF(Dulieu!$F$5:$F$7774,B72),"")</f>
        <v>0</v>
      </c>
      <c r="J72" s="16" t="str">
        <f>IF(B72&lt;&gt;"",IFERROR(VLOOKUP(B72,Dulieu!$F$5:$I$7597,4,0),""),"")</f>
        <v/>
      </c>
    </row>
    <row r="73" spans="1:10" ht="30" x14ac:dyDescent="0.25">
      <c r="A73" s="18">
        <f>IF(B73&lt;&gt;"",SUBTOTAL(103,B$5:B73),"")</f>
        <v>69</v>
      </c>
      <c r="B73" s="31" t="s">
        <v>1409</v>
      </c>
      <c r="C73" s="16" t="s">
        <v>3056</v>
      </c>
      <c r="D73" s="51" t="s">
        <v>1209</v>
      </c>
      <c r="E73" s="51" t="s">
        <v>3057</v>
      </c>
      <c r="F73" s="16">
        <v>0</v>
      </c>
      <c r="G73" s="16">
        <v>5</v>
      </c>
      <c r="I73" s="16">
        <f>IF(B73&lt;&gt;"",COUNTIF(Dulieu!$F$5:$F$7774,B73),"")</f>
        <v>0</v>
      </c>
      <c r="J73" s="16" t="str">
        <f>IF(B73&lt;&gt;"",IFERROR(VLOOKUP(B73,Dulieu!$F$5:$I$7597,4,0),""),"")</f>
        <v/>
      </c>
    </row>
    <row r="74" spans="1:10" ht="30" x14ac:dyDescent="0.25">
      <c r="A74" s="18">
        <f>IF(B74&lt;&gt;"",SUBTOTAL(103,B$5:B74),"")</f>
        <v>70</v>
      </c>
      <c r="B74" s="31" t="s">
        <v>1410</v>
      </c>
      <c r="C74" s="16" t="s">
        <v>3056</v>
      </c>
      <c r="D74" s="51" t="s">
        <v>1209</v>
      </c>
      <c r="E74" s="51" t="s">
        <v>3057</v>
      </c>
      <c r="F74" s="16">
        <v>0</v>
      </c>
      <c r="G74" s="16">
        <v>5</v>
      </c>
      <c r="I74" s="16">
        <f>IF(B74&lt;&gt;"",COUNTIF(Dulieu!$F$5:$F$7774,B74),"")</f>
        <v>0</v>
      </c>
      <c r="J74" s="16" t="str">
        <f>IF(B74&lt;&gt;"",IFERROR(VLOOKUP(B74,Dulieu!$F$5:$I$7597,4,0),""),"")</f>
        <v/>
      </c>
    </row>
    <row r="75" spans="1:10" ht="30" x14ac:dyDescent="0.25">
      <c r="A75" s="18">
        <f>IF(B75&lt;&gt;"",SUBTOTAL(103,B$5:B75),"")</f>
        <v>71</v>
      </c>
      <c r="B75" s="31" t="s">
        <v>1411</v>
      </c>
      <c r="C75" s="16" t="s">
        <v>3056</v>
      </c>
      <c r="D75" s="51" t="s">
        <v>1209</v>
      </c>
      <c r="E75" s="51" t="s">
        <v>3057</v>
      </c>
      <c r="F75" s="16">
        <v>0</v>
      </c>
      <c r="G75" s="16">
        <v>5</v>
      </c>
      <c r="I75" s="16">
        <f>IF(B75&lt;&gt;"",COUNTIF(Dulieu!$F$5:$F$7774,B75),"")</f>
        <v>0</v>
      </c>
      <c r="J75" s="16" t="str">
        <f>IF(B75&lt;&gt;"",IFERROR(VLOOKUP(B75,Dulieu!$F$5:$I$7597,4,0),""),"")</f>
        <v/>
      </c>
    </row>
    <row r="76" spans="1:10" ht="30" x14ac:dyDescent="0.25">
      <c r="A76" s="18">
        <f>IF(B76&lt;&gt;"",SUBTOTAL(103,B$5:B76),"")</f>
        <v>72</v>
      </c>
      <c r="B76" s="31" t="s">
        <v>1412</v>
      </c>
      <c r="C76" s="16" t="s">
        <v>3056</v>
      </c>
      <c r="D76" s="51" t="s">
        <v>1209</v>
      </c>
      <c r="E76" s="51" t="s">
        <v>3057</v>
      </c>
      <c r="F76" s="16">
        <v>0</v>
      </c>
      <c r="G76" s="16">
        <v>5</v>
      </c>
      <c r="I76" s="16">
        <f>IF(B76&lt;&gt;"",COUNTIF(Dulieu!$F$5:$F$7774,B76),"")</f>
        <v>0</v>
      </c>
      <c r="J76" s="16" t="str">
        <f>IF(B76&lt;&gt;"",IFERROR(VLOOKUP(B76,Dulieu!$F$5:$I$7597,4,0),""),"")</f>
        <v/>
      </c>
    </row>
    <row r="77" spans="1:10" ht="30" x14ac:dyDescent="0.25">
      <c r="A77" s="18">
        <f>IF(B77&lt;&gt;"",SUBTOTAL(103,B$5:B77),"")</f>
        <v>73</v>
      </c>
      <c r="B77" s="31" t="s">
        <v>1413</v>
      </c>
      <c r="C77" s="16" t="s">
        <v>3056</v>
      </c>
      <c r="D77" s="51" t="s">
        <v>1209</v>
      </c>
      <c r="E77" s="51" t="s">
        <v>3057</v>
      </c>
      <c r="F77" s="16">
        <v>0</v>
      </c>
      <c r="G77" s="16">
        <v>5</v>
      </c>
      <c r="I77" s="16">
        <f>IF(B77&lt;&gt;"",COUNTIF(Dulieu!$F$5:$F$7774,B77),"")</f>
        <v>0</v>
      </c>
      <c r="J77" s="16" t="str">
        <f>IF(B77&lt;&gt;"",IFERROR(VLOOKUP(B77,Dulieu!$F$5:$I$7597,4,0),""),"")</f>
        <v/>
      </c>
    </row>
    <row r="78" spans="1:10" ht="30" x14ac:dyDescent="0.25">
      <c r="A78" s="18">
        <f>IF(B78&lt;&gt;"",SUBTOTAL(103,B$5:B78),"")</f>
        <v>74</v>
      </c>
      <c r="B78" s="31" t="s">
        <v>691</v>
      </c>
      <c r="C78" s="16" t="s">
        <v>3056</v>
      </c>
      <c r="D78" s="51" t="s">
        <v>1209</v>
      </c>
      <c r="E78" s="51" t="s">
        <v>3057</v>
      </c>
      <c r="F78" s="16">
        <v>0</v>
      </c>
      <c r="G78" s="16">
        <v>5</v>
      </c>
      <c r="I78" s="16">
        <f>IF(B78&lt;&gt;"",COUNTIF(Dulieu!$F$5:$F$7774,B78),"")</f>
        <v>0</v>
      </c>
      <c r="J78" s="16" t="str">
        <f>IF(B78&lt;&gt;"",IFERROR(VLOOKUP(B78,Dulieu!$F$5:$I$7597,4,0),""),"")</f>
        <v/>
      </c>
    </row>
    <row r="79" spans="1:10" ht="30" x14ac:dyDescent="0.25">
      <c r="A79" s="18">
        <f>IF(B79&lt;&gt;"",SUBTOTAL(103,B$5:B79),"")</f>
        <v>75</v>
      </c>
      <c r="B79" s="31" t="s">
        <v>492</v>
      </c>
      <c r="C79" s="16" t="s">
        <v>3056</v>
      </c>
      <c r="D79" s="51" t="s">
        <v>1209</v>
      </c>
      <c r="E79" s="51" t="s">
        <v>3057</v>
      </c>
      <c r="F79" s="16">
        <v>0</v>
      </c>
      <c r="G79" s="16">
        <v>5</v>
      </c>
      <c r="I79" s="16">
        <f>IF(B79&lt;&gt;"",COUNTIF(Dulieu!$F$5:$F$7774,B79),"")</f>
        <v>0</v>
      </c>
      <c r="J79" s="16" t="str">
        <f>IF(B79&lt;&gt;"",IFERROR(VLOOKUP(B79,Dulieu!$F$5:$I$7597,4,0),""),"")</f>
        <v/>
      </c>
    </row>
    <row r="80" spans="1:10" ht="30" x14ac:dyDescent="0.25">
      <c r="A80" s="18">
        <f>IF(B80&lt;&gt;"",SUBTOTAL(103,B$5:B80),"")</f>
        <v>76</v>
      </c>
      <c r="B80" s="31" t="s">
        <v>491</v>
      </c>
      <c r="C80" s="16" t="s">
        <v>3056</v>
      </c>
      <c r="D80" s="51" t="s">
        <v>1209</v>
      </c>
      <c r="E80" s="51" t="s">
        <v>3057</v>
      </c>
      <c r="F80" s="16">
        <v>0</v>
      </c>
      <c r="G80" s="16">
        <v>5</v>
      </c>
      <c r="I80" s="16">
        <f>IF(B80&lt;&gt;"",COUNTIF(Dulieu!$F$5:$F$7774,B80),"")</f>
        <v>0</v>
      </c>
      <c r="J80" s="16" t="str">
        <f>IF(B80&lt;&gt;"",IFERROR(VLOOKUP(B80,Dulieu!$F$5:$I$7597,4,0),""),"")</f>
        <v/>
      </c>
    </row>
    <row r="81" spans="1:10" ht="30" x14ac:dyDescent="0.25">
      <c r="A81" s="18">
        <f>IF(B81&lt;&gt;"",SUBTOTAL(103,B$5:B81),"")</f>
        <v>77</v>
      </c>
      <c r="B81" s="31" t="s">
        <v>436</v>
      </c>
      <c r="C81" s="16" t="s">
        <v>3056</v>
      </c>
      <c r="D81" s="51" t="s">
        <v>1209</v>
      </c>
      <c r="E81" s="51" t="s">
        <v>3057</v>
      </c>
      <c r="F81" s="16">
        <v>0</v>
      </c>
      <c r="G81" s="16">
        <v>5</v>
      </c>
      <c r="I81" s="16">
        <f>IF(B81&lt;&gt;"",COUNTIF(Dulieu!$F$5:$F$7774,B81),"")</f>
        <v>0</v>
      </c>
      <c r="J81" s="16" t="str">
        <f>IF(B81&lt;&gt;"",IFERROR(VLOOKUP(B81,Dulieu!$F$5:$I$7597,4,0),""),"")</f>
        <v/>
      </c>
    </row>
    <row r="82" spans="1:10" ht="30" x14ac:dyDescent="0.25">
      <c r="A82" s="18">
        <f>IF(B82&lt;&gt;"",SUBTOTAL(103,B$5:B82),"")</f>
        <v>78</v>
      </c>
      <c r="B82" s="31" t="s">
        <v>296</v>
      </c>
      <c r="C82" s="16" t="s">
        <v>3056</v>
      </c>
      <c r="D82" s="51" t="s">
        <v>1209</v>
      </c>
      <c r="E82" s="51" t="s">
        <v>3057</v>
      </c>
      <c r="F82" s="16">
        <v>0</v>
      </c>
      <c r="G82" s="16">
        <v>5</v>
      </c>
      <c r="I82" s="16">
        <f>IF(B82&lt;&gt;"",COUNTIF(Dulieu!$F$5:$F$7774,B82),"")</f>
        <v>0</v>
      </c>
      <c r="J82" s="16" t="str">
        <f>IF(B82&lt;&gt;"",IFERROR(VLOOKUP(B82,Dulieu!$F$5:$I$7597,4,0),""),"")</f>
        <v/>
      </c>
    </row>
    <row r="83" spans="1:10" ht="30" x14ac:dyDescent="0.25">
      <c r="A83" s="18">
        <f>IF(B83&lt;&gt;"",SUBTOTAL(103,B$5:B83),"")</f>
        <v>79</v>
      </c>
      <c r="B83" s="31" t="s">
        <v>196</v>
      </c>
      <c r="C83" s="16" t="s">
        <v>3056</v>
      </c>
      <c r="D83" s="51" t="s">
        <v>1209</v>
      </c>
      <c r="E83" s="51" t="s">
        <v>3057</v>
      </c>
      <c r="F83" s="16">
        <v>0</v>
      </c>
      <c r="G83" s="16">
        <v>5</v>
      </c>
      <c r="I83" s="16">
        <f>IF(B83&lt;&gt;"",COUNTIF(Dulieu!$F$5:$F$7774,B83),"")</f>
        <v>0</v>
      </c>
      <c r="J83" s="16" t="str">
        <f>IF(B83&lt;&gt;"",IFERROR(VLOOKUP(B83,Dulieu!$F$5:$I$7597,4,0),""),"")</f>
        <v/>
      </c>
    </row>
    <row r="84" spans="1:10" ht="30" x14ac:dyDescent="0.25">
      <c r="A84" s="18">
        <f>IF(B84&lt;&gt;"",SUBTOTAL(103,B$5:B84),"")</f>
        <v>80</v>
      </c>
      <c r="B84" s="31" t="s">
        <v>197</v>
      </c>
      <c r="C84" s="16" t="s">
        <v>3056</v>
      </c>
      <c r="D84" s="51" t="s">
        <v>1209</v>
      </c>
      <c r="E84" s="51" t="s">
        <v>3057</v>
      </c>
      <c r="F84" s="16">
        <v>0</v>
      </c>
      <c r="G84" s="16">
        <v>5</v>
      </c>
      <c r="I84" s="16">
        <f>IF(B84&lt;&gt;"",COUNTIF(Dulieu!$F$5:$F$7774,B84),"")</f>
        <v>0</v>
      </c>
      <c r="J84" s="16" t="str">
        <f>IF(B84&lt;&gt;"",IFERROR(VLOOKUP(B84,Dulieu!$F$5:$I$7597,4,0),""),"")</f>
        <v/>
      </c>
    </row>
    <row r="85" spans="1:10" ht="30" x14ac:dyDescent="0.25">
      <c r="A85" s="18">
        <f>IF(B85&lt;&gt;"",SUBTOTAL(103,B$5:B85),"")</f>
        <v>81</v>
      </c>
      <c r="B85" s="31" t="s">
        <v>195</v>
      </c>
      <c r="C85" s="16" t="s">
        <v>3056</v>
      </c>
      <c r="D85" s="51" t="s">
        <v>1209</v>
      </c>
      <c r="E85" s="51" t="s">
        <v>3057</v>
      </c>
      <c r="F85" s="16">
        <v>0</v>
      </c>
      <c r="G85" s="16">
        <v>5</v>
      </c>
      <c r="I85" s="16">
        <f>IF(B85&lt;&gt;"",COUNTIF(Dulieu!$F$5:$F$7774,B85),"")</f>
        <v>0</v>
      </c>
      <c r="J85" s="16" t="str">
        <f>IF(B85&lt;&gt;"",IFERROR(VLOOKUP(B85,Dulieu!$F$5:$I$7597,4,0),""),"")</f>
        <v/>
      </c>
    </row>
    <row r="86" spans="1:10" ht="30" x14ac:dyDescent="0.25">
      <c r="A86" s="18">
        <f>IF(B86&lt;&gt;"",SUBTOTAL(103,B$5:B86),"")</f>
        <v>82</v>
      </c>
      <c r="B86" s="31" t="s">
        <v>2746</v>
      </c>
      <c r="C86" s="16" t="s">
        <v>3056</v>
      </c>
      <c r="D86" s="51" t="s">
        <v>1209</v>
      </c>
      <c r="E86" s="51" t="s">
        <v>3057</v>
      </c>
      <c r="F86" s="16">
        <v>0</v>
      </c>
      <c r="G86" s="16">
        <v>5</v>
      </c>
      <c r="I86" s="16">
        <f>IF(B86&lt;&gt;"",COUNTIF(Dulieu!$F$5:$F$7774,B86),"")</f>
        <v>0</v>
      </c>
      <c r="J86" s="16" t="str">
        <f>IF(B86&lt;&gt;"",IFERROR(VLOOKUP(B86,Dulieu!$F$5:$I$7597,4,0),""),"")</f>
        <v/>
      </c>
    </row>
    <row r="87" spans="1:10" ht="30" x14ac:dyDescent="0.25">
      <c r="A87" s="18">
        <f>IF(B87&lt;&gt;"",SUBTOTAL(103,B$5:B87),"")</f>
        <v>83</v>
      </c>
      <c r="B87" s="31" t="s">
        <v>2747</v>
      </c>
      <c r="C87" s="16" t="s">
        <v>3056</v>
      </c>
      <c r="D87" s="51" t="s">
        <v>1209</v>
      </c>
      <c r="E87" s="51" t="s">
        <v>3057</v>
      </c>
      <c r="F87" s="16">
        <v>0</v>
      </c>
      <c r="G87" s="16">
        <v>5</v>
      </c>
      <c r="I87" s="16">
        <f>IF(B87&lt;&gt;"",COUNTIF(Dulieu!$F$5:$F$7774,B87),"")</f>
        <v>0</v>
      </c>
      <c r="J87" s="16" t="str">
        <f>IF(B87&lt;&gt;"",IFERROR(VLOOKUP(B87,Dulieu!$F$5:$I$7597,4,0),""),"")</f>
        <v/>
      </c>
    </row>
    <row r="88" spans="1:10" ht="30" x14ac:dyDescent="0.25">
      <c r="A88" s="18">
        <f>IF(B88&lt;&gt;"",SUBTOTAL(103,B$5:B88),"")</f>
        <v>84</v>
      </c>
      <c r="B88" s="31" t="s">
        <v>2862</v>
      </c>
      <c r="C88" s="16" t="s">
        <v>3056</v>
      </c>
      <c r="D88" s="51" t="s">
        <v>1209</v>
      </c>
      <c r="E88" s="51" t="s">
        <v>3057</v>
      </c>
      <c r="F88" s="16">
        <v>0</v>
      </c>
      <c r="G88" s="16">
        <v>5</v>
      </c>
      <c r="I88" s="16">
        <f>IF(B88&lt;&gt;"",COUNTIF(Dulieu!$F$5:$F$7774,B88),"")</f>
        <v>0</v>
      </c>
      <c r="J88" s="16" t="str">
        <f>IF(B88&lt;&gt;"",IFERROR(VLOOKUP(B88,Dulieu!$F$5:$I$7597,4,0),""),"")</f>
        <v/>
      </c>
    </row>
    <row r="89" spans="1:10" ht="30" x14ac:dyDescent="0.25">
      <c r="A89" s="18">
        <f>IF(B89&lt;&gt;"",SUBTOTAL(103,B$5:B89),"")</f>
        <v>85</v>
      </c>
      <c r="B89" s="31" t="s">
        <v>3310</v>
      </c>
      <c r="C89" s="16" t="s">
        <v>3056</v>
      </c>
      <c r="D89" s="51" t="s">
        <v>1209</v>
      </c>
      <c r="E89" s="51" t="s">
        <v>3057</v>
      </c>
      <c r="F89" s="16">
        <v>0</v>
      </c>
      <c r="G89" s="16">
        <v>8</v>
      </c>
      <c r="I89" s="16">
        <f>IF(B89&lt;&gt;"",COUNTIF(Dulieu!$F$5:$F$7774,B89),"")</f>
        <v>0</v>
      </c>
      <c r="J89" s="16" t="str">
        <f>IF(B89&lt;&gt;"",IFERROR(VLOOKUP(B89,Dulieu!$F$5:$I$7597,4,0),""),"")</f>
        <v/>
      </c>
    </row>
    <row r="90" spans="1:10" ht="30" x14ac:dyDescent="0.25">
      <c r="A90" s="18">
        <f>IF(B90&lt;&gt;"",SUBTOTAL(103,B$5:B90),"")</f>
        <v>86</v>
      </c>
      <c r="B90" s="31" t="s">
        <v>3496</v>
      </c>
      <c r="C90" s="16" t="s">
        <v>3056</v>
      </c>
      <c r="D90" s="51" t="s">
        <v>1209</v>
      </c>
      <c r="E90" s="51" t="s">
        <v>3057</v>
      </c>
      <c r="F90" s="16">
        <v>0</v>
      </c>
      <c r="G90" s="16">
        <v>5</v>
      </c>
      <c r="I90" s="16">
        <f>IF(B90&lt;&gt;"",COUNTIF(Dulieu!$F$5:$F$7774,B90),"")</f>
        <v>0</v>
      </c>
      <c r="J90" s="16" t="str">
        <f>IF(B90&lt;&gt;"",IFERROR(VLOOKUP(B90,Dulieu!$F$5:$I$7597,4,0),""),"")</f>
        <v/>
      </c>
    </row>
    <row r="91" spans="1:10" ht="30" x14ac:dyDescent="0.25">
      <c r="A91" s="18">
        <f>IF(B91&lt;&gt;"",SUBTOTAL(103,B$5:B91),"")</f>
        <v>87</v>
      </c>
      <c r="B91" s="31" t="s">
        <v>3497</v>
      </c>
      <c r="C91" s="16" t="s">
        <v>3056</v>
      </c>
      <c r="D91" s="51" t="s">
        <v>1209</v>
      </c>
      <c r="E91" s="51" t="s">
        <v>3057</v>
      </c>
      <c r="F91" s="16">
        <v>0</v>
      </c>
      <c r="G91" s="16">
        <v>5</v>
      </c>
      <c r="I91" s="16">
        <f>IF(B91&lt;&gt;"",COUNTIF(Dulieu!$F$5:$F$7774,B91),"")</f>
        <v>0</v>
      </c>
      <c r="J91" s="16" t="str">
        <f>IF(B91&lt;&gt;"",IFERROR(VLOOKUP(B91,Dulieu!$F$5:$I$7597,4,0),""),"")</f>
        <v/>
      </c>
    </row>
    <row r="92" spans="1:10" ht="30" x14ac:dyDescent="0.25">
      <c r="A92" s="18">
        <f>IF(B92&lt;&gt;"",SUBTOTAL(103,B$5:B92),"")</f>
        <v>88</v>
      </c>
      <c r="B92" s="31" t="s">
        <v>4112</v>
      </c>
      <c r="C92" s="16" t="s">
        <v>3056</v>
      </c>
      <c r="D92" s="51" t="s">
        <v>1209</v>
      </c>
      <c r="E92" s="51" t="s">
        <v>3057</v>
      </c>
      <c r="F92" s="16">
        <v>0</v>
      </c>
      <c r="G92" s="16">
        <v>5</v>
      </c>
      <c r="I92" s="16">
        <f>IF(B92&lt;&gt;"",COUNTIF(Dulieu!$F$5:$F$7774,B92),"")</f>
        <v>0</v>
      </c>
      <c r="J92" s="16" t="str">
        <f>IF(B92&lt;&gt;"",IFERROR(VLOOKUP(B92,Dulieu!$F$5:$I$7597,4,0),""),"")</f>
        <v/>
      </c>
    </row>
    <row r="93" spans="1:10" ht="30" x14ac:dyDescent="0.25">
      <c r="A93" s="18">
        <f>IF(B93&lt;&gt;"",SUBTOTAL(103,B$5:B93),"")</f>
        <v>89</v>
      </c>
      <c r="B93" s="31" t="s">
        <v>4114</v>
      </c>
      <c r="C93" s="16" t="s">
        <v>3056</v>
      </c>
      <c r="D93" s="51" t="s">
        <v>1209</v>
      </c>
      <c r="E93" s="51" t="s">
        <v>3057</v>
      </c>
      <c r="F93" s="16">
        <v>0</v>
      </c>
      <c r="G93" s="16">
        <v>5</v>
      </c>
      <c r="I93" s="16">
        <f>IF(B93&lt;&gt;"",COUNTIF(Dulieu!$F$5:$F$7774,B93),"")</f>
        <v>0</v>
      </c>
      <c r="J93" s="16" t="str">
        <f>IF(B93&lt;&gt;"",IFERROR(VLOOKUP(B93,Dulieu!$F$5:$I$7597,4,0),""),"")</f>
        <v/>
      </c>
    </row>
    <row r="94" spans="1:10" ht="30" x14ac:dyDescent="0.25">
      <c r="A94" s="18">
        <f>IF(B94&lt;&gt;"",SUBTOTAL(103,B$5:B94),"")</f>
        <v>90</v>
      </c>
      <c r="B94" s="31" t="s">
        <v>1018</v>
      </c>
      <c r="C94" s="16" t="s">
        <v>1206</v>
      </c>
      <c r="D94" s="51" t="s">
        <v>1210</v>
      </c>
      <c r="E94" s="51" t="s">
        <v>3059</v>
      </c>
      <c r="F94" s="16">
        <v>14550</v>
      </c>
      <c r="G94" s="16">
        <v>0</v>
      </c>
      <c r="I94" s="16">
        <f>IF(B94&lt;&gt;"",COUNTIF(Dulieu!$F$5:$F$7774,B94),"")</f>
        <v>0</v>
      </c>
      <c r="J94" s="16" t="str">
        <f>IF(B94&lt;&gt;"",IFERROR(VLOOKUP(B94,Dulieu!$F$5:$I$7597,4,0),""),"")</f>
        <v/>
      </c>
    </row>
    <row r="95" spans="1:10" ht="30" x14ac:dyDescent="0.25">
      <c r="A95" s="18">
        <f>IF(B95&lt;&gt;"",SUBTOTAL(103,B$5:B95),"")</f>
        <v>91</v>
      </c>
      <c r="B95" s="31" t="s">
        <v>1019</v>
      </c>
      <c r="C95" s="16" t="s">
        <v>1206</v>
      </c>
      <c r="D95" s="51" t="s">
        <v>1210</v>
      </c>
      <c r="E95" s="51" t="s">
        <v>3059</v>
      </c>
      <c r="F95" s="16">
        <v>14550</v>
      </c>
      <c r="G95" s="16">
        <v>0</v>
      </c>
      <c r="I95" s="16">
        <f>IF(B95&lt;&gt;"",COUNTIF(Dulieu!$F$5:$F$7774,B95),"")</f>
        <v>0</v>
      </c>
      <c r="J95" s="16" t="str">
        <f>IF(B95&lt;&gt;"",IFERROR(VLOOKUP(B95,Dulieu!$F$5:$I$7597,4,0),""),"")</f>
        <v/>
      </c>
    </row>
    <row r="96" spans="1:10" ht="30" x14ac:dyDescent="0.25">
      <c r="A96" s="18">
        <f>IF(B96&lt;&gt;"",SUBTOTAL(103,B$5:B96),"")</f>
        <v>92</v>
      </c>
      <c r="B96" s="31" t="s">
        <v>658</v>
      </c>
      <c r="C96" s="16" t="s">
        <v>1206</v>
      </c>
      <c r="D96" s="51" t="s">
        <v>1210</v>
      </c>
      <c r="E96" s="51" t="s">
        <v>3059</v>
      </c>
      <c r="F96" s="16">
        <v>15090</v>
      </c>
      <c r="G96" s="16">
        <v>0</v>
      </c>
      <c r="I96" s="16">
        <f>IF(B96&lt;&gt;"",COUNTIF(Dulieu!$F$5:$F$7774,B96),"")</f>
        <v>0</v>
      </c>
      <c r="J96" s="16" t="str">
        <f>IF(B96&lt;&gt;"",IFERROR(VLOOKUP(B96,Dulieu!$F$5:$I$7597,4,0),""),"")</f>
        <v/>
      </c>
    </row>
    <row r="97" spans="1:10" ht="30" x14ac:dyDescent="0.25">
      <c r="A97" s="18">
        <f>IF(B97&lt;&gt;"",SUBTOTAL(103,B$5:B97),"")</f>
        <v>93</v>
      </c>
      <c r="B97" s="31" t="s">
        <v>1016</v>
      </c>
      <c r="C97" s="16" t="s">
        <v>1206</v>
      </c>
      <c r="D97" s="51" t="s">
        <v>1210</v>
      </c>
      <c r="E97" s="51" t="s">
        <v>3059</v>
      </c>
      <c r="F97" s="16">
        <v>14550</v>
      </c>
      <c r="G97" s="16">
        <v>0</v>
      </c>
      <c r="I97" s="16">
        <f>IF(B97&lt;&gt;"",COUNTIF(Dulieu!$F$5:$F$7774,B97),"")</f>
        <v>0</v>
      </c>
      <c r="J97" s="16" t="str">
        <f>IF(B97&lt;&gt;"",IFERROR(VLOOKUP(B97,Dulieu!$F$5:$I$7597,4,0),""),"")</f>
        <v/>
      </c>
    </row>
    <row r="98" spans="1:10" ht="30" x14ac:dyDescent="0.25">
      <c r="A98" s="18">
        <f>IF(B98&lt;&gt;"",SUBTOTAL(103,B$5:B98),"")</f>
        <v>94</v>
      </c>
      <c r="B98" s="31" t="s">
        <v>957</v>
      </c>
      <c r="C98" s="16" t="s">
        <v>1206</v>
      </c>
      <c r="D98" s="51" t="s">
        <v>1210</v>
      </c>
      <c r="E98" s="51" t="s">
        <v>3059</v>
      </c>
      <c r="F98" s="16">
        <v>14700</v>
      </c>
      <c r="G98" s="16">
        <v>0</v>
      </c>
      <c r="I98" s="16">
        <f>IF(B98&lt;&gt;"",COUNTIF(Dulieu!$F$5:$F$7774,B98),"")</f>
        <v>0</v>
      </c>
      <c r="J98" s="16" t="str">
        <f>IF(B98&lt;&gt;"",IFERROR(VLOOKUP(B98,Dulieu!$F$5:$I$7597,4,0),""),"")</f>
        <v/>
      </c>
    </row>
    <row r="99" spans="1:10" ht="30" x14ac:dyDescent="0.25">
      <c r="A99" s="18">
        <f>IF(B99&lt;&gt;"",SUBTOTAL(103,B$5:B99),"")</f>
        <v>95</v>
      </c>
      <c r="B99" s="31" t="s">
        <v>659</v>
      </c>
      <c r="C99" s="16" t="s">
        <v>1206</v>
      </c>
      <c r="D99" s="51" t="s">
        <v>1210</v>
      </c>
      <c r="E99" s="51" t="s">
        <v>3059</v>
      </c>
      <c r="F99" s="16">
        <v>16500</v>
      </c>
      <c r="G99" s="16">
        <v>0</v>
      </c>
      <c r="I99" s="16">
        <f>IF(B99&lt;&gt;"",COUNTIF(Dulieu!$F$5:$F$7774,B99),"")</f>
        <v>0</v>
      </c>
      <c r="J99" s="16" t="str">
        <f>IF(B99&lt;&gt;"",IFERROR(VLOOKUP(B99,Dulieu!$F$5:$I$7597,4,0),""),"")</f>
        <v/>
      </c>
    </row>
    <row r="100" spans="1:10" ht="30" x14ac:dyDescent="0.25">
      <c r="A100" s="18">
        <f>IF(B100&lt;&gt;"",SUBTOTAL(103,B$5:B100),"")</f>
        <v>96</v>
      </c>
      <c r="B100" s="31" t="s">
        <v>1021</v>
      </c>
      <c r="C100" s="16" t="s">
        <v>1206</v>
      </c>
      <c r="D100" s="51" t="s">
        <v>1210</v>
      </c>
      <c r="E100" s="51" t="s">
        <v>3059</v>
      </c>
      <c r="F100" s="16">
        <v>14550</v>
      </c>
      <c r="G100" s="16">
        <v>0</v>
      </c>
      <c r="I100" s="16">
        <f>IF(B100&lt;&gt;"",COUNTIF(Dulieu!$F$5:$F$7774,B100),"")</f>
        <v>0</v>
      </c>
      <c r="J100" s="16" t="str">
        <f>IF(B100&lt;&gt;"",IFERROR(VLOOKUP(B100,Dulieu!$F$5:$I$7597,4,0),""),"")</f>
        <v/>
      </c>
    </row>
    <row r="101" spans="1:10" ht="30" x14ac:dyDescent="0.25">
      <c r="A101" s="18">
        <f>IF(B101&lt;&gt;"",SUBTOTAL(103,B$5:B101),"")</f>
        <v>97</v>
      </c>
      <c r="B101" s="31" t="s">
        <v>883</v>
      </c>
      <c r="C101" s="16" t="s">
        <v>1206</v>
      </c>
      <c r="D101" s="51" t="s">
        <v>1210</v>
      </c>
      <c r="E101" s="51" t="s">
        <v>3059</v>
      </c>
      <c r="F101" s="16">
        <v>14700</v>
      </c>
      <c r="G101" s="16">
        <v>0</v>
      </c>
      <c r="I101" s="16">
        <f>IF(B101&lt;&gt;"",COUNTIF(Dulieu!$F$5:$F$7774,B101),"")</f>
        <v>0</v>
      </c>
      <c r="J101" s="16" t="str">
        <f>IF(B101&lt;&gt;"",IFERROR(VLOOKUP(B101,Dulieu!$F$5:$I$7597,4,0),""),"")</f>
        <v/>
      </c>
    </row>
    <row r="102" spans="1:10" ht="30" x14ac:dyDescent="0.25">
      <c r="A102" s="18">
        <f>IF(B102&lt;&gt;"",SUBTOTAL(103,B$5:B102),"")</f>
        <v>98</v>
      </c>
      <c r="B102" s="31" t="s">
        <v>656</v>
      </c>
      <c r="C102" s="16" t="s">
        <v>1206</v>
      </c>
      <c r="D102" s="51" t="s">
        <v>1210</v>
      </c>
      <c r="E102" s="51" t="s">
        <v>3059</v>
      </c>
      <c r="F102" s="16">
        <v>16500</v>
      </c>
      <c r="G102" s="16">
        <v>0</v>
      </c>
      <c r="I102" s="16">
        <f>IF(B102&lt;&gt;"",COUNTIF(Dulieu!$F$5:$F$7774,B102),"")</f>
        <v>0</v>
      </c>
      <c r="J102" s="16" t="str">
        <f>IF(B102&lt;&gt;"",IFERROR(VLOOKUP(B102,Dulieu!$F$5:$I$7597,4,0),""),"")</f>
        <v/>
      </c>
    </row>
    <row r="103" spans="1:10" ht="30" x14ac:dyDescent="0.25">
      <c r="A103" s="18">
        <f>IF(B103&lt;&gt;"",SUBTOTAL(103,B$5:B103),"")</f>
        <v>99</v>
      </c>
      <c r="B103" s="31" t="s">
        <v>660</v>
      </c>
      <c r="C103" s="16" t="s">
        <v>1206</v>
      </c>
      <c r="D103" s="51" t="s">
        <v>1210</v>
      </c>
      <c r="E103" s="51" t="s">
        <v>3059</v>
      </c>
      <c r="F103" s="16">
        <v>14550</v>
      </c>
      <c r="G103" s="16">
        <v>0</v>
      </c>
      <c r="I103" s="16">
        <f>IF(B103&lt;&gt;"",COUNTIF(Dulieu!$F$5:$F$7774,B103),"")</f>
        <v>0</v>
      </c>
      <c r="J103" s="16" t="str">
        <f>IF(B103&lt;&gt;"",IFERROR(VLOOKUP(B103,Dulieu!$F$5:$I$7597,4,0),""),"")</f>
        <v/>
      </c>
    </row>
    <row r="104" spans="1:10" ht="30" x14ac:dyDescent="0.25">
      <c r="A104" s="18">
        <f>IF(B104&lt;&gt;"",SUBTOTAL(103,B$5:B104),"")</f>
        <v>100</v>
      </c>
      <c r="B104" s="31" t="s">
        <v>657</v>
      </c>
      <c r="C104" s="16" t="s">
        <v>1206</v>
      </c>
      <c r="D104" s="51" t="s">
        <v>1210</v>
      </c>
      <c r="E104" s="51" t="s">
        <v>3059</v>
      </c>
      <c r="F104" s="16">
        <v>15590</v>
      </c>
      <c r="G104" s="16">
        <v>0</v>
      </c>
      <c r="I104" s="16">
        <f>IF(B104&lt;&gt;"",COUNTIF(Dulieu!$F$5:$F$7774,B104),"")</f>
        <v>0</v>
      </c>
      <c r="J104" s="16" t="str">
        <f>IF(B104&lt;&gt;"",IFERROR(VLOOKUP(B104,Dulieu!$F$5:$I$7597,4,0),""),"")</f>
        <v/>
      </c>
    </row>
    <row r="105" spans="1:10" ht="30" x14ac:dyDescent="0.25">
      <c r="A105" s="18">
        <f>IF(B105&lt;&gt;"",SUBTOTAL(103,B$5:B105),"")</f>
        <v>101</v>
      </c>
      <c r="B105" s="31" t="s">
        <v>1024</v>
      </c>
      <c r="C105" s="16" t="s">
        <v>1206</v>
      </c>
      <c r="D105" s="51" t="s">
        <v>1210</v>
      </c>
      <c r="E105" s="51" t="s">
        <v>3059</v>
      </c>
      <c r="F105" s="16">
        <v>14550</v>
      </c>
      <c r="G105" s="16">
        <v>0</v>
      </c>
      <c r="I105" s="16">
        <f>IF(B105&lt;&gt;"",COUNTIF(Dulieu!$F$5:$F$7774,B105),"")</f>
        <v>0</v>
      </c>
      <c r="J105" s="16" t="str">
        <f>IF(B105&lt;&gt;"",IFERROR(VLOOKUP(B105,Dulieu!$F$5:$I$7597,4,0),""),"")</f>
        <v/>
      </c>
    </row>
    <row r="106" spans="1:10" ht="30" x14ac:dyDescent="0.25">
      <c r="A106" s="18">
        <f>IF(B106&lt;&gt;"",SUBTOTAL(103,B$5:B106),"")</f>
        <v>102</v>
      </c>
      <c r="B106" s="31" t="s">
        <v>1020</v>
      </c>
      <c r="C106" s="16" t="s">
        <v>1206</v>
      </c>
      <c r="D106" s="51" t="s">
        <v>1210</v>
      </c>
      <c r="E106" s="51" t="s">
        <v>3059</v>
      </c>
      <c r="F106" s="16">
        <v>14550</v>
      </c>
      <c r="G106" s="16">
        <v>0</v>
      </c>
      <c r="I106" s="16">
        <f>IF(B106&lt;&gt;"",COUNTIF(Dulieu!$F$5:$F$7774,B106),"")</f>
        <v>0</v>
      </c>
      <c r="J106" s="16" t="str">
        <f>IF(B106&lt;&gt;"",IFERROR(VLOOKUP(B106,Dulieu!$F$5:$I$7597,4,0),""),"")</f>
        <v/>
      </c>
    </row>
    <row r="107" spans="1:10" ht="30" x14ac:dyDescent="0.25">
      <c r="A107" s="18">
        <f>IF(B107&lt;&gt;"",SUBTOTAL(103,B$5:B107),"")</f>
        <v>103</v>
      </c>
      <c r="B107" s="31" t="s">
        <v>1023</v>
      </c>
      <c r="C107" s="16" t="s">
        <v>1206</v>
      </c>
      <c r="D107" s="51" t="s">
        <v>1210</v>
      </c>
      <c r="E107" s="51" t="s">
        <v>3059</v>
      </c>
      <c r="F107" s="16">
        <v>14550</v>
      </c>
      <c r="G107" s="16">
        <v>0</v>
      </c>
      <c r="I107" s="16">
        <f>IF(B107&lt;&gt;"",COUNTIF(Dulieu!$F$5:$F$7774,B107),"")</f>
        <v>0</v>
      </c>
      <c r="J107" s="16" t="str">
        <f>IF(B107&lt;&gt;"",IFERROR(VLOOKUP(B107,Dulieu!$F$5:$I$7597,4,0),""),"")</f>
        <v/>
      </c>
    </row>
    <row r="108" spans="1:10" ht="30" x14ac:dyDescent="0.25">
      <c r="A108" s="18">
        <f>IF(B108&lt;&gt;"",SUBTOTAL(103,B$5:B108),"")</f>
        <v>104</v>
      </c>
      <c r="B108" s="31" t="s">
        <v>891</v>
      </c>
      <c r="C108" s="16" t="s">
        <v>3061</v>
      </c>
      <c r="D108" s="51" t="s">
        <v>1210</v>
      </c>
      <c r="E108" s="51" t="s">
        <v>3059</v>
      </c>
      <c r="F108" s="16">
        <v>12100</v>
      </c>
      <c r="G108" s="16">
        <v>0</v>
      </c>
      <c r="I108" s="16">
        <f>IF(B108&lt;&gt;"",COUNTIF(Dulieu!$F$5:$F$7774,B108),"")</f>
        <v>0</v>
      </c>
      <c r="J108" s="16" t="str">
        <f>IF(B108&lt;&gt;"",IFERROR(VLOOKUP(B108,Dulieu!$F$5:$I$7597,4,0),""),"")</f>
        <v/>
      </c>
    </row>
    <row r="109" spans="1:10" ht="30" x14ac:dyDescent="0.25">
      <c r="A109" s="18">
        <f>IF(B109&lt;&gt;"",SUBTOTAL(103,B$5:B109),"")</f>
        <v>105</v>
      </c>
      <c r="B109" s="31" t="s">
        <v>986</v>
      </c>
      <c r="C109" s="16" t="s">
        <v>3061</v>
      </c>
      <c r="D109" s="51" t="s">
        <v>1210</v>
      </c>
      <c r="E109" s="51" t="s">
        <v>3059</v>
      </c>
      <c r="F109" s="16">
        <v>2300</v>
      </c>
      <c r="G109" s="16">
        <v>0</v>
      </c>
      <c r="I109" s="16">
        <f>IF(B109&lt;&gt;"",COUNTIF(Dulieu!$F$5:$F$7774,B109),"")</f>
        <v>0</v>
      </c>
      <c r="J109" s="16" t="str">
        <f>IF(B109&lt;&gt;"",IFERROR(VLOOKUP(B109,Dulieu!$F$5:$I$7597,4,0),""),"")</f>
        <v/>
      </c>
    </row>
    <row r="110" spans="1:10" ht="30" x14ac:dyDescent="0.25">
      <c r="A110" s="18">
        <f>IF(B110&lt;&gt;"",SUBTOTAL(103,B$5:B110),"")</f>
        <v>106</v>
      </c>
      <c r="B110" s="31" t="s">
        <v>981</v>
      </c>
      <c r="C110" s="16" t="s">
        <v>3061</v>
      </c>
      <c r="D110" s="51" t="s">
        <v>1210</v>
      </c>
      <c r="E110" s="51" t="s">
        <v>3059</v>
      </c>
      <c r="F110" s="16">
        <v>3000</v>
      </c>
      <c r="G110" s="16">
        <v>0</v>
      </c>
      <c r="I110" s="16">
        <f>IF(B110&lt;&gt;"",COUNTIF(Dulieu!$F$5:$F$7774,B110),"")</f>
        <v>0</v>
      </c>
      <c r="J110" s="16" t="str">
        <f>IF(B110&lt;&gt;"",IFERROR(VLOOKUP(B110,Dulieu!$F$5:$I$7597,4,0),""),"")</f>
        <v/>
      </c>
    </row>
    <row r="111" spans="1:10" ht="30" x14ac:dyDescent="0.25">
      <c r="A111" s="18">
        <f>IF(B111&lt;&gt;"",SUBTOTAL(103,B$5:B111),"")</f>
        <v>107</v>
      </c>
      <c r="B111" s="31" t="s">
        <v>982</v>
      </c>
      <c r="C111" s="16" t="s">
        <v>3061</v>
      </c>
      <c r="D111" s="51" t="s">
        <v>1210</v>
      </c>
      <c r="E111" s="51" t="s">
        <v>3059</v>
      </c>
      <c r="F111" s="16">
        <v>1000</v>
      </c>
      <c r="G111" s="16">
        <v>0</v>
      </c>
      <c r="I111" s="16">
        <f>IF(B111&lt;&gt;"",COUNTIF(Dulieu!$F$5:$F$7774,B111),"")</f>
        <v>0</v>
      </c>
      <c r="J111" s="16" t="str">
        <f>IF(B111&lt;&gt;"",IFERROR(VLOOKUP(B111,Dulieu!$F$5:$I$7597,4,0),""),"")</f>
        <v/>
      </c>
    </row>
    <row r="112" spans="1:10" ht="30" x14ac:dyDescent="0.25">
      <c r="A112" s="18">
        <f>IF(B112&lt;&gt;"",SUBTOTAL(103,B$5:B112),"")</f>
        <v>108</v>
      </c>
      <c r="B112" s="31" t="s">
        <v>926</v>
      </c>
      <c r="C112" s="16" t="s">
        <v>3061</v>
      </c>
      <c r="D112" s="51" t="s">
        <v>1210</v>
      </c>
      <c r="E112" s="51" t="s">
        <v>3059</v>
      </c>
      <c r="F112" s="16">
        <v>3000</v>
      </c>
      <c r="G112" s="16">
        <v>0</v>
      </c>
      <c r="I112" s="16">
        <f>IF(B112&lt;&gt;"",COUNTIF(Dulieu!$F$5:$F$7774,B112),"")</f>
        <v>0</v>
      </c>
      <c r="J112" s="16" t="str">
        <f>IF(B112&lt;&gt;"",IFERROR(VLOOKUP(B112,Dulieu!$F$5:$I$7597,4,0),""),"")</f>
        <v/>
      </c>
    </row>
    <row r="113" spans="1:10" ht="30" x14ac:dyDescent="0.25">
      <c r="A113" s="18">
        <f>IF(B113&lt;&gt;"",SUBTOTAL(103,B$5:B113),"")</f>
        <v>109</v>
      </c>
      <c r="B113" s="31" t="s">
        <v>985</v>
      </c>
      <c r="C113" s="16" t="s">
        <v>3061</v>
      </c>
      <c r="D113" s="51" t="s">
        <v>1210</v>
      </c>
      <c r="E113" s="51" t="s">
        <v>3059</v>
      </c>
      <c r="F113" s="19">
        <v>2300</v>
      </c>
      <c r="G113" s="16">
        <v>0</v>
      </c>
      <c r="I113" s="16">
        <f>IF(B113&lt;&gt;"",COUNTIF(Dulieu!$F$5:$F$7774,B113),"")</f>
        <v>0</v>
      </c>
      <c r="J113" s="16" t="str">
        <f>IF(B113&lt;&gt;"",IFERROR(VLOOKUP(B113,Dulieu!$F$5:$I$7597,4,0),""),"")</f>
        <v/>
      </c>
    </row>
    <row r="114" spans="1:10" ht="30" x14ac:dyDescent="0.25">
      <c r="A114" s="18">
        <f>IF(B114&lt;&gt;"",SUBTOTAL(103,B$5:B114),"")</f>
        <v>110</v>
      </c>
      <c r="B114" s="31" t="s">
        <v>979</v>
      </c>
      <c r="C114" s="16" t="s">
        <v>3061</v>
      </c>
      <c r="D114" s="51" t="s">
        <v>1210</v>
      </c>
      <c r="E114" s="51" t="s">
        <v>3059</v>
      </c>
      <c r="F114" s="19">
        <v>1200</v>
      </c>
      <c r="G114" s="16">
        <v>0</v>
      </c>
      <c r="I114" s="16">
        <f>IF(B114&lt;&gt;"",COUNTIF(Dulieu!$F$5:$F$7774,B114),"")</f>
        <v>0</v>
      </c>
      <c r="J114" s="16" t="str">
        <f>IF(B114&lt;&gt;"",IFERROR(VLOOKUP(B114,Dulieu!$F$5:$I$7597,4,0),""),"")</f>
        <v/>
      </c>
    </row>
    <row r="115" spans="1:10" ht="30" x14ac:dyDescent="0.25">
      <c r="A115" s="18">
        <f>IF(B115&lt;&gt;"",SUBTOTAL(103,B$5:B115),"")</f>
        <v>111</v>
      </c>
      <c r="B115" s="31" t="s">
        <v>623</v>
      </c>
      <c r="C115" s="16" t="s">
        <v>3061</v>
      </c>
      <c r="D115" s="51" t="s">
        <v>1210</v>
      </c>
      <c r="E115" s="51" t="s">
        <v>3059</v>
      </c>
      <c r="F115" s="19">
        <v>1760</v>
      </c>
      <c r="G115" s="16">
        <v>0</v>
      </c>
      <c r="I115" s="16">
        <f>IF(B115&lt;&gt;"",COUNTIF(Dulieu!$F$5:$F$7774,B115),"")</f>
        <v>0</v>
      </c>
      <c r="J115" s="16" t="str">
        <f>IF(B115&lt;&gt;"",IFERROR(VLOOKUP(B115,Dulieu!$F$5:$I$7597,4,0),""),"")</f>
        <v/>
      </c>
    </row>
    <row r="116" spans="1:10" ht="30" x14ac:dyDescent="0.25">
      <c r="A116" s="18">
        <f>IF(B116&lt;&gt;"",SUBTOTAL(103,B$5:B116),"")</f>
        <v>112</v>
      </c>
      <c r="B116" s="31" t="s">
        <v>978</v>
      </c>
      <c r="C116" s="16" t="s">
        <v>3061</v>
      </c>
      <c r="D116" s="51" t="s">
        <v>1210</v>
      </c>
      <c r="E116" s="51" t="s">
        <v>3059</v>
      </c>
      <c r="F116" s="19">
        <v>1200</v>
      </c>
      <c r="G116" s="16">
        <v>0</v>
      </c>
      <c r="I116" s="16">
        <f>IF(B116&lt;&gt;"",COUNTIF(Dulieu!$F$5:$F$7774,B116),"")</f>
        <v>0</v>
      </c>
      <c r="J116" s="16" t="str">
        <f>IF(B116&lt;&gt;"",IFERROR(VLOOKUP(B116,Dulieu!$F$5:$I$7597,4,0),""),"")</f>
        <v/>
      </c>
    </row>
    <row r="117" spans="1:10" ht="30" x14ac:dyDescent="0.25">
      <c r="A117" s="18">
        <f>IF(B117&lt;&gt;"",SUBTOTAL(103,B$5:B117),"")</f>
        <v>113</v>
      </c>
      <c r="B117" s="31" t="s">
        <v>820</v>
      </c>
      <c r="C117" s="16" t="s">
        <v>3061</v>
      </c>
      <c r="D117" s="51" t="s">
        <v>1210</v>
      </c>
      <c r="E117" s="51" t="s">
        <v>3059</v>
      </c>
      <c r="F117" s="19">
        <v>1200</v>
      </c>
      <c r="G117" s="16">
        <v>0</v>
      </c>
      <c r="I117" s="16">
        <f>IF(B117&lt;&gt;"",COUNTIF(Dulieu!$F$5:$F$7774,B117),"")</f>
        <v>0</v>
      </c>
      <c r="J117" s="16" t="str">
        <f>IF(B117&lt;&gt;"",IFERROR(VLOOKUP(B117,Dulieu!$F$5:$I$7597,4,0),""),"")</f>
        <v/>
      </c>
    </row>
    <row r="118" spans="1:10" ht="30" x14ac:dyDescent="0.25">
      <c r="A118" s="18">
        <f>IF(B118&lt;&gt;"",SUBTOTAL(103,B$5:B118),"")</f>
        <v>114</v>
      </c>
      <c r="B118" s="31" t="s">
        <v>1025</v>
      </c>
      <c r="C118" s="16" t="s">
        <v>1206</v>
      </c>
      <c r="D118" s="51" t="s">
        <v>1210</v>
      </c>
      <c r="E118" s="51" t="s">
        <v>3059</v>
      </c>
      <c r="F118" s="19">
        <v>16500</v>
      </c>
      <c r="G118" s="16">
        <v>0</v>
      </c>
      <c r="I118" s="16">
        <f>IF(B118&lt;&gt;"",COUNTIF(Dulieu!$F$5:$F$7774,B118),"")</f>
        <v>0</v>
      </c>
      <c r="J118" s="16" t="str">
        <f>IF(B118&lt;&gt;"",IFERROR(VLOOKUP(B118,Dulieu!$F$5:$I$7597,4,0),""),"")</f>
        <v/>
      </c>
    </row>
    <row r="119" spans="1:10" ht="30" x14ac:dyDescent="0.25">
      <c r="A119" s="18">
        <f>IF(B119&lt;&gt;"",SUBTOTAL(103,B$5:B119),"")</f>
        <v>115</v>
      </c>
      <c r="B119" s="31" t="s">
        <v>956</v>
      </c>
      <c r="C119" s="16" t="s">
        <v>1206</v>
      </c>
      <c r="D119" s="51" t="s">
        <v>1210</v>
      </c>
      <c r="E119" s="51" t="s">
        <v>3059</v>
      </c>
      <c r="F119" s="19">
        <v>16500</v>
      </c>
      <c r="G119" s="16">
        <v>0</v>
      </c>
      <c r="I119" s="16">
        <f>IF(B119&lt;&gt;"",COUNTIF(Dulieu!$F$5:$F$7774,B119),"")</f>
        <v>0</v>
      </c>
      <c r="J119" s="16" t="str">
        <f>IF(B119&lt;&gt;"",IFERROR(VLOOKUP(B119,Dulieu!$F$5:$I$7597,4,0),""),"")</f>
        <v/>
      </c>
    </row>
    <row r="120" spans="1:10" ht="30" x14ac:dyDescent="0.25">
      <c r="A120" s="18">
        <f>IF(B120&lt;&gt;"",SUBTOTAL(103,B$5:B120),"")</f>
        <v>116</v>
      </c>
      <c r="B120" s="31" t="s">
        <v>983</v>
      </c>
      <c r="C120" s="16" t="s">
        <v>3061</v>
      </c>
      <c r="D120" s="51" t="s">
        <v>1210</v>
      </c>
      <c r="E120" s="51" t="s">
        <v>3059</v>
      </c>
      <c r="F120" s="19">
        <v>3400</v>
      </c>
      <c r="G120" s="16">
        <v>0</v>
      </c>
      <c r="I120" s="16">
        <f>IF(B120&lt;&gt;"",COUNTIF(Dulieu!$F$5:$F$7774,B120),"")</f>
        <v>0</v>
      </c>
      <c r="J120" s="16" t="str">
        <f>IF(B120&lt;&gt;"",IFERROR(VLOOKUP(B120,Dulieu!$F$5:$I$7597,4,0),""),"")</f>
        <v/>
      </c>
    </row>
    <row r="121" spans="1:10" ht="30" x14ac:dyDescent="0.25">
      <c r="A121" s="18">
        <f>IF(B121&lt;&gt;"",SUBTOTAL(103,B$5:B121),"")</f>
        <v>117</v>
      </c>
      <c r="B121" s="31" t="s">
        <v>980</v>
      </c>
      <c r="C121" s="16" t="s">
        <v>3061</v>
      </c>
      <c r="D121" s="51" t="s">
        <v>1210</v>
      </c>
      <c r="E121" s="51" t="s">
        <v>3059</v>
      </c>
      <c r="F121" s="19">
        <v>3000</v>
      </c>
      <c r="G121" s="16">
        <v>0</v>
      </c>
      <c r="I121" s="16">
        <f>IF(B121&lt;&gt;"",COUNTIF(Dulieu!$F$5:$F$7774,B121),"")</f>
        <v>0</v>
      </c>
      <c r="J121" s="16" t="str">
        <f>IF(B121&lt;&gt;"",IFERROR(VLOOKUP(B121,Dulieu!$F$5:$I$7597,4,0),""),"")</f>
        <v/>
      </c>
    </row>
    <row r="122" spans="1:10" ht="30" x14ac:dyDescent="0.25">
      <c r="A122" s="18">
        <f>IF(B122&lt;&gt;"",SUBTOTAL(103,B$5:B122),"")</f>
        <v>118</v>
      </c>
      <c r="B122" s="31" t="s">
        <v>1017</v>
      </c>
      <c r="C122" s="16" t="s">
        <v>1206</v>
      </c>
      <c r="D122" s="51" t="s">
        <v>1210</v>
      </c>
      <c r="E122" s="51" t="s">
        <v>3059</v>
      </c>
      <c r="F122" s="19">
        <v>12400</v>
      </c>
      <c r="G122" s="16">
        <v>0</v>
      </c>
      <c r="I122" s="16">
        <f>IF(B122&lt;&gt;"",COUNTIF(Dulieu!$F$5:$F$7774,B122),"")</f>
        <v>0</v>
      </c>
      <c r="J122" s="16" t="str">
        <f>IF(B122&lt;&gt;"",IFERROR(VLOOKUP(B122,Dulieu!$F$5:$I$7597,4,0),""),"")</f>
        <v/>
      </c>
    </row>
    <row r="123" spans="1:10" ht="30" x14ac:dyDescent="0.25">
      <c r="A123" s="18">
        <f>IF(B123&lt;&gt;"",SUBTOTAL(103,B$5:B123),"")</f>
        <v>119</v>
      </c>
      <c r="B123" s="31" t="s">
        <v>984</v>
      </c>
      <c r="C123" s="16" t="s">
        <v>3061</v>
      </c>
      <c r="D123" s="51" t="s">
        <v>1210</v>
      </c>
      <c r="E123" s="51" t="s">
        <v>3059</v>
      </c>
      <c r="F123" s="19">
        <v>3000</v>
      </c>
      <c r="G123" s="16">
        <v>0</v>
      </c>
      <c r="I123" s="16">
        <f>IF(B123&lt;&gt;"",COUNTIF(Dulieu!$F$5:$F$7774,B123),"")</f>
        <v>0</v>
      </c>
      <c r="J123" s="16" t="str">
        <f>IF(B123&lt;&gt;"",IFERROR(VLOOKUP(B123,Dulieu!$F$5:$I$7597,4,0),""),"")</f>
        <v/>
      </c>
    </row>
    <row r="124" spans="1:10" ht="30" x14ac:dyDescent="0.25">
      <c r="A124" s="18">
        <f>IF(B124&lt;&gt;"",SUBTOTAL(103,B$5:B124),"")</f>
        <v>120</v>
      </c>
      <c r="B124" s="31" t="s">
        <v>955</v>
      </c>
      <c r="C124" s="16" t="s">
        <v>1206</v>
      </c>
      <c r="D124" s="51" t="s">
        <v>1210</v>
      </c>
      <c r="E124" s="51" t="s">
        <v>3059</v>
      </c>
      <c r="F124" s="19">
        <v>14756</v>
      </c>
      <c r="G124" s="16">
        <v>0</v>
      </c>
      <c r="I124" s="16">
        <f>IF(B124&lt;&gt;"",COUNTIF(Dulieu!$F$5:$F$7774,B124),"")</f>
        <v>0</v>
      </c>
      <c r="J124" s="16" t="str">
        <f>IF(B124&lt;&gt;"",IFERROR(VLOOKUP(B124,Dulieu!$F$5:$I$7597,4,0),""),"")</f>
        <v/>
      </c>
    </row>
    <row r="125" spans="1:10" ht="30" x14ac:dyDescent="0.25">
      <c r="A125" s="18">
        <f>IF(B125&lt;&gt;"",SUBTOTAL(103,B$5:B125),"")</f>
        <v>121</v>
      </c>
      <c r="B125" s="31" t="s">
        <v>1022</v>
      </c>
      <c r="C125" s="16" t="s">
        <v>1206</v>
      </c>
      <c r="D125" s="51" t="s">
        <v>1210</v>
      </c>
      <c r="E125" s="51" t="s">
        <v>3059</v>
      </c>
      <c r="F125" s="19">
        <v>14756</v>
      </c>
      <c r="G125" s="16">
        <v>0</v>
      </c>
      <c r="I125" s="16">
        <f>IF(B125&lt;&gt;"",COUNTIF(Dulieu!$F$5:$F$7774,B125),"")</f>
        <v>0</v>
      </c>
      <c r="J125" s="16" t="str">
        <f>IF(B125&lt;&gt;"",IFERROR(VLOOKUP(B125,Dulieu!$F$5:$I$7597,4,0),""),"")</f>
        <v/>
      </c>
    </row>
    <row r="126" spans="1:10" ht="30" x14ac:dyDescent="0.25">
      <c r="A126" s="18">
        <f>IF(B126&lt;&gt;"",SUBTOTAL(103,B$5:B126),"")</f>
        <v>122</v>
      </c>
      <c r="B126" s="31" t="s">
        <v>9</v>
      </c>
      <c r="C126" s="16" t="s">
        <v>3061</v>
      </c>
      <c r="D126" s="51" t="s">
        <v>1210</v>
      </c>
      <c r="E126" s="51" t="s">
        <v>3059</v>
      </c>
      <c r="F126" s="19">
        <v>2490</v>
      </c>
      <c r="G126" s="16">
        <v>0</v>
      </c>
      <c r="I126" s="16">
        <f>IF(B126&lt;&gt;"",COUNTIF(Dulieu!$F$5:$F$7774,B126),"")</f>
        <v>0</v>
      </c>
      <c r="J126" s="16" t="str">
        <f>IF(B126&lt;&gt;"",IFERROR(VLOOKUP(B126,Dulieu!$F$5:$I$7597,4,0),""),"")</f>
        <v/>
      </c>
    </row>
    <row r="127" spans="1:10" ht="30" x14ac:dyDescent="0.25">
      <c r="A127" s="18">
        <f>IF(B127&lt;&gt;"",SUBTOTAL(103,B$5:B127),"")</f>
        <v>123</v>
      </c>
      <c r="B127" s="31" t="s">
        <v>995</v>
      </c>
      <c r="C127" s="16" t="s">
        <v>3061</v>
      </c>
      <c r="D127" s="51" t="s">
        <v>1210</v>
      </c>
      <c r="E127" s="51" t="s">
        <v>3059</v>
      </c>
      <c r="F127" s="19">
        <v>2490</v>
      </c>
      <c r="G127" s="16">
        <v>3</v>
      </c>
      <c r="I127" s="16">
        <f>IF(B127&lt;&gt;"",COUNTIF(Dulieu!$F$5:$F$7774,B127),"")</f>
        <v>0</v>
      </c>
      <c r="J127" s="16" t="str">
        <f>IF(B127&lt;&gt;"",IFERROR(VLOOKUP(B127,Dulieu!$F$5:$I$7597,4,0),""),"")</f>
        <v/>
      </c>
    </row>
    <row r="128" spans="1:10" ht="30" x14ac:dyDescent="0.25">
      <c r="A128" s="18">
        <f>IF(B128&lt;&gt;"",SUBTOTAL(103,B$5:B128),"")</f>
        <v>124</v>
      </c>
      <c r="B128" s="31" t="s">
        <v>997</v>
      </c>
      <c r="C128" s="16" t="s">
        <v>3061</v>
      </c>
      <c r="D128" s="51" t="s">
        <v>1210</v>
      </c>
      <c r="E128" s="51" t="s">
        <v>3059</v>
      </c>
      <c r="F128" s="19">
        <v>2490</v>
      </c>
      <c r="G128" s="16">
        <v>0</v>
      </c>
      <c r="I128" s="16">
        <f>IF(B128&lt;&gt;"",COUNTIF(Dulieu!$F$5:$F$7774,B128),"")</f>
        <v>0</v>
      </c>
      <c r="J128" s="16" t="str">
        <f>IF(B128&lt;&gt;"",IFERROR(VLOOKUP(B128,Dulieu!$F$5:$I$7597,4,0),""),"")</f>
        <v/>
      </c>
    </row>
    <row r="129" spans="1:10" ht="30" x14ac:dyDescent="0.25">
      <c r="A129" s="18">
        <f>IF(B129&lt;&gt;"",SUBTOTAL(103,B$5:B129),"")</f>
        <v>125</v>
      </c>
      <c r="B129" s="31" t="s">
        <v>996</v>
      </c>
      <c r="C129" s="16" t="s">
        <v>3061</v>
      </c>
      <c r="D129" s="51" t="s">
        <v>1210</v>
      </c>
      <c r="E129" s="51" t="s">
        <v>3059</v>
      </c>
      <c r="F129" s="19">
        <v>3490</v>
      </c>
      <c r="G129" s="16">
        <v>3</v>
      </c>
      <c r="I129" s="16">
        <f>IF(B129&lt;&gt;"",COUNTIF(Dulieu!$F$5:$F$7774,B129),"")</f>
        <v>0</v>
      </c>
      <c r="J129" s="16" t="str">
        <f>IF(B129&lt;&gt;"",IFERROR(VLOOKUP(B129,Dulieu!$F$5:$I$7597,4,0),""),"")</f>
        <v/>
      </c>
    </row>
    <row r="130" spans="1:10" ht="30" x14ac:dyDescent="0.25">
      <c r="A130" s="18">
        <f>IF(B130&lt;&gt;"",SUBTOTAL(103,B$5:B130),"")</f>
        <v>126</v>
      </c>
      <c r="B130" s="31" t="s">
        <v>1164</v>
      </c>
      <c r="C130" s="16" t="s">
        <v>1206</v>
      </c>
      <c r="D130" s="51" t="s">
        <v>1210</v>
      </c>
      <c r="E130" s="51" t="s">
        <v>3059</v>
      </c>
      <c r="F130" s="19">
        <v>14756</v>
      </c>
      <c r="G130" s="16">
        <v>2</v>
      </c>
      <c r="I130" s="16">
        <f>IF(B130&lt;&gt;"",COUNTIF(Dulieu!$F$5:$F$7774,B130),"")</f>
        <v>0</v>
      </c>
      <c r="J130" s="16" t="str">
        <f>IF(B130&lt;&gt;"",IFERROR(VLOOKUP(B130,Dulieu!$F$5:$I$7597,4,0),""),"")</f>
        <v/>
      </c>
    </row>
    <row r="131" spans="1:10" ht="30" x14ac:dyDescent="0.25">
      <c r="A131" s="18">
        <f>IF(B131&lt;&gt;"",SUBTOTAL(103,B$5:B131),"")</f>
        <v>127</v>
      </c>
      <c r="B131" s="31" t="s">
        <v>1165</v>
      </c>
      <c r="C131" s="16" t="s">
        <v>1206</v>
      </c>
      <c r="D131" s="51" t="s">
        <v>1210</v>
      </c>
      <c r="E131" s="51" t="s">
        <v>3059</v>
      </c>
      <c r="F131" s="19">
        <v>14756</v>
      </c>
      <c r="G131" s="16">
        <v>2</v>
      </c>
      <c r="I131" s="16">
        <f>IF(B131&lt;&gt;"",COUNTIF(Dulieu!$F$5:$F$7774,B131),"")</f>
        <v>0</v>
      </c>
      <c r="J131" s="16" t="str">
        <f>IF(B131&lt;&gt;"",IFERROR(VLOOKUP(B131,Dulieu!$F$5:$I$7597,4,0),""),"")</f>
        <v/>
      </c>
    </row>
    <row r="132" spans="1:10" ht="30" x14ac:dyDescent="0.25">
      <c r="A132" s="18">
        <f>IF(B132&lt;&gt;"",SUBTOTAL(103,B$5:B132),"")</f>
        <v>128</v>
      </c>
      <c r="B132" s="31" t="s">
        <v>372</v>
      </c>
      <c r="C132" s="16" t="s">
        <v>3061</v>
      </c>
      <c r="D132" s="51" t="s">
        <v>1210</v>
      </c>
      <c r="E132" s="51" t="s">
        <v>3059</v>
      </c>
      <c r="F132" s="19">
        <v>3490</v>
      </c>
      <c r="G132" s="16">
        <v>0</v>
      </c>
      <c r="I132" s="16">
        <f>IF(B132&lt;&gt;"",COUNTIF(Dulieu!$F$5:$F$7774,B132),"")</f>
        <v>0</v>
      </c>
      <c r="J132" s="16" t="str">
        <f>IF(B132&lt;&gt;"",IFERROR(VLOOKUP(B132,Dulieu!$F$5:$I$7597,4,0),""),"")</f>
        <v/>
      </c>
    </row>
    <row r="133" spans="1:10" ht="30" x14ac:dyDescent="0.25">
      <c r="A133" s="18">
        <f>IF(B133&lt;&gt;"",SUBTOTAL(103,B$5:B133),"")</f>
        <v>129</v>
      </c>
      <c r="B133" s="31" t="s">
        <v>59</v>
      </c>
      <c r="C133" s="16" t="s">
        <v>3061</v>
      </c>
      <c r="D133" s="51" t="s">
        <v>1210</v>
      </c>
      <c r="E133" s="51" t="s">
        <v>3059</v>
      </c>
      <c r="F133" s="19">
        <v>1950</v>
      </c>
      <c r="G133" s="16">
        <v>0</v>
      </c>
      <c r="I133" s="16">
        <f>IF(B133&lt;&gt;"",COUNTIF(Dulieu!$F$5:$F$7774,B133),"")</f>
        <v>0</v>
      </c>
      <c r="J133" s="16" t="str">
        <f>IF(B133&lt;&gt;"",IFERROR(VLOOKUP(B133,Dulieu!$F$5:$I$7597,4,0),""),"")</f>
        <v/>
      </c>
    </row>
    <row r="134" spans="1:10" ht="30" x14ac:dyDescent="0.25">
      <c r="A134" s="18">
        <f>IF(B134&lt;&gt;"",SUBTOTAL(103,B$5:B134),"")</f>
        <v>130</v>
      </c>
      <c r="B134" s="31" t="s">
        <v>425</v>
      </c>
      <c r="C134" s="16" t="s">
        <v>1206</v>
      </c>
      <c r="D134" s="51" t="s">
        <v>1211</v>
      </c>
      <c r="E134" s="51" t="s">
        <v>3062</v>
      </c>
      <c r="F134" s="19">
        <v>15198</v>
      </c>
      <c r="G134" s="16">
        <v>0</v>
      </c>
      <c r="I134" s="16">
        <f>IF(B134&lt;&gt;"",COUNTIF(Dulieu!$F$5:$F$7774,B134),"")</f>
        <v>0</v>
      </c>
      <c r="J134" s="16" t="str">
        <f>IF(B134&lt;&gt;"",IFERROR(VLOOKUP(B134,Dulieu!$F$5:$I$7597,4,0),""),"")</f>
        <v/>
      </c>
    </row>
    <row r="135" spans="1:10" ht="30" x14ac:dyDescent="0.25">
      <c r="A135" s="18">
        <f>IF(B135&lt;&gt;"",SUBTOTAL(103,B$5:B135),"")</f>
        <v>131</v>
      </c>
      <c r="B135" s="31" t="s">
        <v>426</v>
      </c>
      <c r="C135" s="16" t="s">
        <v>1206</v>
      </c>
      <c r="D135" s="51" t="s">
        <v>1211</v>
      </c>
      <c r="E135" s="51" t="s">
        <v>3063</v>
      </c>
      <c r="F135" s="19">
        <v>15056</v>
      </c>
      <c r="G135" s="16">
        <v>0</v>
      </c>
      <c r="I135" s="16">
        <f>IF(B135&lt;&gt;"",COUNTIF(Dulieu!$F$5:$F$7774,B135),"")</f>
        <v>0</v>
      </c>
      <c r="J135" s="16" t="str">
        <f>IF(B135&lt;&gt;"",IFERROR(VLOOKUP(B135,Dulieu!$F$5:$I$7597,4,0),""),"")</f>
        <v/>
      </c>
    </row>
    <row r="136" spans="1:10" ht="30" x14ac:dyDescent="0.25">
      <c r="A136" s="18">
        <f>IF(B136&lt;&gt;"",SUBTOTAL(103,B$5:B136),"")</f>
        <v>132</v>
      </c>
      <c r="B136" s="31" t="s">
        <v>642</v>
      </c>
      <c r="C136" s="16" t="s">
        <v>3060</v>
      </c>
      <c r="D136" s="51" t="s">
        <v>1212</v>
      </c>
      <c r="E136" s="51" t="s">
        <v>3058</v>
      </c>
      <c r="F136" s="19">
        <v>15000</v>
      </c>
      <c r="G136" s="16">
        <v>0</v>
      </c>
      <c r="I136" s="16">
        <f>IF(B136&lt;&gt;"",COUNTIF(Dulieu!$F$5:$F$7774,B136),"")</f>
        <v>0</v>
      </c>
      <c r="J136" s="16" t="str">
        <f>IF(B136&lt;&gt;"",IFERROR(VLOOKUP(B136,Dulieu!$F$5:$I$7597,4,0),""),"")</f>
        <v/>
      </c>
    </row>
    <row r="137" spans="1:10" ht="30" x14ac:dyDescent="0.25">
      <c r="A137" s="18">
        <f>IF(B137&lt;&gt;"",SUBTOTAL(103,B$5:B137),"")</f>
        <v>133</v>
      </c>
      <c r="B137" s="31" t="s">
        <v>643</v>
      </c>
      <c r="C137" s="16" t="s">
        <v>3060</v>
      </c>
      <c r="D137" s="51" t="s">
        <v>1212</v>
      </c>
      <c r="E137" s="51" t="s">
        <v>3058</v>
      </c>
      <c r="F137" s="19">
        <v>15000</v>
      </c>
      <c r="G137" s="16">
        <v>0</v>
      </c>
      <c r="I137" s="16">
        <f>IF(B137&lt;&gt;"",COUNTIF(Dulieu!$F$5:$F$7774,B137),"")</f>
        <v>0</v>
      </c>
      <c r="J137" s="16" t="str">
        <f>IF(B137&lt;&gt;"",IFERROR(VLOOKUP(B137,Dulieu!$F$5:$I$7597,4,0),""),"")</f>
        <v/>
      </c>
    </row>
    <row r="138" spans="1:10" ht="30" x14ac:dyDescent="0.25">
      <c r="A138" s="18">
        <f>IF(B138&lt;&gt;"",SUBTOTAL(103,B$5:B138),"")</f>
        <v>134</v>
      </c>
      <c r="B138" s="31" t="s">
        <v>644</v>
      </c>
      <c r="C138" s="16" t="s">
        <v>3060</v>
      </c>
      <c r="D138" s="51" t="s">
        <v>1212</v>
      </c>
      <c r="E138" s="51" t="s">
        <v>3058</v>
      </c>
      <c r="F138" s="19">
        <v>15000</v>
      </c>
      <c r="G138" s="16">
        <v>0</v>
      </c>
      <c r="I138" s="16">
        <f>IF(B138&lt;&gt;"",COUNTIF(Dulieu!$F$5:$F$7774,B138),"")</f>
        <v>0</v>
      </c>
      <c r="J138" s="16" t="str">
        <f>IF(B138&lt;&gt;"",IFERROR(VLOOKUP(B138,Dulieu!$F$5:$I$7597,4,0),""),"")</f>
        <v/>
      </c>
    </row>
    <row r="139" spans="1:10" ht="30" x14ac:dyDescent="0.25">
      <c r="A139" s="18">
        <f>IF(B139&lt;&gt;"",SUBTOTAL(103,B$5:B139),"")</f>
        <v>135</v>
      </c>
      <c r="B139" s="31" t="s">
        <v>641</v>
      </c>
      <c r="C139" s="16" t="s">
        <v>3060</v>
      </c>
      <c r="D139" s="51" t="s">
        <v>1212</v>
      </c>
      <c r="E139" s="51" t="s">
        <v>3058</v>
      </c>
      <c r="F139" s="19">
        <v>15000</v>
      </c>
      <c r="G139" s="16">
        <v>2</v>
      </c>
      <c r="I139" s="16">
        <f>IF(B139&lt;&gt;"",COUNTIF(Dulieu!$F$5:$F$7774,B139),"")</f>
        <v>0</v>
      </c>
      <c r="J139" s="16" t="str">
        <f>IF(B139&lt;&gt;"",IFERROR(VLOOKUP(B139,Dulieu!$F$5:$I$7597,4,0),""),"")</f>
        <v/>
      </c>
    </row>
    <row r="140" spans="1:10" ht="30" x14ac:dyDescent="0.25">
      <c r="A140" s="18">
        <f>IF(B140&lt;&gt;"",SUBTOTAL(103,B$5:B140),"")</f>
        <v>136</v>
      </c>
      <c r="B140" s="31" t="s">
        <v>368</v>
      </c>
      <c r="C140" s="16" t="s">
        <v>3060</v>
      </c>
      <c r="D140" s="51" t="s">
        <v>1212</v>
      </c>
      <c r="E140" s="51" t="s">
        <v>3058</v>
      </c>
      <c r="F140" s="19">
        <v>15065</v>
      </c>
      <c r="G140" s="16">
        <v>2</v>
      </c>
      <c r="I140" s="16">
        <f>IF(B140&lt;&gt;"",COUNTIF(Dulieu!$F$5:$F$7774,B140),"")</f>
        <v>0</v>
      </c>
      <c r="J140" s="16" t="str">
        <f>IF(B140&lt;&gt;"",IFERROR(VLOOKUP(B140,Dulieu!$F$5:$I$7597,4,0),""),"")</f>
        <v/>
      </c>
    </row>
    <row r="141" spans="1:10" ht="30" x14ac:dyDescent="0.25">
      <c r="A141" s="18">
        <f>IF(B141&lt;&gt;"",SUBTOTAL(103,B$5:B141),"")</f>
        <v>137</v>
      </c>
      <c r="B141" s="31" t="s">
        <v>234</v>
      </c>
      <c r="C141" s="16" t="s">
        <v>3060</v>
      </c>
      <c r="D141" s="51" t="s">
        <v>1212</v>
      </c>
      <c r="E141" s="51" t="s">
        <v>3058</v>
      </c>
      <c r="F141" s="19">
        <v>15065</v>
      </c>
      <c r="G141" s="16">
        <v>0</v>
      </c>
      <c r="I141" s="16">
        <f>IF(B141&lt;&gt;"",COUNTIF(Dulieu!$F$5:$F$7774,B141),"")</f>
        <v>0</v>
      </c>
      <c r="J141" s="16" t="str">
        <f>IF(B141&lt;&gt;"",IFERROR(VLOOKUP(B141,Dulieu!$F$5:$I$7597,4,0),""),"")</f>
        <v/>
      </c>
    </row>
    <row r="142" spans="1:10" ht="30" x14ac:dyDescent="0.25">
      <c r="A142" s="18">
        <f>IF(B142&lt;&gt;"",SUBTOTAL(103,B$5:B142),"")</f>
        <v>138</v>
      </c>
      <c r="B142" s="31" t="s">
        <v>233</v>
      </c>
      <c r="C142" s="16" t="s">
        <v>3060</v>
      </c>
      <c r="D142" s="51" t="s">
        <v>1212</v>
      </c>
      <c r="E142" s="51" t="s">
        <v>3058</v>
      </c>
      <c r="F142" s="19">
        <v>15065</v>
      </c>
      <c r="G142" s="16">
        <v>0</v>
      </c>
      <c r="I142" s="16">
        <f>IF(B142&lt;&gt;"",COUNTIF(Dulieu!$F$5:$F$7774,B142),"")</f>
        <v>0</v>
      </c>
      <c r="J142" s="16" t="str">
        <f>IF(B142&lt;&gt;"",IFERROR(VLOOKUP(B142,Dulieu!$F$5:$I$7597,4,0),""),"")</f>
        <v/>
      </c>
    </row>
    <row r="143" spans="1:10" ht="30" x14ac:dyDescent="0.25">
      <c r="A143" s="18">
        <f>IF(B143&lt;&gt;"",SUBTOTAL(103,B$5:B143),"")</f>
        <v>139</v>
      </c>
      <c r="B143" s="31" t="s">
        <v>4021</v>
      </c>
      <c r="C143" s="16" t="s">
        <v>3060</v>
      </c>
      <c r="D143" s="51" t="s">
        <v>1212</v>
      </c>
      <c r="E143" s="51" t="s">
        <v>3058</v>
      </c>
      <c r="F143" s="19">
        <v>14420</v>
      </c>
      <c r="G143" s="16">
        <v>2</v>
      </c>
      <c r="I143" s="16">
        <f>IF(B143&lt;&gt;"",COUNTIF(Dulieu!$F$5:$F$7774,B143),"")</f>
        <v>0</v>
      </c>
      <c r="J143" s="16" t="str">
        <f>IF(B143&lt;&gt;"",IFERROR(VLOOKUP(B143,Dulieu!$F$5:$I$7597,4,0),""),"")</f>
        <v/>
      </c>
    </row>
    <row r="144" spans="1:10" x14ac:dyDescent="0.25">
      <c r="A144" s="18">
        <f>IF(B144&lt;&gt;"",SUBTOTAL(103,B$5:B144),"")</f>
        <v>140</v>
      </c>
      <c r="B144" s="31" t="s">
        <v>472</v>
      </c>
      <c r="C144" s="16" t="s">
        <v>3060</v>
      </c>
      <c r="D144" s="51" t="s">
        <v>1213</v>
      </c>
      <c r="E144" s="51" t="s">
        <v>3062</v>
      </c>
      <c r="F144" s="19">
        <v>14170</v>
      </c>
      <c r="G144" s="16">
        <v>0</v>
      </c>
      <c r="I144" s="16">
        <f>IF(B144&lt;&gt;"",COUNTIF(Dulieu!$F$5:$F$7774,B144),"")</f>
        <v>0</v>
      </c>
      <c r="J144" s="16" t="str">
        <f>IF(B144&lt;&gt;"",IFERROR(VLOOKUP(B144,Dulieu!$F$5:$I$7597,4,0),""),"")</f>
        <v/>
      </c>
    </row>
    <row r="145" spans="1:10" x14ac:dyDescent="0.25">
      <c r="A145" s="18">
        <f>IF(B145&lt;&gt;"",SUBTOTAL(103,B$5:B145),"")</f>
        <v>141</v>
      </c>
      <c r="B145" s="31" t="s">
        <v>469</v>
      </c>
      <c r="C145" s="16" t="s">
        <v>3061</v>
      </c>
      <c r="D145" s="51" t="s">
        <v>1213</v>
      </c>
      <c r="E145" s="51" t="s">
        <v>3062</v>
      </c>
      <c r="F145" s="19">
        <v>15910</v>
      </c>
      <c r="G145" s="16">
        <v>0</v>
      </c>
      <c r="I145" s="16">
        <f>IF(B145&lt;&gt;"",COUNTIF(Dulieu!$F$5:$F$7774,B145),"")</f>
        <v>0</v>
      </c>
      <c r="J145" s="16" t="str">
        <f>IF(B145&lt;&gt;"",IFERROR(VLOOKUP(B145,Dulieu!$F$5:$I$7597,4,0),""),"")</f>
        <v/>
      </c>
    </row>
    <row r="146" spans="1:10" x14ac:dyDescent="0.25">
      <c r="A146" s="18">
        <f>IF(B146&lt;&gt;"",SUBTOTAL(103,B$5:B146),"")</f>
        <v>142</v>
      </c>
      <c r="B146" s="31" t="s">
        <v>471</v>
      </c>
      <c r="C146" s="16" t="s">
        <v>3060</v>
      </c>
      <c r="D146" s="51" t="s">
        <v>1213</v>
      </c>
      <c r="E146" s="51" t="s">
        <v>3062</v>
      </c>
      <c r="F146" s="19">
        <v>13170</v>
      </c>
      <c r="G146" s="16">
        <v>0</v>
      </c>
      <c r="I146" s="16">
        <f>IF(B146&lt;&gt;"",COUNTIF(Dulieu!$F$5:$F$7774,B146),"")</f>
        <v>0</v>
      </c>
      <c r="J146" s="16" t="str">
        <f>IF(B146&lt;&gt;"",IFERROR(VLOOKUP(B146,Dulieu!$F$5:$I$7597,4,0),""),"")</f>
        <v/>
      </c>
    </row>
    <row r="147" spans="1:10" x14ac:dyDescent="0.25">
      <c r="A147" s="18">
        <f>IF(B147&lt;&gt;"",SUBTOTAL(103,B$5:B147),"")</f>
        <v>143</v>
      </c>
      <c r="B147" s="31" t="s">
        <v>468</v>
      </c>
      <c r="C147" s="16" t="s">
        <v>3061</v>
      </c>
      <c r="D147" s="51" t="s">
        <v>1213</v>
      </c>
      <c r="E147" s="51" t="s">
        <v>3062</v>
      </c>
      <c r="F147" s="19">
        <v>16000</v>
      </c>
      <c r="G147" s="16">
        <v>0</v>
      </c>
      <c r="I147" s="16">
        <f>IF(B147&lt;&gt;"",COUNTIF(Dulieu!$F$5:$F$7774,B147),"")</f>
        <v>0</v>
      </c>
      <c r="J147" s="16" t="str">
        <f>IF(B147&lt;&gt;"",IFERROR(VLOOKUP(B147,Dulieu!$F$5:$I$7597,4,0),""),"")</f>
        <v/>
      </c>
    </row>
    <row r="148" spans="1:10" x14ac:dyDescent="0.25">
      <c r="A148" s="18">
        <f>IF(B148&lt;&gt;"",SUBTOTAL(103,B$5:B148),"")</f>
        <v>144</v>
      </c>
      <c r="B148" s="31" t="s">
        <v>503</v>
      </c>
      <c r="C148" s="16" t="s">
        <v>3061</v>
      </c>
      <c r="D148" s="51" t="s">
        <v>1213</v>
      </c>
      <c r="E148" s="51" t="s">
        <v>3062</v>
      </c>
      <c r="F148" s="19">
        <v>16280</v>
      </c>
      <c r="G148" s="16">
        <v>0</v>
      </c>
      <c r="I148" s="16">
        <f>IF(B148&lt;&gt;"",COUNTIF(Dulieu!$F$5:$F$7774,B148),"")</f>
        <v>0</v>
      </c>
      <c r="J148" s="16" t="str">
        <f>IF(B148&lt;&gt;"",IFERROR(VLOOKUP(B148,Dulieu!$F$5:$I$7597,4,0),""),"")</f>
        <v/>
      </c>
    </row>
    <row r="149" spans="1:10" x14ac:dyDescent="0.25">
      <c r="A149" s="18">
        <f>IF(B149&lt;&gt;"",SUBTOTAL(103,B$5:B149),"")</f>
        <v>145</v>
      </c>
      <c r="B149" s="31" t="s">
        <v>504</v>
      </c>
      <c r="C149" s="16" t="s">
        <v>3060</v>
      </c>
      <c r="D149" s="51" t="s">
        <v>1213</v>
      </c>
      <c r="E149" s="51" t="s">
        <v>3062</v>
      </c>
      <c r="F149" s="19">
        <v>38450</v>
      </c>
      <c r="G149" s="16">
        <v>0</v>
      </c>
      <c r="I149" s="16">
        <f>IF(B149&lt;&gt;"",COUNTIF(Dulieu!$F$5:$F$7774,B149),"")</f>
        <v>0</v>
      </c>
      <c r="J149" s="16" t="str">
        <f>IF(B149&lt;&gt;"",IFERROR(VLOOKUP(B149,Dulieu!$F$5:$I$7597,4,0),""),"")</f>
        <v/>
      </c>
    </row>
    <row r="150" spans="1:10" x14ac:dyDescent="0.25">
      <c r="A150" s="18">
        <f>IF(B150&lt;&gt;"",SUBTOTAL(103,B$5:B150),"")</f>
        <v>146</v>
      </c>
      <c r="B150" s="31" t="s">
        <v>470</v>
      </c>
      <c r="C150" s="16" t="s">
        <v>3060</v>
      </c>
      <c r="D150" s="51" t="s">
        <v>1213</v>
      </c>
      <c r="E150" s="51" t="s">
        <v>3062</v>
      </c>
      <c r="F150" s="19">
        <v>13520</v>
      </c>
      <c r="G150" s="16">
        <v>2</v>
      </c>
      <c r="I150" s="16">
        <f>IF(B150&lt;&gt;"",COUNTIF(Dulieu!$F$5:$F$7774,B150),"")</f>
        <v>0</v>
      </c>
      <c r="J150" s="16" t="str">
        <f>IF(B150&lt;&gt;"",IFERROR(VLOOKUP(B150,Dulieu!$F$5:$I$7597,4,0),""),"")</f>
        <v/>
      </c>
    </row>
    <row r="151" spans="1:10" ht="30" x14ac:dyDescent="0.25">
      <c r="A151" s="18">
        <f>IF(B151&lt;&gt;"",SUBTOTAL(103,B$5:B151),"")</f>
        <v>147</v>
      </c>
      <c r="B151" s="31" t="s">
        <v>813</v>
      </c>
      <c r="C151" s="16" t="s">
        <v>3060</v>
      </c>
      <c r="D151" s="51" t="s">
        <v>1214</v>
      </c>
      <c r="E151" s="51" t="s">
        <v>3065</v>
      </c>
      <c r="F151" s="19">
        <v>14500</v>
      </c>
      <c r="G151" s="16">
        <v>0</v>
      </c>
      <c r="I151" s="16">
        <f>IF(B151&lt;&gt;"",COUNTIF(Dulieu!$F$5:$F$7774,B151),"")</f>
        <v>0</v>
      </c>
      <c r="J151" s="16" t="str">
        <f>IF(B151&lt;&gt;"",IFERROR(VLOOKUP(B151,Dulieu!$F$5:$I$7597,4,0),""),"")</f>
        <v/>
      </c>
    </row>
    <row r="152" spans="1:10" x14ac:dyDescent="0.25">
      <c r="A152" s="18">
        <f>IF(B152&lt;&gt;"",SUBTOTAL(103,B$5:B152),"")</f>
        <v>148</v>
      </c>
      <c r="B152" s="31" t="s">
        <v>742</v>
      </c>
      <c r="C152" s="16" t="s">
        <v>3061</v>
      </c>
      <c r="D152" s="51" t="s">
        <v>1214</v>
      </c>
      <c r="E152" s="51" t="s">
        <v>3062</v>
      </c>
      <c r="F152" s="19">
        <v>19360</v>
      </c>
      <c r="G152" s="16">
        <v>0</v>
      </c>
      <c r="I152" s="16">
        <f>IF(B152&lt;&gt;"",COUNTIF(Dulieu!$F$5:$F$7774,B152),"")</f>
        <v>0</v>
      </c>
      <c r="J152" s="16" t="str">
        <f>IF(B152&lt;&gt;"",IFERROR(VLOOKUP(B152,Dulieu!$F$5:$I$7597,4,0),""),"")</f>
        <v/>
      </c>
    </row>
    <row r="153" spans="1:10" x14ac:dyDescent="0.25">
      <c r="A153" s="18">
        <f>IF(B153&lt;&gt;"",SUBTOTAL(103,B$5:B153),"")</f>
        <v>149</v>
      </c>
      <c r="B153" s="31" t="s">
        <v>792</v>
      </c>
      <c r="C153" s="16" t="s">
        <v>3061</v>
      </c>
      <c r="D153" s="51" t="s">
        <v>1214</v>
      </c>
      <c r="E153" s="51" t="s">
        <v>3062</v>
      </c>
      <c r="F153" s="19">
        <v>19870</v>
      </c>
      <c r="G153" s="16">
        <v>0</v>
      </c>
      <c r="I153" s="16">
        <f>IF(B153&lt;&gt;"",COUNTIF(Dulieu!$F$5:$F$7774,B153),"")</f>
        <v>0</v>
      </c>
      <c r="J153" s="16" t="str">
        <f>IF(B153&lt;&gt;"",IFERROR(VLOOKUP(B153,Dulieu!$F$5:$I$7597,4,0),""),"")</f>
        <v/>
      </c>
    </row>
    <row r="154" spans="1:10" x14ac:dyDescent="0.25">
      <c r="A154" s="18">
        <f>IF(B154&lt;&gt;"",SUBTOTAL(103,B$5:B154),"")</f>
        <v>150</v>
      </c>
      <c r="B154" s="31" t="s">
        <v>700</v>
      </c>
      <c r="C154" s="16" t="s">
        <v>3061</v>
      </c>
      <c r="D154" s="51" t="s">
        <v>1214</v>
      </c>
      <c r="E154" s="51" t="s">
        <v>3062</v>
      </c>
      <c r="F154" s="19">
        <v>23145</v>
      </c>
      <c r="G154" s="16">
        <v>0</v>
      </c>
      <c r="I154" s="16">
        <f>IF(B154&lt;&gt;"",COUNTIF(Dulieu!$F$5:$F$7774,B154),"")</f>
        <v>0</v>
      </c>
      <c r="J154" s="16" t="str">
        <f>IF(B154&lt;&gt;"",IFERROR(VLOOKUP(B154,Dulieu!$F$5:$I$7597,4,0),""),"")</f>
        <v/>
      </c>
    </row>
    <row r="155" spans="1:10" x14ac:dyDescent="0.25">
      <c r="A155" s="18">
        <f>IF(B155&lt;&gt;"",SUBTOTAL(103,B$5:B155),"")</f>
        <v>151</v>
      </c>
      <c r="B155" s="31" t="s">
        <v>612</v>
      </c>
      <c r="C155" s="16" t="s">
        <v>3061</v>
      </c>
      <c r="D155" s="51" t="s">
        <v>1214</v>
      </c>
      <c r="E155" s="51" t="s">
        <v>3062</v>
      </c>
      <c r="F155" s="19">
        <v>57610</v>
      </c>
      <c r="G155" s="16">
        <v>0</v>
      </c>
      <c r="I155" s="16">
        <f>IF(B155&lt;&gt;"",COUNTIF(Dulieu!$F$5:$F$7774,B155),"")</f>
        <v>0</v>
      </c>
      <c r="J155" s="16" t="str">
        <f>IF(B155&lt;&gt;"",IFERROR(VLOOKUP(B155,Dulieu!$F$5:$I$7597,4,0),""),"")</f>
        <v/>
      </c>
    </row>
    <row r="156" spans="1:10" x14ac:dyDescent="0.25">
      <c r="A156" s="18">
        <f>IF(B156&lt;&gt;"",SUBTOTAL(103,B$5:B156),"")</f>
        <v>152</v>
      </c>
      <c r="B156" s="31" t="s">
        <v>706</v>
      </c>
      <c r="C156" s="16" t="s">
        <v>3061</v>
      </c>
      <c r="D156" s="51" t="s">
        <v>1214</v>
      </c>
      <c r="E156" s="51" t="s">
        <v>3062</v>
      </c>
      <c r="F156" s="19">
        <v>56080</v>
      </c>
      <c r="G156" s="16">
        <v>0</v>
      </c>
      <c r="I156" s="16">
        <f>IF(B156&lt;&gt;"",COUNTIF(Dulieu!$F$5:$F$7774,B156),"")</f>
        <v>0</v>
      </c>
      <c r="J156" s="16" t="str">
        <f>IF(B156&lt;&gt;"",IFERROR(VLOOKUP(B156,Dulieu!$F$5:$I$7597,4,0),""),"")</f>
        <v/>
      </c>
    </row>
    <row r="157" spans="1:10" x14ac:dyDescent="0.25">
      <c r="A157" s="18">
        <f>IF(B157&lt;&gt;"",SUBTOTAL(103,B$5:B157),"")</f>
        <v>153</v>
      </c>
      <c r="B157" s="31" t="s">
        <v>609</v>
      </c>
      <c r="C157" s="16" t="s">
        <v>3061</v>
      </c>
      <c r="D157" s="51" t="s">
        <v>1214</v>
      </c>
      <c r="E157" s="51" t="s">
        <v>3062</v>
      </c>
      <c r="F157" s="19">
        <v>59140</v>
      </c>
      <c r="G157" s="16">
        <v>0</v>
      </c>
      <c r="I157" s="16">
        <f>IF(B157&lt;&gt;"",COUNTIF(Dulieu!$F$5:$F$7774,B157),"")</f>
        <v>0</v>
      </c>
      <c r="J157" s="16" t="str">
        <f>IF(B157&lt;&gt;"",IFERROR(VLOOKUP(B157,Dulieu!$F$5:$I$7597,4,0),""),"")</f>
        <v/>
      </c>
    </row>
    <row r="158" spans="1:10" x14ac:dyDescent="0.25">
      <c r="A158" s="18">
        <f>IF(B158&lt;&gt;"",SUBTOTAL(103,B$5:B158),"")</f>
        <v>154</v>
      </c>
      <c r="B158" s="31" t="s">
        <v>705</v>
      </c>
      <c r="C158" s="16" t="s">
        <v>3061</v>
      </c>
      <c r="D158" s="51" t="s">
        <v>1214</v>
      </c>
      <c r="E158" s="51" t="s">
        <v>3062</v>
      </c>
      <c r="F158" s="19">
        <v>55570</v>
      </c>
      <c r="G158" s="16">
        <v>0</v>
      </c>
      <c r="I158" s="16">
        <f>IF(B158&lt;&gt;"",COUNTIF(Dulieu!$F$5:$F$7774,B158),"")</f>
        <v>0</v>
      </c>
      <c r="J158" s="16" t="str">
        <f>IF(B158&lt;&gt;"",IFERROR(VLOOKUP(B158,Dulieu!$F$5:$I$7597,4,0),""),"")</f>
        <v/>
      </c>
    </row>
    <row r="159" spans="1:10" x14ac:dyDescent="0.25">
      <c r="A159" s="18">
        <f>IF(B159&lt;&gt;"",SUBTOTAL(103,B$5:B159),"")</f>
        <v>155</v>
      </c>
      <c r="B159" s="31" t="s">
        <v>611</v>
      </c>
      <c r="C159" s="16" t="s">
        <v>3061</v>
      </c>
      <c r="D159" s="51" t="s">
        <v>1214</v>
      </c>
      <c r="E159" s="51" t="s">
        <v>3062</v>
      </c>
      <c r="F159" s="19">
        <v>58120</v>
      </c>
      <c r="G159" s="16">
        <v>0</v>
      </c>
      <c r="I159" s="16">
        <f>IF(B159&lt;&gt;"",COUNTIF(Dulieu!$F$5:$F$7774,B159),"")</f>
        <v>0</v>
      </c>
      <c r="J159" s="16" t="str">
        <f>IF(B159&lt;&gt;"",IFERROR(VLOOKUP(B159,Dulieu!$F$5:$I$7597,4,0),""),"")</f>
        <v/>
      </c>
    </row>
    <row r="160" spans="1:10" x14ac:dyDescent="0.25">
      <c r="A160" s="18">
        <f>IF(B160&lt;&gt;"",SUBTOTAL(103,B$5:B160),"")</f>
        <v>156</v>
      </c>
      <c r="B160" s="31" t="s">
        <v>674</v>
      </c>
      <c r="C160" s="16" t="s">
        <v>3061</v>
      </c>
      <c r="D160" s="51" t="s">
        <v>1214</v>
      </c>
      <c r="E160" s="51" t="s">
        <v>3062</v>
      </c>
      <c r="F160" s="16">
        <v>58630</v>
      </c>
      <c r="G160" s="16">
        <v>0</v>
      </c>
      <c r="I160" s="16">
        <f>IF(B160&lt;&gt;"",COUNTIF(Dulieu!$F$5:$F$7774,B160),"")</f>
        <v>0</v>
      </c>
      <c r="J160" s="16" t="str">
        <f>IF(B160&lt;&gt;"",IFERROR(VLOOKUP(B160,Dulieu!$F$5:$I$7597,4,0),""),"")</f>
        <v/>
      </c>
    </row>
    <row r="161" spans="1:10" x14ac:dyDescent="0.25">
      <c r="A161" s="18">
        <f>IF(B161&lt;&gt;"",SUBTOTAL(103,B$5:B161),"")</f>
        <v>157</v>
      </c>
      <c r="B161" s="31" t="s">
        <v>608</v>
      </c>
      <c r="C161" s="16" t="s">
        <v>3061</v>
      </c>
      <c r="D161" s="51" t="s">
        <v>1214</v>
      </c>
      <c r="E161" s="51" t="s">
        <v>3062</v>
      </c>
      <c r="F161" s="19">
        <v>60160</v>
      </c>
      <c r="G161" s="16">
        <v>0</v>
      </c>
      <c r="I161" s="16">
        <f>IF(B161&lt;&gt;"",COUNTIF(Dulieu!$F$5:$F$7774,B161),"")</f>
        <v>0</v>
      </c>
      <c r="J161" s="16" t="str">
        <f>IF(B161&lt;&gt;"",IFERROR(VLOOKUP(B161,Dulieu!$F$5:$I$7597,4,0),""),"")</f>
        <v/>
      </c>
    </row>
    <row r="162" spans="1:10" x14ac:dyDescent="0.25">
      <c r="A162" s="18">
        <f>IF(B162&lt;&gt;"",SUBTOTAL(103,B$5:B162),"")</f>
        <v>158</v>
      </c>
      <c r="B162" s="31" t="s">
        <v>701</v>
      </c>
      <c r="C162" s="16" t="s">
        <v>3061</v>
      </c>
      <c r="D162" s="51" t="s">
        <v>1214</v>
      </c>
      <c r="E162" s="51" t="s">
        <v>3062</v>
      </c>
      <c r="F162" s="19">
        <v>59650</v>
      </c>
      <c r="G162" s="16">
        <v>0</v>
      </c>
      <c r="I162" s="16">
        <f>IF(B162&lt;&gt;"",COUNTIF(Dulieu!$F$5:$F$7774,B162),"")</f>
        <v>0</v>
      </c>
      <c r="J162" s="16" t="str">
        <f>IF(B162&lt;&gt;"",IFERROR(VLOOKUP(B162,Dulieu!$F$5:$I$7597,4,0),""),"")</f>
        <v/>
      </c>
    </row>
    <row r="163" spans="1:10" x14ac:dyDescent="0.25">
      <c r="A163" s="18">
        <f>IF(B163&lt;&gt;"",SUBTOTAL(103,B$5:B163),"")</f>
        <v>159</v>
      </c>
      <c r="B163" s="31" t="s">
        <v>613</v>
      </c>
      <c r="C163" s="16" t="s">
        <v>3061</v>
      </c>
      <c r="D163" s="51" t="s">
        <v>1214</v>
      </c>
      <c r="E163" s="51" t="s">
        <v>3062</v>
      </c>
      <c r="F163" s="19">
        <v>57100</v>
      </c>
      <c r="G163" s="16">
        <v>0</v>
      </c>
      <c r="I163" s="16">
        <f>IF(B163&lt;&gt;"",COUNTIF(Dulieu!$F$5:$F$7774,B163),"")</f>
        <v>0</v>
      </c>
      <c r="J163" s="16" t="str">
        <f>IF(B163&lt;&gt;"",IFERROR(VLOOKUP(B163,Dulieu!$F$5:$I$7597,4,0),""),"")</f>
        <v/>
      </c>
    </row>
    <row r="164" spans="1:10" x14ac:dyDescent="0.25">
      <c r="A164" s="18">
        <f>IF(B164&lt;&gt;"",SUBTOTAL(103,B$5:B164),"")</f>
        <v>160</v>
      </c>
      <c r="B164" s="31" t="s">
        <v>702</v>
      </c>
      <c r="C164" s="16" t="s">
        <v>3061</v>
      </c>
      <c r="D164" s="51" t="s">
        <v>1214</v>
      </c>
      <c r="E164" s="51" t="s">
        <v>3062</v>
      </c>
      <c r="F164" s="19">
        <v>56590</v>
      </c>
      <c r="G164" s="16">
        <v>0</v>
      </c>
      <c r="I164" s="16">
        <f>IF(B164&lt;&gt;"",COUNTIF(Dulieu!$F$5:$F$7774,B164),"")</f>
        <v>0</v>
      </c>
      <c r="J164" s="16" t="str">
        <f>IF(B164&lt;&gt;"",IFERROR(VLOOKUP(B164,Dulieu!$F$5:$I$7597,4,0),""),"")</f>
        <v/>
      </c>
    </row>
    <row r="165" spans="1:10" x14ac:dyDescent="0.25">
      <c r="A165" s="18">
        <f>IF(B165&lt;&gt;"",SUBTOTAL(103,B$5:B165),"")</f>
        <v>161</v>
      </c>
      <c r="B165" s="31" t="s">
        <v>708</v>
      </c>
      <c r="C165" s="16" t="s">
        <v>3061</v>
      </c>
      <c r="D165" s="51" t="s">
        <v>1214</v>
      </c>
      <c r="E165" s="51" t="s">
        <v>3062</v>
      </c>
      <c r="F165" s="19">
        <v>12900</v>
      </c>
      <c r="G165" s="16">
        <v>0</v>
      </c>
      <c r="I165" s="16">
        <f>IF(B165&lt;&gt;"",COUNTIF(Dulieu!$F$5:$F$7774,B165),"")</f>
        <v>0</v>
      </c>
      <c r="J165" s="16" t="str">
        <f>IF(B165&lt;&gt;"",IFERROR(VLOOKUP(B165,Dulieu!$F$5:$I$7597,4,0),""),"")</f>
        <v/>
      </c>
    </row>
    <row r="166" spans="1:10" x14ac:dyDescent="0.25">
      <c r="A166" s="18">
        <f>IF(B166&lt;&gt;"",SUBTOTAL(103,B$5:B166),"")</f>
        <v>162</v>
      </c>
      <c r="B166" s="31" t="s">
        <v>699</v>
      </c>
      <c r="C166" s="16" t="s">
        <v>3061</v>
      </c>
      <c r="D166" s="51" t="s">
        <v>1214</v>
      </c>
      <c r="E166" s="51" t="s">
        <v>3062</v>
      </c>
      <c r="F166" s="19">
        <v>12600</v>
      </c>
      <c r="G166" s="16">
        <v>0</v>
      </c>
      <c r="I166" s="16">
        <f>IF(B166&lt;&gt;"",COUNTIF(Dulieu!$F$5:$F$7774,B166),"")</f>
        <v>0</v>
      </c>
      <c r="J166" s="16" t="str">
        <f>IF(B166&lt;&gt;"",IFERROR(VLOOKUP(B166,Dulieu!$F$5:$I$7597,4,0),""),"")</f>
        <v/>
      </c>
    </row>
    <row r="167" spans="1:10" x14ac:dyDescent="0.25">
      <c r="A167" s="18">
        <f>IF(B167&lt;&gt;"",SUBTOTAL(103,B$5:B167),"")</f>
        <v>163</v>
      </c>
      <c r="B167" s="31" t="s">
        <v>672</v>
      </c>
      <c r="C167" s="16" t="s">
        <v>3061</v>
      </c>
      <c r="D167" s="51" t="s">
        <v>1214</v>
      </c>
      <c r="E167" s="51" t="s">
        <v>3062</v>
      </c>
      <c r="F167" s="19">
        <v>12230</v>
      </c>
      <c r="G167" s="16">
        <v>0</v>
      </c>
      <c r="I167" s="16">
        <f>IF(B167&lt;&gt;"",COUNTIF(Dulieu!$F$5:$F$7774,B167),"")</f>
        <v>0</v>
      </c>
      <c r="J167" s="16" t="str">
        <f>IF(B167&lt;&gt;"",IFERROR(VLOOKUP(B167,Dulieu!$F$5:$I$7597,4,0),""),"")</f>
        <v/>
      </c>
    </row>
    <row r="168" spans="1:10" x14ac:dyDescent="0.25">
      <c r="A168" s="18">
        <f>IF(B168&lt;&gt;"",SUBTOTAL(103,B$5:B168),"")</f>
        <v>164</v>
      </c>
      <c r="B168" s="31" t="s">
        <v>698</v>
      </c>
      <c r="C168" s="16" t="s">
        <v>3061</v>
      </c>
      <c r="D168" s="51" t="s">
        <v>1214</v>
      </c>
      <c r="E168" s="51" t="s">
        <v>3062</v>
      </c>
      <c r="F168" s="19">
        <v>12600</v>
      </c>
      <c r="G168" s="16">
        <v>0</v>
      </c>
      <c r="I168" s="16">
        <f>IF(B168&lt;&gt;"",COUNTIF(Dulieu!$F$5:$F$7774,B168),"")</f>
        <v>0</v>
      </c>
      <c r="J168" s="16" t="str">
        <f>IF(B168&lt;&gt;"",IFERROR(VLOOKUP(B168,Dulieu!$F$5:$I$7597,4,0),""),"")</f>
        <v/>
      </c>
    </row>
    <row r="169" spans="1:10" x14ac:dyDescent="0.25">
      <c r="A169" s="18">
        <f>IF(B169&lt;&gt;"",SUBTOTAL(103,B$5:B169),"")</f>
        <v>165</v>
      </c>
      <c r="B169" s="31" t="s">
        <v>589</v>
      </c>
      <c r="C169" s="16" t="s">
        <v>3061</v>
      </c>
      <c r="D169" s="51" t="s">
        <v>1214</v>
      </c>
      <c r="E169" s="51" t="s">
        <v>3062</v>
      </c>
      <c r="F169" s="19">
        <v>12900</v>
      </c>
      <c r="G169" s="16">
        <v>0</v>
      </c>
      <c r="I169" s="16">
        <f>IF(B169&lt;&gt;"",COUNTIF(Dulieu!$F$5:$F$7774,B169),"")</f>
        <v>0</v>
      </c>
      <c r="J169" s="16" t="str">
        <f>IF(B169&lt;&gt;"",IFERROR(VLOOKUP(B169,Dulieu!$F$5:$I$7597,4,0),""),"")</f>
        <v/>
      </c>
    </row>
    <row r="170" spans="1:10" x14ac:dyDescent="0.25">
      <c r="A170" s="18">
        <f>IF(B170&lt;&gt;"",SUBTOTAL(103,B$5:B170),"")</f>
        <v>166</v>
      </c>
      <c r="B170" s="31" t="s">
        <v>697</v>
      </c>
      <c r="C170" s="16" t="s">
        <v>3061</v>
      </c>
      <c r="D170" s="51" t="s">
        <v>1214</v>
      </c>
      <c r="E170" s="51" t="s">
        <v>3062</v>
      </c>
      <c r="F170" s="19">
        <v>12600</v>
      </c>
      <c r="G170" s="16">
        <v>0</v>
      </c>
      <c r="I170" s="16">
        <f>IF(B170&lt;&gt;"",COUNTIF(Dulieu!$F$5:$F$7774,B170),"")</f>
        <v>0</v>
      </c>
      <c r="J170" s="16" t="str">
        <f>IF(B170&lt;&gt;"",IFERROR(VLOOKUP(B170,Dulieu!$F$5:$I$7597,4,0),""),"")</f>
        <v/>
      </c>
    </row>
    <row r="171" spans="1:10" x14ac:dyDescent="0.25">
      <c r="A171" s="18">
        <f>IF(B171&lt;&gt;"",SUBTOTAL(103,B$5:B171),"")</f>
        <v>167</v>
      </c>
      <c r="B171" s="31" t="s">
        <v>704</v>
      </c>
      <c r="C171" s="16" t="s">
        <v>3061</v>
      </c>
      <c r="D171" s="51" t="s">
        <v>1214</v>
      </c>
      <c r="E171" s="51" t="s">
        <v>3062</v>
      </c>
      <c r="F171" s="19">
        <v>12900</v>
      </c>
      <c r="G171" s="16">
        <v>0</v>
      </c>
      <c r="I171" s="16">
        <f>IF(B171&lt;&gt;"",COUNTIF(Dulieu!$F$5:$F$7774,B171),"")</f>
        <v>0</v>
      </c>
      <c r="J171" s="16" t="str">
        <f>IF(B171&lt;&gt;"",IFERROR(VLOOKUP(B171,Dulieu!$F$5:$I$7597,4,0),""),"")</f>
        <v/>
      </c>
    </row>
    <row r="172" spans="1:10" x14ac:dyDescent="0.25">
      <c r="A172" s="18">
        <f>IF(B172&lt;&gt;"",SUBTOTAL(103,B$5:B172),"")</f>
        <v>168</v>
      </c>
      <c r="B172" s="31" t="s">
        <v>741</v>
      </c>
      <c r="C172" s="16" t="s">
        <v>3061</v>
      </c>
      <c r="D172" s="51" t="s">
        <v>1214</v>
      </c>
      <c r="E172" s="51" t="s">
        <v>3062</v>
      </c>
      <c r="F172" s="19">
        <v>12230</v>
      </c>
      <c r="G172" s="16">
        <v>0</v>
      </c>
      <c r="I172" s="16">
        <f>IF(B172&lt;&gt;"",COUNTIF(Dulieu!$F$5:$F$7774,B172),"")</f>
        <v>0</v>
      </c>
      <c r="J172" s="16" t="str">
        <f>IF(B172&lt;&gt;"",IFERROR(VLOOKUP(B172,Dulieu!$F$5:$I$7597,4,0),""),"")</f>
        <v/>
      </c>
    </row>
    <row r="173" spans="1:10" x14ac:dyDescent="0.25">
      <c r="A173" s="18">
        <f>IF(B173&lt;&gt;"",SUBTOTAL(103,B$5:B173),"")</f>
        <v>169</v>
      </c>
      <c r="B173" s="31" t="s">
        <v>707</v>
      </c>
      <c r="C173" s="16" t="s">
        <v>3061</v>
      </c>
      <c r="D173" s="51" t="s">
        <v>1214</v>
      </c>
      <c r="E173" s="51" t="s">
        <v>3062</v>
      </c>
      <c r="F173" s="19">
        <v>12900</v>
      </c>
      <c r="G173" s="16">
        <v>0</v>
      </c>
      <c r="I173" s="16">
        <f>IF(B173&lt;&gt;"",COUNTIF(Dulieu!$F$5:$F$7774,B173),"")</f>
        <v>0</v>
      </c>
      <c r="J173" s="16" t="str">
        <f>IF(B173&lt;&gt;"",IFERROR(VLOOKUP(B173,Dulieu!$F$5:$I$7597,4,0),""),"")</f>
        <v/>
      </c>
    </row>
    <row r="174" spans="1:10" x14ac:dyDescent="0.25">
      <c r="A174" s="18">
        <f>IF(B174&lt;&gt;"",SUBTOTAL(103,B$5:B174),"")</f>
        <v>170</v>
      </c>
      <c r="B174" s="31" t="s">
        <v>744</v>
      </c>
      <c r="C174" s="16" t="s">
        <v>3061</v>
      </c>
      <c r="D174" s="51" t="s">
        <v>1214</v>
      </c>
      <c r="E174" s="51" t="s">
        <v>3062</v>
      </c>
      <c r="F174" s="19">
        <v>10500</v>
      </c>
      <c r="G174" s="16">
        <v>0</v>
      </c>
      <c r="I174" s="16">
        <f>IF(B174&lt;&gt;"",COUNTIF(Dulieu!$F$5:$F$7774,B174),"")</f>
        <v>0</v>
      </c>
      <c r="J174" s="16" t="str">
        <f>IF(B174&lt;&gt;"",IFERROR(VLOOKUP(B174,Dulieu!$F$5:$I$7597,4,0),""),"")</f>
        <v/>
      </c>
    </row>
    <row r="175" spans="1:10" x14ac:dyDescent="0.25">
      <c r="A175" s="18">
        <f>IF(B175&lt;&gt;"",SUBTOTAL(103,B$5:B175),"")</f>
        <v>171</v>
      </c>
      <c r="B175" s="31" t="s">
        <v>790</v>
      </c>
      <c r="C175" s="16" t="s">
        <v>3061</v>
      </c>
      <c r="D175" s="51" t="s">
        <v>1214</v>
      </c>
      <c r="E175" s="51" t="s">
        <v>3062</v>
      </c>
      <c r="F175" s="19">
        <v>12230</v>
      </c>
      <c r="G175" s="16">
        <v>0</v>
      </c>
      <c r="I175" s="16">
        <f>IF(B175&lt;&gt;"",COUNTIF(Dulieu!$F$5:$F$7774,B175),"")</f>
        <v>0</v>
      </c>
      <c r="J175" s="16" t="str">
        <f>IF(B175&lt;&gt;"",IFERROR(VLOOKUP(B175,Dulieu!$F$5:$I$7597,4,0),""),"")</f>
        <v/>
      </c>
    </row>
    <row r="176" spans="1:10" x14ac:dyDescent="0.25">
      <c r="A176" s="18">
        <f>IF(B176&lt;&gt;"",SUBTOTAL(103,B$5:B176),"")</f>
        <v>172</v>
      </c>
      <c r="B176" s="31" t="s">
        <v>606</v>
      </c>
      <c r="C176" s="16" t="s">
        <v>3061</v>
      </c>
      <c r="D176" s="51" t="s">
        <v>1214</v>
      </c>
      <c r="E176" s="51" t="s">
        <v>3062</v>
      </c>
      <c r="F176" s="19">
        <v>12600</v>
      </c>
      <c r="G176" s="16">
        <v>0</v>
      </c>
      <c r="I176" s="16">
        <f>IF(B176&lt;&gt;"",COUNTIF(Dulieu!$F$5:$F$7774,B176),"")</f>
        <v>0</v>
      </c>
      <c r="J176" s="16" t="str">
        <f>IF(B176&lt;&gt;"",IFERROR(VLOOKUP(B176,Dulieu!$F$5:$I$7597,4,0),""),"")</f>
        <v/>
      </c>
    </row>
    <row r="177" spans="1:10" x14ac:dyDescent="0.25">
      <c r="A177" s="18">
        <f>IF(B177&lt;&gt;"",SUBTOTAL(103,B$5:B177),"")</f>
        <v>173</v>
      </c>
      <c r="B177" s="31" t="s">
        <v>610</v>
      </c>
      <c r="C177" s="16" t="s">
        <v>3061</v>
      </c>
      <c r="D177" s="51" t="s">
        <v>1214</v>
      </c>
      <c r="E177" s="51" t="s">
        <v>3062</v>
      </c>
      <c r="F177" s="19">
        <v>12700</v>
      </c>
      <c r="G177" s="16">
        <v>0</v>
      </c>
      <c r="I177" s="16">
        <f>IF(B177&lt;&gt;"",COUNTIF(Dulieu!$F$5:$F$7774,B177),"")</f>
        <v>0</v>
      </c>
      <c r="J177" s="16" t="str">
        <f>IF(B177&lt;&gt;"",IFERROR(VLOOKUP(B177,Dulieu!$F$5:$I$7597,4,0),""),"")</f>
        <v/>
      </c>
    </row>
    <row r="178" spans="1:10" x14ac:dyDescent="0.25">
      <c r="A178" s="18">
        <f>IF(B178&lt;&gt;"",SUBTOTAL(103,B$5:B178),"")</f>
        <v>174</v>
      </c>
      <c r="B178" s="31" t="s">
        <v>696</v>
      </c>
      <c r="C178" s="16" t="s">
        <v>3061</v>
      </c>
      <c r="D178" s="51" t="s">
        <v>1214</v>
      </c>
      <c r="E178" s="51" t="s">
        <v>3062</v>
      </c>
      <c r="F178" s="19">
        <v>15000</v>
      </c>
      <c r="G178" s="16">
        <v>0</v>
      </c>
      <c r="I178" s="16">
        <f>IF(B178&lt;&gt;"",COUNTIF(Dulieu!$F$5:$F$7774,B178),"")</f>
        <v>0</v>
      </c>
      <c r="J178" s="16" t="str">
        <f>IF(B178&lt;&gt;"",IFERROR(VLOOKUP(B178,Dulieu!$F$5:$I$7597,4,0),""),"")</f>
        <v/>
      </c>
    </row>
    <row r="179" spans="1:10" x14ac:dyDescent="0.25">
      <c r="A179" s="18">
        <f>IF(B179&lt;&gt;"",SUBTOTAL(103,B$5:B179),"")</f>
        <v>175</v>
      </c>
      <c r="B179" s="31" t="s">
        <v>795</v>
      </c>
      <c r="C179" s="16" t="s">
        <v>3061</v>
      </c>
      <c r="D179" s="51" t="s">
        <v>1214</v>
      </c>
      <c r="E179" s="51" t="s">
        <v>3062</v>
      </c>
      <c r="F179" s="19">
        <v>12730</v>
      </c>
      <c r="G179" s="16">
        <v>0</v>
      </c>
      <c r="I179" s="16">
        <f>IF(B179&lt;&gt;"",COUNTIF(Dulieu!$F$5:$F$7774,B179),"")</f>
        <v>0</v>
      </c>
      <c r="J179" s="16" t="str">
        <f>IF(B179&lt;&gt;"",IFERROR(VLOOKUP(B179,Dulieu!$F$5:$I$7597,4,0),""),"")</f>
        <v/>
      </c>
    </row>
    <row r="180" spans="1:10" x14ac:dyDescent="0.25">
      <c r="A180" s="18">
        <f>IF(B180&lt;&gt;"",SUBTOTAL(103,B$5:B180),"")</f>
        <v>176</v>
      </c>
      <c r="B180" s="31" t="s">
        <v>588</v>
      </c>
      <c r="C180" s="16" t="s">
        <v>3061</v>
      </c>
      <c r="D180" s="51" t="s">
        <v>1214</v>
      </c>
      <c r="E180" s="51" t="s">
        <v>3062</v>
      </c>
      <c r="F180" s="19">
        <v>12700</v>
      </c>
      <c r="G180" s="16">
        <v>0</v>
      </c>
      <c r="I180" s="16">
        <f>IF(B180&lt;&gt;"",COUNTIF(Dulieu!$F$5:$F$7774,B180),"")</f>
        <v>0</v>
      </c>
      <c r="J180" s="16" t="str">
        <f>IF(B180&lt;&gt;"",IFERROR(VLOOKUP(B180,Dulieu!$F$5:$I$7597,4,0),""),"")</f>
        <v/>
      </c>
    </row>
    <row r="181" spans="1:10" ht="30" x14ac:dyDescent="0.25">
      <c r="A181" s="18">
        <f>IF(B181&lt;&gt;"",SUBTOTAL(103,B$5:B181),"")</f>
        <v>177</v>
      </c>
      <c r="B181" s="31" t="s">
        <v>791</v>
      </c>
      <c r="C181" s="16" t="s">
        <v>3061</v>
      </c>
      <c r="D181" s="51" t="s">
        <v>1214</v>
      </c>
      <c r="E181" s="51" t="s">
        <v>3058</v>
      </c>
      <c r="F181" s="19">
        <v>12230</v>
      </c>
      <c r="G181" s="16">
        <v>0</v>
      </c>
      <c r="I181" s="16">
        <f>IF(B181&lt;&gt;"",COUNTIF(Dulieu!$F$5:$F$7774,B181),"")</f>
        <v>0</v>
      </c>
      <c r="J181" s="16" t="str">
        <f>IF(B181&lt;&gt;"",IFERROR(VLOOKUP(B181,Dulieu!$F$5:$I$7597,4,0),""),"")</f>
        <v/>
      </c>
    </row>
    <row r="182" spans="1:10" x14ac:dyDescent="0.25">
      <c r="A182" s="18">
        <f>IF(B182&lt;&gt;"",SUBTOTAL(103,B$5:B182),"")</f>
        <v>178</v>
      </c>
      <c r="B182" s="31" t="s">
        <v>703</v>
      </c>
      <c r="C182" s="16" t="s">
        <v>3061</v>
      </c>
      <c r="D182" s="51" t="s">
        <v>1214</v>
      </c>
      <c r="E182" s="51" t="s">
        <v>3062</v>
      </c>
      <c r="F182" s="19">
        <v>12900</v>
      </c>
      <c r="G182" s="16">
        <v>0</v>
      </c>
      <c r="I182" s="16">
        <f>IF(B182&lt;&gt;"",COUNTIF(Dulieu!$F$5:$F$7774,B182),"")</f>
        <v>0</v>
      </c>
      <c r="J182" s="16" t="str">
        <f>IF(B182&lt;&gt;"",IFERROR(VLOOKUP(B182,Dulieu!$F$5:$I$7597,4,0),""),"")</f>
        <v/>
      </c>
    </row>
    <row r="183" spans="1:10" x14ac:dyDescent="0.25">
      <c r="A183" s="18">
        <f>IF(B183&lt;&gt;"",SUBTOTAL(103,B$5:B183),"")</f>
        <v>179</v>
      </c>
      <c r="B183" s="31" t="s">
        <v>675</v>
      </c>
      <c r="C183" s="16" t="s">
        <v>3061</v>
      </c>
      <c r="D183" s="51" t="s">
        <v>1214</v>
      </c>
      <c r="E183" s="51" t="s">
        <v>3062</v>
      </c>
      <c r="F183" s="19">
        <v>12900</v>
      </c>
      <c r="G183" s="16">
        <v>0</v>
      </c>
      <c r="I183" s="16">
        <f>IF(B183&lt;&gt;"",COUNTIF(Dulieu!$F$5:$F$7774,B183),"")</f>
        <v>0</v>
      </c>
      <c r="J183" s="16" t="str">
        <f>IF(B183&lt;&gt;"",IFERROR(VLOOKUP(B183,Dulieu!$F$5:$I$7597,4,0),""),"")</f>
        <v/>
      </c>
    </row>
    <row r="184" spans="1:10" x14ac:dyDescent="0.25">
      <c r="A184" s="18">
        <f>IF(B184&lt;&gt;"",SUBTOTAL(103,B$5:B184),"")</f>
        <v>180</v>
      </c>
      <c r="B184" s="31" t="s">
        <v>721</v>
      </c>
      <c r="C184" s="16" t="s">
        <v>3061</v>
      </c>
      <c r="D184" s="51" t="s">
        <v>1214</v>
      </c>
      <c r="E184" s="51" t="s">
        <v>3062</v>
      </c>
      <c r="F184" s="19">
        <v>19800</v>
      </c>
      <c r="G184" s="16">
        <v>0</v>
      </c>
      <c r="I184" s="16">
        <f>IF(B184&lt;&gt;"",COUNTIF(Dulieu!$F$5:$F$7774,B184),"")</f>
        <v>0</v>
      </c>
      <c r="J184" s="16" t="str">
        <f>IF(B184&lt;&gt;"",IFERROR(VLOOKUP(B184,Dulieu!$F$5:$I$7597,4,0),""),"")</f>
        <v/>
      </c>
    </row>
    <row r="185" spans="1:10" x14ac:dyDescent="0.25">
      <c r="A185" s="18">
        <f>IF(B185&lt;&gt;"",SUBTOTAL(103,B$5:B185),"")</f>
        <v>181</v>
      </c>
      <c r="B185" s="31" t="s">
        <v>710</v>
      </c>
      <c r="C185" s="16" t="s">
        <v>3061</v>
      </c>
      <c r="D185" s="51" t="s">
        <v>1214</v>
      </c>
      <c r="E185" s="51" t="s">
        <v>3062</v>
      </c>
      <c r="F185" s="19">
        <v>19800</v>
      </c>
      <c r="G185" s="16">
        <v>0</v>
      </c>
      <c r="I185" s="16">
        <f>IF(B185&lt;&gt;"",COUNTIF(Dulieu!$F$5:$F$7774,B185),"")</f>
        <v>0</v>
      </c>
      <c r="J185" s="16" t="str">
        <f>IF(B185&lt;&gt;"",IFERROR(VLOOKUP(B185,Dulieu!$F$5:$I$7597,4,0),""),"")</f>
        <v/>
      </c>
    </row>
    <row r="186" spans="1:10" x14ac:dyDescent="0.25">
      <c r="A186" s="18">
        <f>IF(B186&lt;&gt;"",SUBTOTAL(103,B$5:B186),"")</f>
        <v>182</v>
      </c>
      <c r="B186" s="31" t="s">
        <v>716</v>
      </c>
      <c r="C186" s="16" t="s">
        <v>3061</v>
      </c>
      <c r="D186" s="51" t="s">
        <v>1214</v>
      </c>
      <c r="E186" s="51" t="s">
        <v>3062</v>
      </c>
      <c r="F186" s="19">
        <v>19800</v>
      </c>
      <c r="G186" s="16">
        <v>0</v>
      </c>
      <c r="I186" s="16">
        <f>IF(B186&lt;&gt;"",COUNTIF(Dulieu!$F$5:$F$7774,B186),"")</f>
        <v>0</v>
      </c>
      <c r="J186" s="16" t="str">
        <f>IF(B186&lt;&gt;"",IFERROR(VLOOKUP(B186,Dulieu!$F$5:$I$7597,4,0),""),"")</f>
        <v/>
      </c>
    </row>
    <row r="187" spans="1:10" x14ac:dyDescent="0.25">
      <c r="A187" s="18">
        <f>IF(B187&lt;&gt;"",SUBTOTAL(103,B$5:B187),"")</f>
        <v>183</v>
      </c>
      <c r="B187" s="31" t="s">
        <v>712</v>
      </c>
      <c r="C187" s="16" t="s">
        <v>3061</v>
      </c>
      <c r="D187" s="51" t="s">
        <v>1214</v>
      </c>
      <c r="E187" s="51" t="s">
        <v>3062</v>
      </c>
      <c r="F187" s="19">
        <v>19800</v>
      </c>
      <c r="G187" s="16">
        <v>0</v>
      </c>
      <c r="I187" s="16">
        <f>IF(B187&lt;&gt;"",COUNTIF(Dulieu!$F$5:$F$7774,B187),"")</f>
        <v>0</v>
      </c>
      <c r="J187" s="16" t="str">
        <f>IF(B187&lt;&gt;"",IFERROR(VLOOKUP(B187,Dulieu!$F$5:$I$7597,4,0),""),"")</f>
        <v/>
      </c>
    </row>
    <row r="188" spans="1:10" x14ac:dyDescent="0.25">
      <c r="A188" s="18">
        <f>IF(B188&lt;&gt;"",SUBTOTAL(103,B$5:B188),"")</f>
        <v>184</v>
      </c>
      <c r="B188" s="31" t="s">
        <v>714</v>
      </c>
      <c r="C188" s="16" t="s">
        <v>3061</v>
      </c>
      <c r="D188" s="51" t="s">
        <v>1214</v>
      </c>
      <c r="E188" s="51" t="s">
        <v>3062</v>
      </c>
      <c r="F188" s="19">
        <v>19800</v>
      </c>
      <c r="G188" s="16">
        <v>0</v>
      </c>
      <c r="I188" s="16">
        <f>IF(B188&lt;&gt;"",COUNTIF(Dulieu!$F$5:$F$7774,B188),"")</f>
        <v>0</v>
      </c>
      <c r="J188" s="16" t="str">
        <f>IF(B188&lt;&gt;"",IFERROR(VLOOKUP(B188,Dulieu!$F$5:$I$7597,4,0),""),"")</f>
        <v/>
      </c>
    </row>
    <row r="189" spans="1:10" x14ac:dyDescent="0.25">
      <c r="A189" s="18">
        <f>IF(B189&lt;&gt;"",SUBTOTAL(103,B$5:B189),"")</f>
        <v>185</v>
      </c>
      <c r="B189" s="31" t="s">
        <v>718</v>
      </c>
      <c r="C189" s="16" t="s">
        <v>3061</v>
      </c>
      <c r="D189" s="51" t="s">
        <v>1214</v>
      </c>
      <c r="E189" s="51" t="s">
        <v>3062</v>
      </c>
      <c r="F189" s="19">
        <v>19800</v>
      </c>
      <c r="G189" s="16">
        <v>0</v>
      </c>
      <c r="I189" s="16">
        <f>IF(B189&lt;&gt;"",COUNTIF(Dulieu!$F$5:$F$7774,B189),"")</f>
        <v>0</v>
      </c>
      <c r="J189" s="16" t="str">
        <f>IF(B189&lt;&gt;"",IFERROR(VLOOKUP(B189,Dulieu!$F$5:$I$7597,4,0),""),"")</f>
        <v/>
      </c>
    </row>
    <row r="190" spans="1:10" x14ac:dyDescent="0.25">
      <c r="A190" s="18">
        <f>IF(B190&lt;&gt;"",SUBTOTAL(103,B$5:B190),"")</f>
        <v>186</v>
      </c>
      <c r="B190" s="31" t="s">
        <v>720</v>
      </c>
      <c r="C190" s="16" t="s">
        <v>3061</v>
      </c>
      <c r="D190" s="51" t="s">
        <v>1214</v>
      </c>
      <c r="E190" s="51" t="s">
        <v>3062</v>
      </c>
      <c r="F190" s="19">
        <v>19800</v>
      </c>
      <c r="G190" s="16">
        <v>0</v>
      </c>
      <c r="I190" s="16">
        <f>IF(B190&lt;&gt;"",COUNTIF(Dulieu!$F$5:$F$7774,B190),"")</f>
        <v>0</v>
      </c>
      <c r="J190" s="16" t="str">
        <f>IF(B190&lt;&gt;"",IFERROR(VLOOKUP(B190,Dulieu!$F$5:$I$7597,4,0),""),"")</f>
        <v/>
      </c>
    </row>
    <row r="191" spans="1:10" x14ac:dyDescent="0.25">
      <c r="A191" s="18">
        <f>IF(B191&lt;&gt;"",SUBTOTAL(103,B$5:B191),"")</f>
        <v>187</v>
      </c>
      <c r="B191" s="31" t="s">
        <v>719</v>
      </c>
      <c r="C191" s="16" t="s">
        <v>3061</v>
      </c>
      <c r="D191" s="51" t="s">
        <v>1214</v>
      </c>
      <c r="E191" s="51" t="s">
        <v>3062</v>
      </c>
      <c r="F191" s="19">
        <v>19800</v>
      </c>
      <c r="G191" s="16">
        <v>0</v>
      </c>
      <c r="I191" s="16">
        <f>IF(B191&lt;&gt;"",COUNTIF(Dulieu!$F$5:$F$7774,B191),"")</f>
        <v>0</v>
      </c>
      <c r="J191" s="16" t="str">
        <f>IF(B191&lt;&gt;"",IFERROR(VLOOKUP(B191,Dulieu!$F$5:$I$7597,4,0),""),"")</f>
        <v/>
      </c>
    </row>
    <row r="192" spans="1:10" x14ac:dyDescent="0.25">
      <c r="A192" s="18">
        <f>IF(B192&lt;&gt;"",SUBTOTAL(103,B$5:B192),"")</f>
        <v>188</v>
      </c>
      <c r="B192" s="31" t="s">
        <v>715</v>
      </c>
      <c r="C192" s="16" t="s">
        <v>3061</v>
      </c>
      <c r="D192" s="51" t="s">
        <v>1214</v>
      </c>
      <c r="E192" s="51" t="s">
        <v>3062</v>
      </c>
      <c r="F192" s="19">
        <v>19800</v>
      </c>
      <c r="G192" s="16">
        <v>0</v>
      </c>
      <c r="I192" s="16">
        <f>IF(B192&lt;&gt;"",COUNTIF(Dulieu!$F$5:$F$7774,B192),"")</f>
        <v>0</v>
      </c>
      <c r="J192" s="16" t="str">
        <f>IF(B192&lt;&gt;"",IFERROR(VLOOKUP(B192,Dulieu!$F$5:$I$7597,4,0),""),"")</f>
        <v/>
      </c>
    </row>
    <row r="193" spans="1:10" x14ac:dyDescent="0.25">
      <c r="A193" s="18">
        <f>IF(B193&lt;&gt;"",SUBTOTAL(103,B$5:B193),"")</f>
        <v>189</v>
      </c>
      <c r="B193" s="31" t="s">
        <v>711</v>
      </c>
      <c r="C193" s="16" t="s">
        <v>3061</v>
      </c>
      <c r="D193" s="51" t="s">
        <v>1214</v>
      </c>
      <c r="E193" s="51" t="s">
        <v>3062</v>
      </c>
      <c r="F193" s="19">
        <v>19800</v>
      </c>
      <c r="G193" s="16">
        <v>0</v>
      </c>
      <c r="I193" s="16">
        <f>IF(B193&lt;&gt;"",COUNTIF(Dulieu!$F$5:$F$7774,B193),"")</f>
        <v>0</v>
      </c>
      <c r="J193" s="16" t="str">
        <f>IF(B193&lt;&gt;"",IFERROR(VLOOKUP(B193,Dulieu!$F$5:$I$7597,4,0),""),"")</f>
        <v/>
      </c>
    </row>
    <row r="194" spans="1:10" x14ac:dyDescent="0.25">
      <c r="A194" s="18">
        <f>IF(B194&lt;&gt;"",SUBTOTAL(103,B$5:B194),"")</f>
        <v>190</v>
      </c>
      <c r="B194" s="31" t="s">
        <v>709</v>
      </c>
      <c r="C194" s="16" t="s">
        <v>3061</v>
      </c>
      <c r="D194" s="51" t="s">
        <v>1214</v>
      </c>
      <c r="E194" s="51" t="s">
        <v>3062</v>
      </c>
      <c r="F194" s="19">
        <v>19800</v>
      </c>
      <c r="G194" s="16">
        <v>0</v>
      </c>
      <c r="I194" s="16">
        <f>IF(B194&lt;&gt;"",COUNTIF(Dulieu!$F$5:$F$7774,B194),"")</f>
        <v>0</v>
      </c>
      <c r="J194" s="16" t="str">
        <f>IF(B194&lt;&gt;"",IFERROR(VLOOKUP(B194,Dulieu!$F$5:$I$7597,4,0),""),"")</f>
        <v/>
      </c>
    </row>
    <row r="195" spans="1:10" x14ac:dyDescent="0.25">
      <c r="A195" s="18">
        <f>IF(B195&lt;&gt;"",SUBTOTAL(103,B$5:B195),"")</f>
        <v>191</v>
      </c>
      <c r="B195" s="31" t="s">
        <v>595</v>
      </c>
      <c r="C195" s="16" t="s">
        <v>3061</v>
      </c>
      <c r="D195" s="51" t="s">
        <v>1214</v>
      </c>
      <c r="E195" s="51" t="s">
        <v>3062</v>
      </c>
      <c r="F195" s="19">
        <v>19800</v>
      </c>
      <c r="G195" s="16">
        <v>0</v>
      </c>
      <c r="I195" s="16">
        <f>IF(B195&lt;&gt;"",COUNTIF(Dulieu!$F$5:$F$7774,B195),"")</f>
        <v>0</v>
      </c>
      <c r="J195" s="16" t="str">
        <f>IF(B195&lt;&gt;"",IFERROR(VLOOKUP(B195,Dulieu!$F$5:$I$7597,4,0),""),"")</f>
        <v/>
      </c>
    </row>
    <row r="196" spans="1:10" x14ac:dyDescent="0.25">
      <c r="A196" s="18">
        <f>IF(B196&lt;&gt;"",SUBTOTAL(103,B$5:B196),"")</f>
        <v>192</v>
      </c>
      <c r="B196" s="31" t="s">
        <v>713</v>
      </c>
      <c r="C196" s="16" t="s">
        <v>3061</v>
      </c>
      <c r="D196" s="51" t="s">
        <v>1214</v>
      </c>
      <c r="E196" s="51" t="s">
        <v>3062</v>
      </c>
      <c r="F196" s="19">
        <v>19800</v>
      </c>
      <c r="G196" s="16">
        <v>0</v>
      </c>
      <c r="I196" s="16">
        <f>IF(B196&lt;&gt;"",COUNTIF(Dulieu!$F$5:$F$7774,B196),"")</f>
        <v>0</v>
      </c>
      <c r="J196" s="16" t="str">
        <f>IF(B196&lt;&gt;"",IFERROR(VLOOKUP(B196,Dulieu!$F$5:$I$7597,4,0),""),"")</f>
        <v/>
      </c>
    </row>
    <row r="197" spans="1:10" x14ac:dyDescent="0.25">
      <c r="A197" s="18">
        <f>IF(B197&lt;&gt;"",SUBTOTAL(103,B$5:B197),"")</f>
        <v>193</v>
      </c>
      <c r="B197" s="31" t="s">
        <v>717</v>
      </c>
      <c r="C197" s="16" t="s">
        <v>3061</v>
      </c>
      <c r="D197" s="51" t="s">
        <v>1214</v>
      </c>
      <c r="E197" s="51" t="s">
        <v>3062</v>
      </c>
      <c r="F197" s="19">
        <v>19800</v>
      </c>
      <c r="G197" s="16">
        <v>0</v>
      </c>
      <c r="I197" s="16">
        <f>IF(B197&lt;&gt;"",COUNTIF(Dulieu!$F$5:$F$7774,B197),"")</f>
        <v>0</v>
      </c>
      <c r="J197" s="16" t="str">
        <f>IF(B197&lt;&gt;"",IFERROR(VLOOKUP(B197,Dulieu!$F$5:$I$7597,4,0),""),"")</f>
        <v/>
      </c>
    </row>
    <row r="198" spans="1:10" x14ac:dyDescent="0.25">
      <c r="A198" s="18">
        <f>IF(B198&lt;&gt;"",SUBTOTAL(103,B$5:B198),"")</f>
        <v>194</v>
      </c>
      <c r="B198" s="31" t="s">
        <v>590</v>
      </c>
      <c r="C198" s="16" t="s">
        <v>3061</v>
      </c>
      <c r="D198" s="51" t="s">
        <v>1214</v>
      </c>
      <c r="E198" s="51" t="s">
        <v>3062</v>
      </c>
      <c r="F198" s="19">
        <v>12230</v>
      </c>
      <c r="G198" s="16">
        <v>0</v>
      </c>
      <c r="I198" s="16">
        <f>IF(B198&lt;&gt;"",COUNTIF(Dulieu!$F$5:$F$7774,B198),"")</f>
        <v>0</v>
      </c>
      <c r="J198" s="16" t="str">
        <f>IF(B198&lt;&gt;"",IFERROR(VLOOKUP(B198,Dulieu!$F$5:$I$7597,4,0),""),"")</f>
        <v/>
      </c>
    </row>
    <row r="199" spans="1:10" x14ac:dyDescent="0.25">
      <c r="A199" s="18">
        <f>IF(B199&lt;&gt;"",SUBTOTAL(103,B$5:B199),"")</f>
        <v>195</v>
      </c>
      <c r="B199" s="31" t="s">
        <v>587</v>
      </c>
      <c r="C199" s="16" t="s">
        <v>3061</v>
      </c>
      <c r="D199" s="51" t="s">
        <v>1214</v>
      </c>
      <c r="E199" s="51" t="s">
        <v>3062</v>
      </c>
      <c r="F199" s="19">
        <v>12230</v>
      </c>
      <c r="G199" s="16">
        <v>0</v>
      </c>
      <c r="I199" s="16">
        <f>IF(B199&lt;&gt;"",COUNTIF(Dulieu!$F$5:$F$7774,B199),"")</f>
        <v>0</v>
      </c>
      <c r="J199" s="16" t="str">
        <f>IF(B199&lt;&gt;"",IFERROR(VLOOKUP(B199,Dulieu!$F$5:$I$7597,4,0),""),"")</f>
        <v/>
      </c>
    </row>
    <row r="200" spans="1:10" x14ac:dyDescent="0.25">
      <c r="A200" s="18">
        <f>IF(B200&lt;&gt;"",SUBTOTAL(103,B$5:B200),"")</f>
        <v>196</v>
      </c>
      <c r="B200" s="31" t="s">
        <v>789</v>
      </c>
      <c r="C200" s="16" t="s">
        <v>3061</v>
      </c>
      <c r="D200" s="51" t="s">
        <v>1214</v>
      </c>
      <c r="E200" s="51" t="s">
        <v>3062</v>
      </c>
      <c r="F200" s="19">
        <v>12200</v>
      </c>
      <c r="G200" s="16">
        <v>0</v>
      </c>
      <c r="I200" s="16">
        <f>IF(B200&lt;&gt;"",COUNTIF(Dulieu!$F$5:$F$7774,B200),"")</f>
        <v>0</v>
      </c>
      <c r="J200" s="16" t="str">
        <f>IF(B200&lt;&gt;"",IFERROR(VLOOKUP(B200,Dulieu!$F$5:$I$7597,4,0),""),"")</f>
        <v/>
      </c>
    </row>
    <row r="201" spans="1:10" x14ac:dyDescent="0.25">
      <c r="A201" s="18">
        <f>IF(B201&lt;&gt;"",SUBTOTAL(103,B$5:B201),"")</f>
        <v>197</v>
      </c>
      <c r="B201" s="31" t="s">
        <v>743</v>
      </c>
      <c r="C201" s="16" t="s">
        <v>3061</v>
      </c>
      <c r="D201" s="51" t="s">
        <v>1214</v>
      </c>
      <c r="E201" s="51" t="s">
        <v>3062</v>
      </c>
      <c r="F201" s="19">
        <v>12760</v>
      </c>
      <c r="G201" s="16">
        <v>0</v>
      </c>
      <c r="I201" s="16">
        <f>IF(B201&lt;&gt;"",COUNTIF(Dulieu!$F$5:$F$7774,B201),"")</f>
        <v>0</v>
      </c>
      <c r="J201" s="16" t="str">
        <f>IF(B201&lt;&gt;"",IFERROR(VLOOKUP(B201,Dulieu!$F$5:$I$7597,4,0),""),"")</f>
        <v/>
      </c>
    </row>
    <row r="202" spans="1:10" x14ac:dyDescent="0.25">
      <c r="A202" s="18">
        <f>IF(B202&lt;&gt;"",SUBTOTAL(103,B$5:B202),"")</f>
        <v>198</v>
      </c>
      <c r="B202" s="31" t="s">
        <v>673</v>
      </c>
      <c r="C202" s="16" t="s">
        <v>3061</v>
      </c>
      <c r="D202" s="51" t="s">
        <v>1214</v>
      </c>
      <c r="E202" s="51" t="s">
        <v>3062</v>
      </c>
      <c r="F202" s="19">
        <v>12230</v>
      </c>
      <c r="G202" s="16">
        <v>0</v>
      </c>
      <c r="I202" s="16">
        <f>IF(B202&lt;&gt;"",COUNTIF(Dulieu!$F$5:$F$7774,B202),"")</f>
        <v>0</v>
      </c>
      <c r="J202" s="16" t="str">
        <f>IF(B202&lt;&gt;"",IFERROR(VLOOKUP(B202,Dulieu!$F$5:$I$7597,4,0),""),"")</f>
        <v/>
      </c>
    </row>
    <row r="203" spans="1:10" x14ac:dyDescent="0.25">
      <c r="A203" s="18">
        <f>IF(B203&lt;&gt;"",SUBTOTAL(103,B$5:B203),"")</f>
        <v>199</v>
      </c>
      <c r="B203" s="31" t="s">
        <v>607</v>
      </c>
      <c r="C203" s="16" t="s">
        <v>3061</v>
      </c>
      <c r="D203" s="51" t="s">
        <v>1214</v>
      </c>
      <c r="E203" s="51" t="s">
        <v>3062</v>
      </c>
      <c r="F203" s="19">
        <v>12700</v>
      </c>
      <c r="G203" s="16">
        <v>0</v>
      </c>
      <c r="I203" s="16">
        <f>IF(B203&lt;&gt;"",COUNTIF(Dulieu!$F$5:$F$7774,B203),"")</f>
        <v>0</v>
      </c>
      <c r="J203" s="16" t="str">
        <f>IF(B203&lt;&gt;"",IFERROR(VLOOKUP(B203,Dulieu!$F$5:$I$7597,4,0),""),"")</f>
        <v/>
      </c>
    </row>
    <row r="204" spans="1:10" x14ac:dyDescent="0.25">
      <c r="A204" s="18">
        <f>IF(B204&lt;&gt;"",SUBTOTAL(103,B$5:B204),"")</f>
        <v>200</v>
      </c>
      <c r="B204" s="31" t="s">
        <v>794</v>
      </c>
      <c r="C204" s="16" t="s">
        <v>3061</v>
      </c>
      <c r="D204" s="51" t="s">
        <v>1214</v>
      </c>
      <c r="E204" s="51" t="s">
        <v>3062</v>
      </c>
      <c r="F204" s="19">
        <v>12760</v>
      </c>
      <c r="G204" s="16">
        <v>0</v>
      </c>
      <c r="I204" s="16">
        <f>IF(B204&lt;&gt;"",COUNTIF(Dulieu!$F$5:$F$7774,B204),"")</f>
        <v>0</v>
      </c>
      <c r="J204" s="16" t="str">
        <f>IF(B204&lt;&gt;"",IFERROR(VLOOKUP(B204,Dulieu!$F$5:$I$7597,4,0),""),"")</f>
        <v/>
      </c>
    </row>
    <row r="205" spans="1:10" x14ac:dyDescent="0.25">
      <c r="A205" s="18">
        <f>IF(B205&lt;&gt;"",SUBTOTAL(103,B$5:B205),"")</f>
        <v>201</v>
      </c>
      <c r="B205" s="31" t="s">
        <v>793</v>
      </c>
      <c r="C205" s="16" t="s">
        <v>3061</v>
      </c>
      <c r="D205" s="51" t="s">
        <v>1214</v>
      </c>
      <c r="E205" s="51" t="s">
        <v>3066</v>
      </c>
      <c r="F205" s="19">
        <v>12730</v>
      </c>
      <c r="G205" s="16">
        <v>0</v>
      </c>
      <c r="I205" s="16">
        <f>IF(B205&lt;&gt;"",COUNTIF(Dulieu!$F$5:$F$7774,B205),"")</f>
        <v>0</v>
      </c>
      <c r="J205" s="16" t="str">
        <f>IF(B205&lt;&gt;"",IFERROR(VLOOKUP(B205,Dulieu!$F$5:$I$7597,4,0),""),"")</f>
        <v/>
      </c>
    </row>
    <row r="206" spans="1:10" ht="30" x14ac:dyDescent="0.25">
      <c r="A206" s="18">
        <f>IF(B206&lt;&gt;"",SUBTOTAL(103,B$5:B206),"")</f>
        <v>202</v>
      </c>
      <c r="B206" s="31" t="s">
        <v>591</v>
      </c>
      <c r="C206" s="16" t="s">
        <v>3061</v>
      </c>
      <c r="D206" s="51" t="s">
        <v>1214</v>
      </c>
      <c r="E206" s="51" t="s">
        <v>3065</v>
      </c>
      <c r="F206" s="19">
        <v>16000</v>
      </c>
      <c r="G206" s="16">
        <v>0</v>
      </c>
      <c r="I206" s="16">
        <f>IF(B206&lt;&gt;"",COUNTIF(Dulieu!$F$5:$F$7774,B206),"")</f>
        <v>0</v>
      </c>
      <c r="J206" s="16" t="str">
        <f>IF(B206&lt;&gt;"",IFERROR(VLOOKUP(B206,Dulieu!$F$5:$I$7597,4,0),""),"")</f>
        <v/>
      </c>
    </row>
    <row r="207" spans="1:10" ht="30" x14ac:dyDescent="0.25">
      <c r="A207" s="18">
        <f>IF(B207&lt;&gt;"",SUBTOTAL(103,B$5:B207),"")</f>
        <v>203</v>
      </c>
      <c r="B207" s="31" t="s">
        <v>788</v>
      </c>
      <c r="C207" s="16" t="s">
        <v>3061</v>
      </c>
      <c r="D207" s="51" t="s">
        <v>1214</v>
      </c>
      <c r="E207" s="51" t="s">
        <v>3065</v>
      </c>
      <c r="F207" s="19">
        <v>16000</v>
      </c>
      <c r="G207" s="16">
        <v>0</v>
      </c>
      <c r="I207" s="16">
        <f>IF(B207&lt;&gt;"",COUNTIF(Dulieu!$F$5:$F$7774,B207),"")</f>
        <v>0</v>
      </c>
      <c r="J207" s="16" t="str">
        <f>IF(B207&lt;&gt;"",IFERROR(VLOOKUP(B207,Dulieu!$F$5:$I$7597,4,0),""),"")</f>
        <v/>
      </c>
    </row>
    <row r="208" spans="1:10" ht="30" x14ac:dyDescent="0.25">
      <c r="A208" s="18">
        <f>IF(B208&lt;&gt;"",SUBTOTAL(103,B$5:B208),"")</f>
        <v>204</v>
      </c>
      <c r="B208" s="31" t="s">
        <v>739</v>
      </c>
      <c r="C208" s="16" t="s">
        <v>3061</v>
      </c>
      <c r="D208" s="51" t="s">
        <v>1214</v>
      </c>
      <c r="E208" s="51" t="s">
        <v>3065</v>
      </c>
      <c r="F208" s="19">
        <v>16400</v>
      </c>
      <c r="G208" s="16">
        <v>0</v>
      </c>
      <c r="I208" s="16">
        <f>IF(B208&lt;&gt;"",COUNTIF(Dulieu!$F$5:$F$7774,B208),"")</f>
        <v>0</v>
      </c>
      <c r="J208" s="16" t="str">
        <f>IF(B208&lt;&gt;"",IFERROR(VLOOKUP(B208,Dulieu!$F$5:$I$7597,4,0),""),"")</f>
        <v/>
      </c>
    </row>
    <row r="209" spans="1:10" ht="30" x14ac:dyDescent="0.25">
      <c r="A209" s="18">
        <f>IF(B209&lt;&gt;"",SUBTOTAL(103,B$5:B209),"")</f>
        <v>205</v>
      </c>
      <c r="B209" s="31" t="s">
        <v>746</v>
      </c>
      <c r="C209" s="16" t="s">
        <v>3061</v>
      </c>
      <c r="D209" s="51" t="s">
        <v>1214</v>
      </c>
      <c r="E209" s="51" t="s">
        <v>3065</v>
      </c>
      <c r="F209" s="19">
        <v>10570</v>
      </c>
      <c r="G209" s="16">
        <v>0</v>
      </c>
      <c r="I209" s="16">
        <f>IF(B209&lt;&gt;"",COUNTIF(Dulieu!$F$5:$F$7774,B209),"")</f>
        <v>0</v>
      </c>
      <c r="J209" s="16" t="str">
        <f>IF(B209&lt;&gt;"",IFERROR(VLOOKUP(B209,Dulieu!$F$5:$I$7597,4,0),""),"")</f>
        <v/>
      </c>
    </row>
    <row r="210" spans="1:10" ht="30" x14ac:dyDescent="0.25">
      <c r="A210" s="18">
        <f>IF(B210&lt;&gt;"",SUBTOTAL(103,B$5:B210),"")</f>
        <v>206</v>
      </c>
      <c r="B210" s="31" t="s">
        <v>740</v>
      </c>
      <c r="C210" s="16" t="s">
        <v>3061</v>
      </c>
      <c r="D210" s="51" t="s">
        <v>1214</v>
      </c>
      <c r="E210" s="51" t="s">
        <v>3065</v>
      </c>
      <c r="F210" s="19">
        <v>15000</v>
      </c>
      <c r="G210" s="16">
        <v>0</v>
      </c>
      <c r="I210" s="16">
        <f>IF(B210&lt;&gt;"",COUNTIF(Dulieu!$F$5:$F$7774,B210),"")</f>
        <v>0</v>
      </c>
      <c r="J210" s="16" t="str">
        <f>IF(B210&lt;&gt;"",IFERROR(VLOOKUP(B210,Dulieu!$F$5:$I$7597,4,0),""),"")</f>
        <v/>
      </c>
    </row>
    <row r="211" spans="1:10" ht="30" x14ac:dyDescent="0.25">
      <c r="A211" s="18">
        <f>IF(B211&lt;&gt;"",SUBTOTAL(103,B$5:B211),"")</f>
        <v>207</v>
      </c>
      <c r="B211" s="31" t="s">
        <v>745</v>
      </c>
      <c r="C211" s="16" t="s">
        <v>3061</v>
      </c>
      <c r="D211" s="51" t="s">
        <v>1214</v>
      </c>
      <c r="E211" s="51" t="s">
        <v>3065</v>
      </c>
      <c r="F211" s="19">
        <v>10570</v>
      </c>
      <c r="G211" s="16">
        <v>0</v>
      </c>
      <c r="I211" s="16">
        <f>IF(B211&lt;&gt;"",COUNTIF(Dulieu!$F$5:$F$7774,B211),"")</f>
        <v>0</v>
      </c>
      <c r="J211" s="16" t="str">
        <f>IF(B211&lt;&gt;"",IFERROR(VLOOKUP(B211,Dulieu!$F$5:$I$7597,4,0),""),"")</f>
        <v/>
      </c>
    </row>
    <row r="212" spans="1:10" ht="30" x14ac:dyDescent="0.25">
      <c r="A212" s="18">
        <f>IF(B212&lt;&gt;"",SUBTOTAL(103,B$5:B212),"")</f>
        <v>208</v>
      </c>
      <c r="B212" s="31" t="s">
        <v>787</v>
      </c>
      <c r="C212" s="16" t="s">
        <v>3061</v>
      </c>
      <c r="D212" s="51" t="s">
        <v>1214</v>
      </c>
      <c r="E212" s="51" t="s">
        <v>3065</v>
      </c>
      <c r="F212" s="19">
        <v>23250</v>
      </c>
      <c r="G212" s="16">
        <v>0</v>
      </c>
      <c r="I212" s="16">
        <f>IF(B212&lt;&gt;"",COUNTIF(Dulieu!$F$5:$F$7774,B212),"")</f>
        <v>0</v>
      </c>
      <c r="J212" s="16" t="str">
        <f>IF(B212&lt;&gt;"",IFERROR(VLOOKUP(B212,Dulieu!$F$5:$I$7597,4,0),""),"")</f>
        <v/>
      </c>
    </row>
    <row r="213" spans="1:10" ht="30" x14ac:dyDescent="0.25">
      <c r="A213" s="18">
        <f>IF(B213&lt;&gt;"",SUBTOTAL(103,B$5:B213),"")</f>
        <v>209</v>
      </c>
      <c r="B213" s="31" t="s">
        <v>605</v>
      </c>
      <c r="C213" s="16" t="s">
        <v>3061</v>
      </c>
      <c r="D213" s="51" t="s">
        <v>1214</v>
      </c>
      <c r="E213" s="51" t="s">
        <v>3065</v>
      </c>
      <c r="F213" s="19">
        <v>3500</v>
      </c>
      <c r="G213" s="16">
        <v>0</v>
      </c>
      <c r="I213" s="16">
        <f>IF(B213&lt;&gt;"",COUNTIF(Dulieu!$F$5:$F$7774,B213),"")</f>
        <v>0</v>
      </c>
      <c r="J213" s="16" t="str">
        <f>IF(B213&lt;&gt;"",IFERROR(VLOOKUP(B213,Dulieu!$F$5:$I$7597,4,0),""),"")</f>
        <v/>
      </c>
    </row>
    <row r="214" spans="1:10" ht="30" x14ac:dyDescent="0.25">
      <c r="A214" s="18">
        <f>IF(B214&lt;&gt;"",SUBTOTAL(103,B$5:B214),"")</f>
        <v>210</v>
      </c>
      <c r="B214" s="31" t="s">
        <v>695</v>
      </c>
      <c r="C214" s="16" t="s">
        <v>3061</v>
      </c>
      <c r="D214" s="51" t="s">
        <v>1214</v>
      </c>
      <c r="E214" s="51" t="s">
        <v>3065</v>
      </c>
      <c r="F214" s="19">
        <v>3500</v>
      </c>
      <c r="G214" s="16">
        <v>0</v>
      </c>
      <c r="I214" s="16">
        <f>IF(B214&lt;&gt;"",COUNTIF(Dulieu!$F$5:$F$7774,B214),"")</f>
        <v>0</v>
      </c>
      <c r="J214" s="16" t="str">
        <f>IF(B214&lt;&gt;"",IFERROR(VLOOKUP(B214,Dulieu!$F$5:$I$7597,4,0),""),"")</f>
        <v/>
      </c>
    </row>
    <row r="215" spans="1:10" ht="30" x14ac:dyDescent="0.25">
      <c r="A215" s="18">
        <f>IF(B215&lt;&gt;"",SUBTOTAL(103,B$5:B215),"")</f>
        <v>211</v>
      </c>
      <c r="B215" s="31" t="s">
        <v>694</v>
      </c>
      <c r="C215" s="16" t="s">
        <v>3061</v>
      </c>
      <c r="D215" s="51" t="s">
        <v>1214</v>
      </c>
      <c r="E215" s="51" t="s">
        <v>3065</v>
      </c>
      <c r="F215" s="19">
        <v>3490</v>
      </c>
      <c r="G215" s="16">
        <v>0</v>
      </c>
      <c r="I215" s="16">
        <f>IF(B215&lt;&gt;"",COUNTIF(Dulieu!$F$5:$F$7774,B215),"")</f>
        <v>0</v>
      </c>
      <c r="J215" s="16" t="str">
        <f>IF(B215&lt;&gt;"",IFERROR(VLOOKUP(B215,Dulieu!$F$5:$I$7597,4,0),""),"")</f>
        <v/>
      </c>
    </row>
    <row r="216" spans="1:10" ht="30" x14ac:dyDescent="0.25">
      <c r="A216" s="18">
        <f>IF(B216&lt;&gt;"",SUBTOTAL(103,B$5:B216),"")</f>
        <v>212</v>
      </c>
      <c r="B216" s="31" t="s">
        <v>812</v>
      </c>
      <c r="C216" s="16" t="s">
        <v>3060</v>
      </c>
      <c r="D216" s="51" t="s">
        <v>1214</v>
      </c>
      <c r="E216" s="51" t="s">
        <v>3065</v>
      </c>
      <c r="F216" s="19">
        <v>14850</v>
      </c>
      <c r="G216" s="16">
        <v>0</v>
      </c>
      <c r="I216" s="16">
        <f>IF(B216&lt;&gt;"",COUNTIF(Dulieu!$F$5:$F$7774,B216),"")</f>
        <v>0</v>
      </c>
      <c r="J216" s="16" t="str">
        <f>IF(B216&lt;&gt;"",IFERROR(VLOOKUP(B216,Dulieu!$F$5:$I$7597,4,0),""),"")</f>
        <v/>
      </c>
    </row>
    <row r="217" spans="1:10" ht="30" x14ac:dyDescent="0.25">
      <c r="A217" s="18">
        <f>IF(B217&lt;&gt;"",SUBTOTAL(103,B$5:B217),"")</f>
        <v>213</v>
      </c>
      <c r="B217" s="31" t="s">
        <v>603</v>
      </c>
      <c r="C217" s="16" t="s">
        <v>3061</v>
      </c>
      <c r="D217" s="51" t="s">
        <v>1214</v>
      </c>
      <c r="E217" s="51" t="s">
        <v>3065</v>
      </c>
      <c r="F217" s="19">
        <v>26000</v>
      </c>
      <c r="G217" s="16">
        <v>0</v>
      </c>
      <c r="I217" s="16">
        <f>IF(B217&lt;&gt;"",COUNTIF(Dulieu!$F$5:$F$7774,B217),"")</f>
        <v>0</v>
      </c>
      <c r="J217" s="16" t="str">
        <f>IF(B217&lt;&gt;"",IFERROR(VLOOKUP(B217,Dulieu!$F$5:$I$7597,4,0),""),"")</f>
        <v/>
      </c>
    </row>
    <row r="218" spans="1:10" ht="30" x14ac:dyDescent="0.25">
      <c r="A218" s="18">
        <f>IF(B218&lt;&gt;"",SUBTOTAL(103,B$5:B218),"")</f>
        <v>214</v>
      </c>
      <c r="B218" s="31" t="s">
        <v>604</v>
      </c>
      <c r="C218" s="16" t="s">
        <v>3061</v>
      </c>
      <c r="D218" s="51" t="s">
        <v>1214</v>
      </c>
      <c r="E218" s="51" t="s">
        <v>3065</v>
      </c>
      <c r="F218" s="19">
        <v>26000</v>
      </c>
      <c r="G218" s="16">
        <v>0</v>
      </c>
      <c r="I218" s="16">
        <f>IF(B218&lt;&gt;"",COUNTIF(Dulieu!$F$5:$F$7774,B218),"")</f>
        <v>0</v>
      </c>
      <c r="J218" s="16" t="str">
        <f>IF(B218&lt;&gt;"",IFERROR(VLOOKUP(B218,Dulieu!$F$5:$I$7597,4,0),""),"")</f>
        <v/>
      </c>
    </row>
    <row r="219" spans="1:10" ht="30" x14ac:dyDescent="0.25">
      <c r="A219" s="18">
        <f>IF(B219&lt;&gt;"",SUBTOTAL(103,B$5:B219),"")</f>
        <v>215</v>
      </c>
      <c r="B219" s="31" t="s">
        <v>671</v>
      </c>
      <c r="C219" s="16" t="s">
        <v>3061</v>
      </c>
      <c r="D219" s="51" t="s">
        <v>1214</v>
      </c>
      <c r="E219" s="51" t="s">
        <v>3065</v>
      </c>
      <c r="F219" s="19">
        <v>18000</v>
      </c>
      <c r="G219" s="16">
        <v>0</v>
      </c>
      <c r="I219" s="16">
        <f>IF(B219&lt;&gt;"",COUNTIF(Dulieu!$F$5:$F$7774,B219),"")</f>
        <v>0</v>
      </c>
      <c r="J219" s="16" t="str">
        <f>IF(B219&lt;&gt;"",IFERROR(VLOOKUP(B219,Dulieu!$F$5:$I$7597,4,0),""),"")</f>
        <v/>
      </c>
    </row>
    <row r="220" spans="1:10" x14ac:dyDescent="0.25">
      <c r="A220" s="18">
        <f>IF(B220&lt;&gt;"",SUBTOTAL(103,B$5:B220),"")</f>
        <v>216</v>
      </c>
      <c r="B220" s="31" t="s">
        <v>780</v>
      </c>
      <c r="C220" s="16" t="s">
        <v>3061</v>
      </c>
      <c r="D220" s="51" t="s">
        <v>1214</v>
      </c>
      <c r="E220" s="51" t="s">
        <v>3062</v>
      </c>
      <c r="F220" s="19">
        <v>16000</v>
      </c>
      <c r="G220" s="16">
        <v>0</v>
      </c>
      <c r="I220" s="16">
        <f>IF(B220&lt;&gt;"",COUNTIF(Dulieu!$F$5:$F$7774,B220),"")</f>
        <v>0</v>
      </c>
      <c r="J220" s="16" t="str">
        <f>IF(B220&lt;&gt;"",IFERROR(VLOOKUP(B220,Dulieu!$F$5:$I$7597,4,0),""),"")</f>
        <v/>
      </c>
    </row>
    <row r="221" spans="1:10" x14ac:dyDescent="0.25">
      <c r="A221" s="18">
        <f>IF(B221&lt;&gt;"",SUBTOTAL(103,B$5:B221),"")</f>
        <v>217</v>
      </c>
      <c r="B221" s="31" t="s">
        <v>781</v>
      </c>
      <c r="C221" s="16" t="s">
        <v>3061</v>
      </c>
      <c r="D221" s="51" t="s">
        <v>1214</v>
      </c>
      <c r="E221" s="51" t="s">
        <v>3062</v>
      </c>
      <c r="F221" s="19">
        <v>16000</v>
      </c>
      <c r="G221" s="16">
        <v>0</v>
      </c>
      <c r="I221" s="16">
        <f>IF(B221&lt;&gt;"",COUNTIF(Dulieu!$F$5:$F$7774,B221),"")</f>
        <v>0</v>
      </c>
      <c r="J221" s="16" t="str">
        <f>IF(B221&lt;&gt;"",IFERROR(VLOOKUP(B221,Dulieu!$F$5:$I$7597,4,0),""),"")</f>
        <v/>
      </c>
    </row>
    <row r="222" spans="1:10" x14ac:dyDescent="0.25">
      <c r="A222" s="18">
        <f>IF(B222&lt;&gt;"",SUBTOTAL(103,B$5:B222),"")</f>
        <v>218</v>
      </c>
      <c r="B222" s="31" t="s">
        <v>783</v>
      </c>
      <c r="C222" s="16" t="s">
        <v>3061</v>
      </c>
      <c r="D222" s="51" t="s">
        <v>1214</v>
      </c>
      <c r="E222" s="51" t="s">
        <v>3062</v>
      </c>
      <c r="F222" s="19">
        <v>16000</v>
      </c>
      <c r="G222" s="16">
        <v>0</v>
      </c>
      <c r="I222" s="16">
        <f>IF(B222&lt;&gt;"",COUNTIF(Dulieu!$F$5:$F$7774,B222),"")</f>
        <v>0</v>
      </c>
      <c r="J222" s="16" t="str">
        <f>IF(B222&lt;&gt;"",IFERROR(VLOOKUP(B222,Dulieu!$F$5:$I$7597,4,0),""),"")</f>
        <v/>
      </c>
    </row>
    <row r="223" spans="1:10" x14ac:dyDescent="0.25">
      <c r="A223" s="18">
        <f>IF(B223&lt;&gt;"",SUBTOTAL(103,B$5:B223),"")</f>
        <v>219</v>
      </c>
      <c r="B223" s="31" t="s">
        <v>771</v>
      </c>
      <c r="C223" s="16" t="s">
        <v>3061</v>
      </c>
      <c r="D223" s="51" t="s">
        <v>1214</v>
      </c>
      <c r="E223" s="51" t="s">
        <v>3062</v>
      </c>
      <c r="F223" s="19">
        <v>16000</v>
      </c>
      <c r="G223" s="16">
        <v>0</v>
      </c>
      <c r="I223" s="16">
        <f>IF(B223&lt;&gt;"",COUNTIF(Dulieu!$F$5:$F$7774,B223),"")</f>
        <v>0</v>
      </c>
      <c r="J223" s="16" t="str">
        <f>IF(B223&lt;&gt;"",IFERROR(VLOOKUP(B223,Dulieu!$F$5:$I$7597,4,0),""),"")</f>
        <v/>
      </c>
    </row>
    <row r="224" spans="1:10" x14ac:dyDescent="0.25">
      <c r="A224" s="18">
        <f>IF(B224&lt;&gt;"",SUBTOTAL(103,B$5:B224),"")</f>
        <v>220</v>
      </c>
      <c r="B224" s="31" t="s">
        <v>772</v>
      </c>
      <c r="C224" s="16" t="s">
        <v>3061</v>
      </c>
      <c r="D224" s="51" t="s">
        <v>1214</v>
      </c>
      <c r="E224" s="51" t="s">
        <v>3062</v>
      </c>
      <c r="F224" s="19">
        <v>16000</v>
      </c>
      <c r="G224" s="16">
        <v>0</v>
      </c>
      <c r="I224" s="16">
        <f>IF(B224&lt;&gt;"",COUNTIF(Dulieu!$F$5:$F$7774,B224),"")</f>
        <v>0</v>
      </c>
      <c r="J224" s="16" t="str">
        <f>IF(B224&lt;&gt;"",IFERROR(VLOOKUP(B224,Dulieu!$F$5:$I$7597,4,0),""),"")</f>
        <v/>
      </c>
    </row>
    <row r="225" spans="1:10" x14ac:dyDescent="0.25">
      <c r="A225" s="18">
        <f>IF(B225&lt;&gt;"",SUBTOTAL(103,B$5:B225),"")</f>
        <v>221</v>
      </c>
      <c r="B225" s="31" t="s">
        <v>670</v>
      </c>
      <c r="C225" s="16" t="s">
        <v>3061</v>
      </c>
      <c r="D225" s="51" t="s">
        <v>1214</v>
      </c>
      <c r="E225" s="51" t="s">
        <v>3062</v>
      </c>
      <c r="F225" s="19">
        <v>16000</v>
      </c>
      <c r="G225" s="16">
        <v>0</v>
      </c>
      <c r="I225" s="16">
        <f>IF(B225&lt;&gt;"",COUNTIF(Dulieu!$F$5:$F$7774,B225),"")</f>
        <v>0</v>
      </c>
      <c r="J225" s="16" t="str">
        <f>IF(B225&lt;&gt;"",IFERROR(VLOOKUP(B225,Dulieu!$F$5:$I$7597,4,0),""),"")</f>
        <v/>
      </c>
    </row>
    <row r="226" spans="1:10" x14ac:dyDescent="0.25">
      <c r="A226" s="18">
        <f>IF(B226&lt;&gt;"",SUBTOTAL(103,B$5:B226),"")</f>
        <v>222</v>
      </c>
      <c r="B226" s="31" t="s">
        <v>773</v>
      </c>
      <c r="C226" s="16" t="s">
        <v>3061</v>
      </c>
      <c r="D226" s="51" t="s">
        <v>1214</v>
      </c>
      <c r="E226" s="51" t="s">
        <v>3062</v>
      </c>
      <c r="F226" s="19">
        <v>16000</v>
      </c>
      <c r="G226" s="16">
        <v>0</v>
      </c>
      <c r="I226" s="16">
        <f>IF(B226&lt;&gt;"",COUNTIF(Dulieu!$F$5:$F$7774,B226),"")</f>
        <v>0</v>
      </c>
      <c r="J226" s="16" t="str">
        <f>IF(B226&lt;&gt;"",IFERROR(VLOOKUP(B226,Dulieu!$F$5:$I$7597,4,0),""),"")</f>
        <v/>
      </c>
    </row>
    <row r="227" spans="1:10" x14ac:dyDescent="0.25">
      <c r="A227" s="18">
        <f>IF(B227&lt;&gt;"",SUBTOTAL(103,B$5:B227),"")</f>
        <v>223</v>
      </c>
      <c r="B227" s="31" t="s">
        <v>594</v>
      </c>
      <c r="C227" s="16" t="s">
        <v>3061</v>
      </c>
      <c r="D227" s="51" t="s">
        <v>1214</v>
      </c>
      <c r="E227" s="51" t="s">
        <v>3062</v>
      </c>
      <c r="F227" s="19">
        <v>16000</v>
      </c>
      <c r="G227" s="16">
        <v>0</v>
      </c>
      <c r="I227" s="16">
        <f>IF(B227&lt;&gt;"",COUNTIF(Dulieu!$F$5:$F$7774,B227),"")</f>
        <v>0</v>
      </c>
      <c r="J227" s="16" t="str">
        <f>IF(B227&lt;&gt;"",IFERROR(VLOOKUP(B227,Dulieu!$F$5:$I$7597,4,0),""),"")</f>
        <v/>
      </c>
    </row>
    <row r="228" spans="1:10" x14ac:dyDescent="0.25">
      <c r="A228" s="18">
        <f>IF(B228&lt;&gt;"",SUBTOTAL(103,B$5:B228),"")</f>
        <v>224</v>
      </c>
      <c r="B228" s="31" t="s">
        <v>769</v>
      </c>
      <c r="C228" s="16" t="s">
        <v>3061</v>
      </c>
      <c r="D228" s="51" t="s">
        <v>1214</v>
      </c>
      <c r="E228" s="51" t="s">
        <v>3062</v>
      </c>
      <c r="F228" s="19">
        <v>16000</v>
      </c>
      <c r="G228" s="16">
        <v>0</v>
      </c>
      <c r="I228" s="16">
        <f>IF(B228&lt;&gt;"",COUNTIF(Dulieu!$F$5:$F$7774,B228),"")</f>
        <v>0</v>
      </c>
      <c r="J228" s="16" t="str">
        <f>IF(B228&lt;&gt;"",IFERROR(VLOOKUP(B228,Dulieu!$F$5:$I$7597,4,0),""),"")</f>
        <v/>
      </c>
    </row>
    <row r="229" spans="1:10" x14ac:dyDescent="0.25">
      <c r="A229" s="18">
        <f>IF(B229&lt;&gt;"",SUBTOTAL(103,B$5:B229),"")</f>
        <v>225</v>
      </c>
      <c r="B229" s="31" t="s">
        <v>778</v>
      </c>
      <c r="C229" s="16" t="s">
        <v>3061</v>
      </c>
      <c r="D229" s="51" t="s">
        <v>1214</v>
      </c>
      <c r="E229" s="51" t="s">
        <v>3062</v>
      </c>
      <c r="F229" s="19">
        <v>16000</v>
      </c>
      <c r="G229" s="16">
        <v>0</v>
      </c>
      <c r="I229" s="16">
        <f>IF(B229&lt;&gt;"",COUNTIF(Dulieu!$F$5:$F$7774,B229),"")</f>
        <v>0</v>
      </c>
      <c r="J229" s="16" t="str">
        <f>IF(B229&lt;&gt;"",IFERROR(VLOOKUP(B229,Dulieu!$F$5:$I$7597,4,0),""),"")</f>
        <v/>
      </c>
    </row>
    <row r="230" spans="1:10" x14ac:dyDescent="0.25">
      <c r="A230" s="18">
        <f>IF(B230&lt;&gt;"",SUBTOTAL(103,B$5:B230),"")</f>
        <v>226</v>
      </c>
      <c r="B230" s="31" t="s">
        <v>785</v>
      </c>
      <c r="C230" s="16" t="s">
        <v>3061</v>
      </c>
      <c r="D230" s="51" t="s">
        <v>1214</v>
      </c>
      <c r="E230" s="51" t="s">
        <v>3062</v>
      </c>
      <c r="F230" s="19">
        <v>16000</v>
      </c>
      <c r="G230" s="16">
        <v>0</v>
      </c>
      <c r="I230" s="16">
        <f>IF(B230&lt;&gt;"",COUNTIF(Dulieu!$F$5:$F$7774,B230),"")</f>
        <v>0</v>
      </c>
      <c r="J230" s="16" t="str">
        <f>IF(B230&lt;&gt;"",IFERROR(VLOOKUP(B230,Dulieu!$F$5:$I$7597,4,0),""),"")</f>
        <v/>
      </c>
    </row>
    <row r="231" spans="1:10" x14ac:dyDescent="0.25">
      <c r="A231" s="18">
        <f>IF(B231&lt;&gt;"",SUBTOTAL(103,B$5:B231),"")</f>
        <v>227</v>
      </c>
      <c r="B231" s="31" t="s">
        <v>774</v>
      </c>
      <c r="C231" s="16" t="s">
        <v>3061</v>
      </c>
      <c r="D231" s="51" t="s">
        <v>1214</v>
      </c>
      <c r="E231" s="51" t="s">
        <v>3062</v>
      </c>
      <c r="F231" s="19">
        <v>16000</v>
      </c>
      <c r="G231" s="16">
        <v>0</v>
      </c>
      <c r="I231" s="16">
        <f>IF(B231&lt;&gt;"",COUNTIF(Dulieu!$F$5:$F$7774,B231),"")</f>
        <v>0</v>
      </c>
      <c r="J231" s="16" t="str">
        <f>IF(B231&lt;&gt;"",IFERROR(VLOOKUP(B231,Dulieu!$F$5:$I$7597,4,0),""),"")</f>
        <v/>
      </c>
    </row>
    <row r="232" spans="1:10" x14ac:dyDescent="0.25">
      <c r="A232" s="18">
        <f>IF(B232&lt;&gt;"",SUBTOTAL(103,B$5:B232),"")</f>
        <v>228</v>
      </c>
      <c r="B232" s="31" t="s">
        <v>779</v>
      </c>
      <c r="C232" s="16" t="s">
        <v>3061</v>
      </c>
      <c r="D232" s="51" t="s">
        <v>1214</v>
      </c>
      <c r="E232" s="51" t="s">
        <v>3062</v>
      </c>
      <c r="F232" s="19">
        <v>16000</v>
      </c>
      <c r="G232" s="16">
        <v>0</v>
      </c>
      <c r="I232" s="16">
        <f>IF(B232&lt;&gt;"",COUNTIF(Dulieu!$F$5:$F$7774,B232),"")</f>
        <v>0</v>
      </c>
      <c r="J232" s="16" t="str">
        <f>IF(B232&lt;&gt;"",IFERROR(VLOOKUP(B232,Dulieu!$F$5:$I$7597,4,0),""),"")</f>
        <v/>
      </c>
    </row>
    <row r="233" spans="1:10" x14ac:dyDescent="0.25">
      <c r="A233" s="18">
        <f>IF(B233&lt;&gt;"",SUBTOTAL(103,B$5:B233),"")</f>
        <v>229</v>
      </c>
      <c r="B233" s="31" t="s">
        <v>775</v>
      </c>
      <c r="C233" s="16" t="s">
        <v>3061</v>
      </c>
      <c r="D233" s="51" t="s">
        <v>1214</v>
      </c>
      <c r="E233" s="51" t="s">
        <v>3062</v>
      </c>
      <c r="F233" s="19">
        <v>16000</v>
      </c>
      <c r="G233" s="16">
        <v>0</v>
      </c>
      <c r="I233" s="16">
        <f>IF(B233&lt;&gt;"",COUNTIF(Dulieu!$F$5:$F$7774,B233),"")</f>
        <v>0</v>
      </c>
      <c r="J233" s="16" t="str">
        <f>IF(B233&lt;&gt;"",IFERROR(VLOOKUP(B233,Dulieu!$F$5:$I$7597,4,0),""),"")</f>
        <v/>
      </c>
    </row>
    <row r="234" spans="1:10" x14ac:dyDescent="0.25">
      <c r="A234" s="18">
        <f>IF(B234&lt;&gt;"",SUBTOTAL(103,B$5:B234),"")</f>
        <v>230</v>
      </c>
      <c r="B234" s="31" t="s">
        <v>782</v>
      </c>
      <c r="C234" s="16" t="s">
        <v>3061</v>
      </c>
      <c r="D234" s="51" t="s">
        <v>1214</v>
      </c>
      <c r="E234" s="51" t="s">
        <v>3062</v>
      </c>
      <c r="F234" s="19">
        <v>16000</v>
      </c>
      <c r="G234" s="16">
        <v>0</v>
      </c>
      <c r="I234" s="16">
        <f>IF(B234&lt;&gt;"",COUNTIF(Dulieu!$F$5:$F$7774,B234),"")</f>
        <v>0</v>
      </c>
      <c r="J234" s="16" t="str">
        <f>IF(B234&lt;&gt;"",IFERROR(VLOOKUP(B234,Dulieu!$F$5:$I$7597,4,0),""),"")</f>
        <v/>
      </c>
    </row>
    <row r="235" spans="1:10" x14ac:dyDescent="0.25">
      <c r="A235" s="18">
        <f>IF(B235&lt;&gt;"",SUBTOTAL(103,B$5:B235),"")</f>
        <v>231</v>
      </c>
      <c r="B235" s="31" t="s">
        <v>776</v>
      </c>
      <c r="C235" s="16" t="s">
        <v>3061</v>
      </c>
      <c r="D235" s="51" t="s">
        <v>1214</v>
      </c>
      <c r="E235" s="51" t="s">
        <v>3062</v>
      </c>
      <c r="F235" s="19">
        <v>16000</v>
      </c>
      <c r="G235" s="16">
        <v>0</v>
      </c>
      <c r="I235" s="16">
        <f>IF(B235&lt;&gt;"",COUNTIF(Dulieu!$F$5:$F$7774,B235),"")</f>
        <v>0</v>
      </c>
      <c r="J235" s="16" t="str">
        <f>IF(B235&lt;&gt;"",IFERROR(VLOOKUP(B235,Dulieu!$F$5:$I$7597,4,0),""),"")</f>
        <v/>
      </c>
    </row>
    <row r="236" spans="1:10" x14ac:dyDescent="0.25">
      <c r="A236" s="18">
        <f>IF(B236&lt;&gt;"",SUBTOTAL(103,B$5:B236),"")</f>
        <v>232</v>
      </c>
      <c r="B236" s="31" t="s">
        <v>784</v>
      </c>
      <c r="C236" s="16" t="s">
        <v>3061</v>
      </c>
      <c r="D236" s="51" t="s">
        <v>1214</v>
      </c>
      <c r="E236" s="51" t="s">
        <v>3062</v>
      </c>
      <c r="F236" s="19">
        <v>16000</v>
      </c>
      <c r="G236" s="16">
        <v>0</v>
      </c>
      <c r="I236" s="16">
        <f>IF(B236&lt;&gt;"",COUNTIF(Dulieu!$F$5:$F$7774,B236),"")</f>
        <v>0</v>
      </c>
      <c r="J236" s="16" t="str">
        <f>IF(B236&lt;&gt;"",IFERROR(VLOOKUP(B236,Dulieu!$F$5:$I$7597,4,0),""),"")</f>
        <v/>
      </c>
    </row>
    <row r="237" spans="1:10" x14ac:dyDescent="0.25">
      <c r="A237" s="18">
        <f>IF(B237&lt;&gt;"",SUBTOTAL(103,B$5:B237),"")</f>
        <v>233</v>
      </c>
      <c r="B237" s="31" t="s">
        <v>786</v>
      </c>
      <c r="C237" s="16" t="s">
        <v>3061</v>
      </c>
      <c r="D237" s="51" t="s">
        <v>1214</v>
      </c>
      <c r="E237" s="51" t="s">
        <v>3062</v>
      </c>
      <c r="F237" s="19">
        <v>16000</v>
      </c>
      <c r="G237" s="16">
        <v>0</v>
      </c>
      <c r="I237" s="16">
        <f>IF(B237&lt;&gt;"",COUNTIF(Dulieu!$F$5:$F$7774,B237),"")</f>
        <v>0</v>
      </c>
      <c r="J237" s="16" t="str">
        <f>IF(B237&lt;&gt;"",IFERROR(VLOOKUP(B237,Dulieu!$F$5:$I$7597,4,0),""),"")</f>
        <v/>
      </c>
    </row>
    <row r="238" spans="1:10" x14ac:dyDescent="0.25">
      <c r="A238" s="18">
        <f>IF(B238&lt;&gt;"",SUBTOTAL(103,B$5:B238),"")</f>
        <v>234</v>
      </c>
      <c r="B238" s="31" t="s">
        <v>770</v>
      </c>
      <c r="C238" s="16" t="s">
        <v>3061</v>
      </c>
      <c r="D238" s="51" t="s">
        <v>1214</v>
      </c>
      <c r="E238" s="51" t="s">
        <v>3062</v>
      </c>
      <c r="F238" s="19">
        <v>16000</v>
      </c>
      <c r="G238" s="16">
        <v>0</v>
      </c>
      <c r="I238" s="16">
        <f>IF(B238&lt;&gt;"",COUNTIF(Dulieu!$F$5:$F$7774,B238),"")</f>
        <v>0</v>
      </c>
      <c r="J238" s="16" t="str">
        <f>IF(B238&lt;&gt;"",IFERROR(VLOOKUP(B238,Dulieu!$F$5:$I$7597,4,0),""),"")</f>
        <v/>
      </c>
    </row>
    <row r="239" spans="1:10" x14ac:dyDescent="0.25">
      <c r="A239" s="18">
        <f>IF(B239&lt;&gt;"",SUBTOTAL(103,B$5:B239),"")</f>
        <v>235</v>
      </c>
      <c r="B239" s="31" t="s">
        <v>777</v>
      </c>
      <c r="C239" s="16" t="s">
        <v>3061</v>
      </c>
      <c r="D239" s="51" t="s">
        <v>1214</v>
      </c>
      <c r="E239" s="51" t="s">
        <v>3062</v>
      </c>
      <c r="F239" s="19">
        <v>16000</v>
      </c>
      <c r="G239" s="16">
        <v>0</v>
      </c>
      <c r="I239" s="16">
        <f>IF(B239&lt;&gt;"",COUNTIF(Dulieu!$F$5:$F$7774,B239),"")</f>
        <v>0</v>
      </c>
      <c r="J239" s="16" t="str">
        <f>IF(B239&lt;&gt;"",IFERROR(VLOOKUP(B239,Dulieu!$F$5:$I$7597,4,0),""),"")</f>
        <v/>
      </c>
    </row>
    <row r="240" spans="1:10" x14ac:dyDescent="0.25">
      <c r="A240" s="18">
        <f>IF(B240&lt;&gt;"",SUBTOTAL(103,B$5:B240),"")</f>
        <v>236</v>
      </c>
      <c r="B240" s="31" t="s">
        <v>767</v>
      </c>
      <c r="C240" s="16" t="s">
        <v>3061</v>
      </c>
      <c r="D240" s="51" t="s">
        <v>1214</v>
      </c>
      <c r="E240" s="51" t="s">
        <v>3062</v>
      </c>
      <c r="F240" s="19">
        <v>16000</v>
      </c>
      <c r="G240" s="16">
        <v>0</v>
      </c>
      <c r="I240" s="16">
        <f>IF(B240&lt;&gt;"",COUNTIF(Dulieu!$F$5:$F$7774,B240),"")</f>
        <v>0</v>
      </c>
      <c r="J240" s="16" t="str">
        <f>IF(B240&lt;&gt;"",IFERROR(VLOOKUP(B240,Dulieu!$F$5:$I$7597,4,0),""),"")</f>
        <v/>
      </c>
    </row>
    <row r="241" spans="1:10" x14ac:dyDescent="0.25">
      <c r="A241" s="18">
        <f>IF(B241&lt;&gt;"",SUBTOTAL(103,B$5:B241),"")</f>
        <v>237</v>
      </c>
      <c r="B241" s="31" t="s">
        <v>761</v>
      </c>
      <c r="C241" s="16" t="s">
        <v>3061</v>
      </c>
      <c r="D241" s="51" t="s">
        <v>1214</v>
      </c>
      <c r="E241" s="51" t="s">
        <v>3062</v>
      </c>
      <c r="F241" s="19">
        <v>16000</v>
      </c>
      <c r="G241" s="16">
        <v>0</v>
      </c>
      <c r="I241" s="16">
        <f>IF(B241&lt;&gt;"",COUNTIF(Dulieu!$F$5:$F$7774,B241),"")</f>
        <v>0</v>
      </c>
      <c r="J241" s="16" t="str">
        <f>IF(B241&lt;&gt;"",IFERROR(VLOOKUP(B241,Dulieu!$F$5:$I$7597,4,0),""),"")</f>
        <v/>
      </c>
    </row>
    <row r="242" spans="1:10" x14ac:dyDescent="0.25">
      <c r="A242" s="18">
        <f>IF(B242&lt;&gt;"",SUBTOTAL(103,B$5:B242),"")</f>
        <v>238</v>
      </c>
      <c r="B242" s="31" t="s">
        <v>738</v>
      </c>
      <c r="C242" s="16" t="s">
        <v>3061</v>
      </c>
      <c r="D242" s="51" t="s">
        <v>1214</v>
      </c>
      <c r="E242" s="51" t="s">
        <v>3062</v>
      </c>
      <c r="F242" s="19">
        <v>16000</v>
      </c>
      <c r="G242" s="16">
        <v>0</v>
      </c>
      <c r="I242" s="16">
        <f>IF(B242&lt;&gt;"",COUNTIF(Dulieu!$F$5:$F$7774,B242),"")</f>
        <v>0</v>
      </c>
      <c r="J242" s="16" t="str">
        <f>IF(B242&lt;&gt;"",IFERROR(VLOOKUP(B242,Dulieu!$F$5:$I$7597,4,0),""),"")</f>
        <v/>
      </c>
    </row>
    <row r="243" spans="1:10" x14ac:dyDescent="0.25">
      <c r="A243" s="18">
        <f>IF(B243&lt;&gt;"",SUBTOTAL(103,B$5:B243),"")</f>
        <v>239</v>
      </c>
      <c r="B243" s="31" t="s">
        <v>755</v>
      </c>
      <c r="C243" s="16" t="s">
        <v>3061</v>
      </c>
      <c r="D243" s="51" t="s">
        <v>1214</v>
      </c>
      <c r="E243" s="51" t="s">
        <v>3062</v>
      </c>
      <c r="F243" s="19">
        <v>16000</v>
      </c>
      <c r="G243" s="16">
        <v>0</v>
      </c>
      <c r="I243" s="16">
        <f>IF(B243&lt;&gt;"",COUNTIF(Dulieu!$F$5:$F$7774,B243),"")</f>
        <v>0</v>
      </c>
      <c r="J243" s="16" t="str">
        <f>IF(B243&lt;&gt;"",IFERROR(VLOOKUP(B243,Dulieu!$F$5:$I$7597,4,0),""),"")</f>
        <v/>
      </c>
    </row>
    <row r="244" spans="1:10" x14ac:dyDescent="0.25">
      <c r="A244" s="18">
        <f>IF(B244&lt;&gt;"",SUBTOTAL(103,B$5:B244),"")</f>
        <v>240</v>
      </c>
      <c r="B244" s="31" t="s">
        <v>754</v>
      </c>
      <c r="C244" s="16" t="s">
        <v>3061</v>
      </c>
      <c r="D244" s="51" t="s">
        <v>1214</v>
      </c>
      <c r="E244" s="51" t="s">
        <v>3062</v>
      </c>
      <c r="F244" s="19">
        <v>16000</v>
      </c>
      <c r="G244" s="16">
        <v>0</v>
      </c>
      <c r="I244" s="16">
        <f>IF(B244&lt;&gt;"",COUNTIF(Dulieu!$F$5:$F$7774,B244),"")</f>
        <v>0</v>
      </c>
      <c r="J244" s="16" t="str">
        <f>IF(B244&lt;&gt;"",IFERROR(VLOOKUP(B244,Dulieu!$F$5:$I$7597,4,0),""),"")</f>
        <v/>
      </c>
    </row>
    <row r="245" spans="1:10" x14ac:dyDescent="0.25">
      <c r="A245" s="18">
        <f>IF(B245&lt;&gt;"",SUBTOTAL(103,B$5:B245),"")</f>
        <v>241</v>
      </c>
      <c r="B245" s="31" t="s">
        <v>766</v>
      </c>
      <c r="C245" s="16" t="s">
        <v>3061</v>
      </c>
      <c r="D245" s="51" t="s">
        <v>1214</v>
      </c>
      <c r="E245" s="51" t="s">
        <v>3062</v>
      </c>
      <c r="F245" s="19">
        <v>16000</v>
      </c>
      <c r="G245" s="16">
        <v>0</v>
      </c>
      <c r="I245" s="16">
        <f>IF(B245&lt;&gt;"",COUNTIF(Dulieu!$F$5:$F$7774,B245),"")</f>
        <v>0</v>
      </c>
      <c r="J245" s="16" t="str">
        <f>IF(B245&lt;&gt;"",IFERROR(VLOOKUP(B245,Dulieu!$F$5:$I$7597,4,0),""),"")</f>
        <v/>
      </c>
    </row>
    <row r="246" spans="1:10" x14ac:dyDescent="0.25">
      <c r="A246" s="18">
        <f>IF(B246&lt;&gt;"",SUBTOTAL(103,B$5:B246),"")</f>
        <v>242</v>
      </c>
      <c r="B246" s="31" t="s">
        <v>747</v>
      </c>
      <c r="C246" s="16" t="s">
        <v>3061</v>
      </c>
      <c r="D246" s="51" t="s">
        <v>1214</v>
      </c>
      <c r="E246" s="51" t="s">
        <v>3062</v>
      </c>
      <c r="F246" s="19">
        <v>16000</v>
      </c>
      <c r="G246" s="16">
        <v>0</v>
      </c>
      <c r="I246" s="16">
        <f>IF(B246&lt;&gt;"",COUNTIF(Dulieu!$F$5:$F$7774,B246),"")</f>
        <v>0</v>
      </c>
      <c r="J246" s="16" t="str">
        <f>IF(B246&lt;&gt;"",IFERROR(VLOOKUP(B246,Dulieu!$F$5:$I$7597,4,0),""),"")</f>
        <v/>
      </c>
    </row>
    <row r="247" spans="1:10" x14ac:dyDescent="0.25">
      <c r="A247" s="18">
        <f>IF(B247&lt;&gt;"",SUBTOTAL(103,B$5:B247),"")</f>
        <v>243</v>
      </c>
      <c r="B247" s="31" t="s">
        <v>757</v>
      </c>
      <c r="C247" s="16" t="s">
        <v>3061</v>
      </c>
      <c r="D247" s="51" t="s">
        <v>1214</v>
      </c>
      <c r="E247" s="51" t="s">
        <v>3062</v>
      </c>
      <c r="F247" s="19">
        <v>16050</v>
      </c>
      <c r="G247" s="16">
        <v>0</v>
      </c>
      <c r="I247" s="16">
        <f>IF(B247&lt;&gt;"",COUNTIF(Dulieu!$F$5:$F$7774,B247),"")</f>
        <v>0</v>
      </c>
      <c r="J247" s="16" t="str">
        <f>IF(B247&lt;&gt;"",IFERROR(VLOOKUP(B247,Dulieu!$F$5:$I$7597,4,0),""),"")</f>
        <v/>
      </c>
    </row>
    <row r="248" spans="1:10" x14ac:dyDescent="0.25">
      <c r="A248" s="18">
        <f>IF(B248&lt;&gt;"",SUBTOTAL(103,B$5:B248),"")</f>
        <v>244</v>
      </c>
      <c r="B248" s="31" t="s">
        <v>669</v>
      </c>
      <c r="C248" s="16" t="s">
        <v>3061</v>
      </c>
      <c r="D248" s="51" t="s">
        <v>1214</v>
      </c>
      <c r="E248" s="51" t="s">
        <v>3062</v>
      </c>
      <c r="F248" s="19">
        <v>16000</v>
      </c>
      <c r="G248" s="16">
        <v>0</v>
      </c>
      <c r="I248" s="16">
        <f>IF(B248&lt;&gt;"",COUNTIF(Dulieu!$F$5:$F$7774,B248),"")</f>
        <v>0</v>
      </c>
      <c r="J248" s="16" t="str">
        <f>IF(B248&lt;&gt;"",IFERROR(VLOOKUP(B248,Dulieu!$F$5:$I$7597,4,0),""),"")</f>
        <v/>
      </c>
    </row>
    <row r="249" spans="1:10" x14ac:dyDescent="0.25">
      <c r="A249" s="18">
        <f>IF(B249&lt;&gt;"",SUBTOTAL(103,B$5:B249),"")</f>
        <v>245</v>
      </c>
      <c r="B249" s="31" t="s">
        <v>760</v>
      </c>
      <c r="C249" s="16" t="s">
        <v>3061</v>
      </c>
      <c r="D249" s="51" t="s">
        <v>1214</v>
      </c>
      <c r="E249" s="51" t="s">
        <v>3062</v>
      </c>
      <c r="F249" s="19">
        <v>16000</v>
      </c>
      <c r="G249" s="16">
        <v>0</v>
      </c>
      <c r="I249" s="16">
        <f>IF(B249&lt;&gt;"",COUNTIF(Dulieu!$F$5:$F$7774,B249),"")</f>
        <v>0</v>
      </c>
      <c r="J249" s="16" t="str">
        <f>IF(B249&lt;&gt;"",IFERROR(VLOOKUP(B249,Dulieu!$F$5:$I$7597,4,0),""),"")</f>
        <v/>
      </c>
    </row>
    <row r="250" spans="1:10" x14ac:dyDescent="0.25">
      <c r="A250" s="18">
        <f>IF(B250&lt;&gt;"",SUBTOTAL(103,B$5:B250),"")</f>
        <v>246</v>
      </c>
      <c r="B250" s="31" t="s">
        <v>768</v>
      </c>
      <c r="C250" s="16" t="s">
        <v>3061</v>
      </c>
      <c r="D250" s="51" t="s">
        <v>1214</v>
      </c>
      <c r="E250" s="51" t="s">
        <v>3062</v>
      </c>
      <c r="F250" s="19">
        <v>16000</v>
      </c>
      <c r="G250" s="16">
        <v>0</v>
      </c>
      <c r="I250" s="16">
        <f>IF(B250&lt;&gt;"",COUNTIF(Dulieu!$F$5:$F$7774,B250),"")</f>
        <v>0</v>
      </c>
      <c r="J250" s="16" t="str">
        <f>IF(B250&lt;&gt;"",IFERROR(VLOOKUP(B250,Dulieu!$F$5:$I$7597,4,0),""),"")</f>
        <v/>
      </c>
    </row>
    <row r="251" spans="1:10" x14ac:dyDescent="0.25">
      <c r="A251" s="18">
        <f>IF(B251&lt;&gt;"",SUBTOTAL(103,B$5:B251),"")</f>
        <v>247</v>
      </c>
      <c r="B251" s="31" t="s">
        <v>756</v>
      </c>
      <c r="C251" s="16" t="s">
        <v>3061</v>
      </c>
      <c r="D251" s="51" t="s">
        <v>1214</v>
      </c>
      <c r="E251" s="51" t="s">
        <v>3062</v>
      </c>
      <c r="F251" s="19">
        <v>16000</v>
      </c>
      <c r="G251" s="16">
        <v>0</v>
      </c>
      <c r="I251" s="16">
        <f>IF(B251&lt;&gt;"",COUNTIF(Dulieu!$F$5:$F$7774,B251),"")</f>
        <v>0</v>
      </c>
      <c r="J251" s="16" t="str">
        <f>IF(B251&lt;&gt;"",IFERROR(VLOOKUP(B251,Dulieu!$F$5:$I$7597,4,0),""),"")</f>
        <v/>
      </c>
    </row>
    <row r="252" spans="1:10" x14ac:dyDescent="0.25">
      <c r="A252" s="18">
        <f>IF(B252&lt;&gt;"",SUBTOTAL(103,B$5:B252),"")</f>
        <v>248</v>
      </c>
      <c r="B252" s="31" t="s">
        <v>593</v>
      </c>
      <c r="C252" s="16" t="s">
        <v>3061</v>
      </c>
      <c r="D252" s="51" t="s">
        <v>1214</v>
      </c>
      <c r="E252" s="51" t="s">
        <v>3062</v>
      </c>
      <c r="F252" s="19">
        <v>16000</v>
      </c>
      <c r="G252" s="16">
        <v>0</v>
      </c>
      <c r="I252" s="16">
        <f>IF(B252&lt;&gt;"",COUNTIF(Dulieu!$F$5:$F$7774,B252),"")</f>
        <v>0</v>
      </c>
      <c r="J252" s="16" t="str">
        <f>IF(B252&lt;&gt;"",IFERROR(VLOOKUP(B252,Dulieu!$F$5:$I$7597,4,0),""),"")</f>
        <v/>
      </c>
    </row>
    <row r="253" spans="1:10" x14ac:dyDescent="0.25">
      <c r="A253" s="18">
        <f>IF(B253&lt;&gt;"",SUBTOTAL(103,B$5:B253),"")</f>
        <v>249</v>
      </c>
      <c r="B253" s="31" t="s">
        <v>762</v>
      </c>
      <c r="C253" s="16" t="s">
        <v>3061</v>
      </c>
      <c r="D253" s="51" t="s">
        <v>1214</v>
      </c>
      <c r="E253" s="51" t="s">
        <v>3062</v>
      </c>
      <c r="F253" s="19">
        <v>16000</v>
      </c>
      <c r="G253" s="16">
        <v>0</v>
      </c>
      <c r="I253" s="16">
        <f>IF(B253&lt;&gt;"",COUNTIF(Dulieu!$F$5:$F$7774,B253),"")</f>
        <v>0</v>
      </c>
      <c r="J253" s="16" t="str">
        <f>IF(B253&lt;&gt;"",IFERROR(VLOOKUP(B253,Dulieu!$F$5:$I$7597,4,0),""),"")</f>
        <v/>
      </c>
    </row>
    <row r="254" spans="1:10" x14ac:dyDescent="0.25">
      <c r="A254" s="18">
        <f>IF(B254&lt;&gt;"",SUBTOTAL(103,B$5:B254),"")</f>
        <v>250</v>
      </c>
      <c r="B254" s="31" t="s">
        <v>737</v>
      </c>
      <c r="C254" s="16" t="s">
        <v>3061</v>
      </c>
      <c r="D254" s="51" t="s">
        <v>1214</v>
      </c>
      <c r="E254" s="51" t="s">
        <v>3062</v>
      </c>
      <c r="F254" s="19">
        <v>16000</v>
      </c>
      <c r="G254" s="16">
        <v>0</v>
      </c>
      <c r="I254" s="16">
        <f>IF(B254&lt;&gt;"",COUNTIF(Dulieu!$F$5:$F$7774,B254),"")</f>
        <v>0</v>
      </c>
      <c r="J254" s="16" t="str">
        <f>IF(B254&lt;&gt;"",IFERROR(VLOOKUP(B254,Dulieu!$F$5:$I$7597,4,0),""),"")</f>
        <v/>
      </c>
    </row>
    <row r="255" spans="1:10" x14ac:dyDescent="0.25">
      <c r="A255" s="18">
        <f>IF(B255&lt;&gt;"",SUBTOTAL(103,B$5:B255),"")</f>
        <v>251</v>
      </c>
      <c r="B255" s="31" t="s">
        <v>759</v>
      </c>
      <c r="C255" s="16" t="s">
        <v>3061</v>
      </c>
      <c r="D255" s="51" t="s">
        <v>1214</v>
      </c>
      <c r="E255" s="51" t="s">
        <v>3062</v>
      </c>
      <c r="F255" s="19">
        <v>16000</v>
      </c>
      <c r="G255" s="16">
        <v>0</v>
      </c>
      <c r="I255" s="16">
        <f>IF(B255&lt;&gt;"",COUNTIF(Dulieu!$F$5:$F$7774,B255),"")</f>
        <v>0</v>
      </c>
      <c r="J255" s="16" t="str">
        <f>IF(B255&lt;&gt;"",IFERROR(VLOOKUP(B255,Dulieu!$F$5:$I$7597,4,0),""),"")</f>
        <v/>
      </c>
    </row>
    <row r="256" spans="1:10" x14ac:dyDescent="0.25">
      <c r="A256" s="18">
        <f>IF(B256&lt;&gt;"",SUBTOTAL(103,B$5:B256),"")</f>
        <v>252</v>
      </c>
      <c r="B256" s="31" t="s">
        <v>763</v>
      </c>
      <c r="C256" s="16" t="s">
        <v>3061</v>
      </c>
      <c r="D256" s="51" t="s">
        <v>1214</v>
      </c>
      <c r="E256" s="51" t="s">
        <v>3062</v>
      </c>
      <c r="F256" s="19">
        <v>16000</v>
      </c>
      <c r="G256" s="16">
        <v>0</v>
      </c>
      <c r="I256" s="16">
        <f>IF(B256&lt;&gt;"",COUNTIF(Dulieu!$F$5:$F$7774,B256),"")</f>
        <v>0</v>
      </c>
      <c r="J256" s="16" t="str">
        <f>IF(B256&lt;&gt;"",IFERROR(VLOOKUP(B256,Dulieu!$F$5:$I$7597,4,0),""),"")</f>
        <v/>
      </c>
    </row>
    <row r="257" spans="1:10" x14ac:dyDescent="0.25">
      <c r="A257" s="18">
        <f>IF(B257&lt;&gt;"",SUBTOTAL(103,B$5:B257),"")</f>
        <v>253</v>
      </c>
      <c r="B257" s="31" t="s">
        <v>592</v>
      </c>
      <c r="C257" s="16" t="s">
        <v>3061</v>
      </c>
      <c r="D257" s="51" t="s">
        <v>1214</v>
      </c>
      <c r="E257" s="51" t="s">
        <v>3062</v>
      </c>
      <c r="F257" s="19">
        <v>16000</v>
      </c>
      <c r="G257" s="16">
        <v>0</v>
      </c>
      <c r="I257" s="16">
        <f>IF(B257&lt;&gt;"",COUNTIF(Dulieu!$F$5:$F$7774,B257),"")</f>
        <v>0</v>
      </c>
      <c r="J257" s="16" t="str">
        <f>IF(B257&lt;&gt;"",IFERROR(VLOOKUP(B257,Dulieu!$F$5:$I$7597,4,0),""),"")</f>
        <v/>
      </c>
    </row>
    <row r="258" spans="1:10" x14ac:dyDescent="0.25">
      <c r="A258" s="18">
        <f>IF(B258&lt;&gt;"",SUBTOTAL(103,B$5:B258),"")</f>
        <v>254</v>
      </c>
      <c r="B258" s="31" t="s">
        <v>736</v>
      </c>
      <c r="C258" s="16" t="s">
        <v>3061</v>
      </c>
      <c r="D258" s="51" t="s">
        <v>1214</v>
      </c>
      <c r="E258" s="51" t="s">
        <v>3062</v>
      </c>
      <c r="F258" s="19">
        <v>16000</v>
      </c>
      <c r="G258" s="16">
        <v>0</v>
      </c>
      <c r="I258" s="16">
        <f>IF(B258&lt;&gt;"",COUNTIF(Dulieu!$F$5:$F$7774,B258),"")</f>
        <v>0</v>
      </c>
      <c r="J258" s="16" t="str">
        <f>IF(B258&lt;&gt;"",IFERROR(VLOOKUP(B258,Dulieu!$F$5:$I$7597,4,0),""),"")</f>
        <v/>
      </c>
    </row>
    <row r="259" spans="1:10" x14ac:dyDescent="0.25">
      <c r="A259" s="18">
        <f>IF(B259&lt;&gt;"",SUBTOTAL(103,B$5:B259),"")</f>
        <v>255</v>
      </c>
      <c r="B259" s="31" t="s">
        <v>764</v>
      </c>
      <c r="C259" s="16" t="s">
        <v>3061</v>
      </c>
      <c r="D259" s="51" t="s">
        <v>1214</v>
      </c>
      <c r="E259" s="51" t="s">
        <v>3062</v>
      </c>
      <c r="F259" s="19">
        <v>16000</v>
      </c>
      <c r="G259" s="16">
        <v>0</v>
      </c>
      <c r="I259" s="16">
        <f>IF(B259&lt;&gt;"",COUNTIF(Dulieu!$F$5:$F$7774,B259),"")</f>
        <v>0</v>
      </c>
      <c r="J259" s="16" t="str">
        <f>IF(B259&lt;&gt;"",IFERROR(VLOOKUP(B259,Dulieu!$F$5:$I$7597,4,0),""),"")</f>
        <v/>
      </c>
    </row>
    <row r="260" spans="1:10" x14ac:dyDescent="0.25">
      <c r="A260" s="18">
        <f>IF(B260&lt;&gt;"",SUBTOTAL(103,B$5:B260),"")</f>
        <v>256</v>
      </c>
      <c r="B260" s="31" t="s">
        <v>753</v>
      </c>
      <c r="C260" s="16" t="s">
        <v>3061</v>
      </c>
      <c r="D260" s="51" t="s">
        <v>1214</v>
      </c>
      <c r="E260" s="51" t="s">
        <v>3062</v>
      </c>
      <c r="F260" s="19">
        <v>16000</v>
      </c>
      <c r="G260" s="16">
        <v>0</v>
      </c>
      <c r="I260" s="16">
        <f>IF(B260&lt;&gt;"",COUNTIF(Dulieu!$F$5:$F$7774,B260),"")</f>
        <v>0</v>
      </c>
      <c r="J260" s="16" t="str">
        <f>IF(B260&lt;&gt;"",IFERROR(VLOOKUP(B260,Dulieu!$F$5:$I$7597,4,0),""),"")</f>
        <v/>
      </c>
    </row>
    <row r="261" spans="1:10" x14ac:dyDescent="0.25">
      <c r="A261" s="18">
        <f>IF(B261&lt;&gt;"",SUBTOTAL(103,B$5:B261),"")</f>
        <v>257</v>
      </c>
      <c r="B261" s="31" t="s">
        <v>751</v>
      </c>
      <c r="C261" s="16" t="s">
        <v>3061</v>
      </c>
      <c r="D261" s="51" t="s">
        <v>1214</v>
      </c>
      <c r="E261" s="51" t="s">
        <v>3062</v>
      </c>
      <c r="F261" s="19">
        <v>16000</v>
      </c>
      <c r="G261" s="16">
        <v>0</v>
      </c>
      <c r="I261" s="16">
        <f>IF(B261&lt;&gt;"",COUNTIF(Dulieu!$F$5:$F$7774,B261),"")</f>
        <v>0</v>
      </c>
      <c r="J261" s="16" t="str">
        <f>IF(B261&lt;&gt;"",IFERROR(VLOOKUP(B261,Dulieu!$F$5:$I$7597,4,0),""),"")</f>
        <v/>
      </c>
    </row>
    <row r="262" spans="1:10" x14ac:dyDescent="0.25">
      <c r="A262" s="18">
        <f>IF(B262&lt;&gt;"",SUBTOTAL(103,B$5:B262),"")</f>
        <v>258</v>
      </c>
      <c r="B262" s="31" t="s">
        <v>752</v>
      </c>
      <c r="C262" s="16" t="s">
        <v>3061</v>
      </c>
      <c r="D262" s="51" t="s">
        <v>1214</v>
      </c>
      <c r="E262" s="51" t="s">
        <v>3062</v>
      </c>
      <c r="F262" s="19">
        <v>16000</v>
      </c>
      <c r="G262" s="16">
        <v>0</v>
      </c>
      <c r="I262" s="16">
        <f>IF(B262&lt;&gt;"",COUNTIF(Dulieu!$F$5:$F$7774,B262),"")</f>
        <v>0</v>
      </c>
      <c r="J262" s="16" t="str">
        <f>IF(B262&lt;&gt;"",IFERROR(VLOOKUP(B262,Dulieu!$F$5:$I$7597,4,0),""),"")</f>
        <v/>
      </c>
    </row>
    <row r="263" spans="1:10" x14ac:dyDescent="0.25">
      <c r="A263" s="18">
        <f>IF(B263&lt;&gt;"",SUBTOTAL(103,B$5:B263),"")</f>
        <v>259</v>
      </c>
      <c r="B263" s="31" t="s">
        <v>758</v>
      </c>
      <c r="C263" s="16" t="s">
        <v>3061</v>
      </c>
      <c r="D263" s="51" t="s">
        <v>1214</v>
      </c>
      <c r="E263" s="51" t="s">
        <v>3062</v>
      </c>
      <c r="F263" s="19">
        <v>16000</v>
      </c>
      <c r="G263" s="16">
        <v>0</v>
      </c>
      <c r="I263" s="16">
        <f>IF(B263&lt;&gt;"",COUNTIF(Dulieu!$F$5:$F$7774,B263),"")</f>
        <v>0</v>
      </c>
      <c r="J263" s="16" t="str">
        <f>IF(B263&lt;&gt;"",IFERROR(VLOOKUP(B263,Dulieu!$F$5:$I$7597,4,0),""),"")</f>
        <v/>
      </c>
    </row>
    <row r="264" spans="1:10" x14ac:dyDescent="0.25">
      <c r="A264" s="18">
        <f>IF(B264&lt;&gt;"",SUBTOTAL(103,B$5:B264),"")</f>
        <v>260</v>
      </c>
      <c r="B264" s="31" t="s">
        <v>667</v>
      </c>
      <c r="C264" s="16" t="s">
        <v>3061</v>
      </c>
      <c r="D264" s="51" t="s">
        <v>1214</v>
      </c>
      <c r="E264" s="51" t="s">
        <v>3062</v>
      </c>
      <c r="F264" s="19">
        <v>16000</v>
      </c>
      <c r="G264" s="16">
        <v>0</v>
      </c>
      <c r="I264" s="16">
        <f>IF(B264&lt;&gt;"",COUNTIF(Dulieu!$F$5:$F$7774,B264),"")</f>
        <v>0</v>
      </c>
      <c r="J264" s="16" t="str">
        <f>IF(B264&lt;&gt;"",IFERROR(VLOOKUP(B264,Dulieu!$F$5:$I$7597,4,0),""),"")</f>
        <v/>
      </c>
    </row>
    <row r="265" spans="1:10" x14ac:dyDescent="0.25">
      <c r="A265" s="18">
        <f>IF(B265&lt;&gt;"",SUBTOTAL(103,B$5:B265),"")</f>
        <v>261</v>
      </c>
      <c r="B265" s="31" t="s">
        <v>668</v>
      </c>
      <c r="C265" s="16" t="s">
        <v>3061</v>
      </c>
      <c r="D265" s="51" t="s">
        <v>1214</v>
      </c>
      <c r="E265" s="51" t="s">
        <v>3062</v>
      </c>
      <c r="F265" s="19">
        <v>16000</v>
      </c>
      <c r="G265" s="16">
        <v>0</v>
      </c>
      <c r="I265" s="16">
        <f>IF(B265&lt;&gt;"",COUNTIF(Dulieu!$F$5:$F$7774,B265),"")</f>
        <v>0</v>
      </c>
      <c r="J265" s="16" t="str">
        <f>IF(B265&lt;&gt;"",IFERROR(VLOOKUP(B265,Dulieu!$F$5:$I$7597,4,0),""),"")</f>
        <v/>
      </c>
    </row>
    <row r="266" spans="1:10" x14ac:dyDescent="0.25">
      <c r="A266" s="18">
        <f>IF(B266&lt;&gt;"",SUBTOTAL(103,B$5:B266),"")</f>
        <v>262</v>
      </c>
      <c r="B266" s="31" t="s">
        <v>765</v>
      </c>
      <c r="C266" s="16" t="s">
        <v>3061</v>
      </c>
      <c r="D266" s="51" t="s">
        <v>1214</v>
      </c>
      <c r="E266" s="51" t="s">
        <v>3062</v>
      </c>
      <c r="F266" s="19">
        <v>16000</v>
      </c>
      <c r="G266" s="16">
        <v>0</v>
      </c>
      <c r="I266" s="16">
        <f>IF(B266&lt;&gt;"",COUNTIF(Dulieu!$F$5:$F$7774,B266),"")</f>
        <v>0</v>
      </c>
      <c r="J266" s="16" t="str">
        <f>IF(B266&lt;&gt;"",IFERROR(VLOOKUP(B266,Dulieu!$F$5:$I$7597,4,0),""),"")</f>
        <v/>
      </c>
    </row>
    <row r="267" spans="1:10" x14ac:dyDescent="0.25">
      <c r="A267" s="18">
        <f>IF(B267&lt;&gt;"",SUBTOTAL(103,B$5:B267),"")</f>
        <v>263</v>
      </c>
      <c r="B267" s="31" t="s">
        <v>748</v>
      </c>
      <c r="C267" s="16" t="s">
        <v>3061</v>
      </c>
      <c r="D267" s="51" t="s">
        <v>1214</v>
      </c>
      <c r="E267" s="51" t="s">
        <v>3062</v>
      </c>
      <c r="F267" s="19">
        <v>16000</v>
      </c>
      <c r="G267" s="16">
        <v>0</v>
      </c>
      <c r="I267" s="16">
        <f>IF(B267&lt;&gt;"",COUNTIF(Dulieu!$F$5:$F$7774,B267),"")</f>
        <v>0</v>
      </c>
      <c r="J267" s="16" t="str">
        <f>IF(B267&lt;&gt;"",IFERROR(VLOOKUP(B267,Dulieu!$F$5:$I$7597,4,0),""),"")</f>
        <v/>
      </c>
    </row>
    <row r="268" spans="1:10" x14ac:dyDescent="0.25">
      <c r="A268" s="18">
        <f>IF(B268&lt;&gt;"",SUBTOTAL(103,B$5:B268),"")</f>
        <v>264</v>
      </c>
      <c r="B268" s="31" t="s">
        <v>750</v>
      </c>
      <c r="C268" s="16" t="s">
        <v>3061</v>
      </c>
      <c r="D268" s="51" t="s">
        <v>1214</v>
      </c>
      <c r="E268" s="51" t="s">
        <v>3062</v>
      </c>
      <c r="F268" s="19">
        <v>16000</v>
      </c>
      <c r="G268" s="16">
        <v>0</v>
      </c>
      <c r="I268" s="16">
        <f>IF(B268&lt;&gt;"",COUNTIF(Dulieu!$F$5:$F$7774,B268),"")</f>
        <v>0</v>
      </c>
      <c r="J268" s="16" t="str">
        <f>IF(B268&lt;&gt;"",IFERROR(VLOOKUP(B268,Dulieu!$F$5:$I$7597,4,0),""),"")</f>
        <v/>
      </c>
    </row>
    <row r="269" spans="1:10" x14ac:dyDescent="0.25">
      <c r="A269" s="18">
        <f>IF(B269&lt;&gt;"",SUBTOTAL(103,B$5:B269),"")</f>
        <v>265</v>
      </c>
      <c r="B269" s="31" t="s">
        <v>749</v>
      </c>
      <c r="C269" s="16" t="s">
        <v>3061</v>
      </c>
      <c r="D269" s="51" t="s">
        <v>1214</v>
      </c>
      <c r="E269" s="51" t="s">
        <v>3062</v>
      </c>
      <c r="F269" s="19">
        <v>16000</v>
      </c>
      <c r="G269" s="16">
        <v>0</v>
      </c>
      <c r="I269" s="16">
        <f>IF(B269&lt;&gt;"",COUNTIF(Dulieu!$F$5:$F$7774,B269),"")</f>
        <v>0</v>
      </c>
      <c r="J269" s="16" t="str">
        <f>IF(B269&lt;&gt;"",IFERROR(VLOOKUP(B269,Dulieu!$F$5:$I$7597,4,0),""),"")</f>
        <v/>
      </c>
    </row>
    <row r="270" spans="1:10" ht="30" x14ac:dyDescent="0.25">
      <c r="A270" s="18">
        <f>IF(B270&lt;&gt;"",SUBTOTAL(103,B$5:B270),"")</f>
        <v>266</v>
      </c>
      <c r="B270" s="31" t="s">
        <v>735</v>
      </c>
      <c r="C270" s="16" t="s">
        <v>3061</v>
      </c>
      <c r="D270" s="51" t="s">
        <v>1214</v>
      </c>
      <c r="E270" s="51" t="s">
        <v>3065</v>
      </c>
      <c r="F270" s="19">
        <v>8670</v>
      </c>
      <c r="G270" s="16">
        <v>2</v>
      </c>
      <c r="I270" s="16">
        <f>IF(B270&lt;&gt;"",COUNTIF(Dulieu!$F$5:$F$7774,B270),"")</f>
        <v>0</v>
      </c>
      <c r="J270" s="16" t="str">
        <f>IF(B270&lt;&gt;"",IFERROR(VLOOKUP(B270,Dulieu!$F$5:$I$7597,4,0),""),"")</f>
        <v/>
      </c>
    </row>
    <row r="271" spans="1:10" ht="30" x14ac:dyDescent="0.25">
      <c r="A271" s="18">
        <f>IF(B271&lt;&gt;"",SUBTOTAL(103,B$5:B271),"")</f>
        <v>267</v>
      </c>
      <c r="B271" s="31" t="s">
        <v>734</v>
      </c>
      <c r="C271" s="16" t="s">
        <v>3061</v>
      </c>
      <c r="D271" s="51" t="s">
        <v>1214</v>
      </c>
      <c r="E271" s="51" t="s">
        <v>3065</v>
      </c>
      <c r="F271" s="19">
        <v>8670</v>
      </c>
      <c r="G271" s="16">
        <v>2</v>
      </c>
      <c r="I271" s="16">
        <f>IF(B271&lt;&gt;"",COUNTIF(Dulieu!$F$5:$F$7774,B271),"")</f>
        <v>0</v>
      </c>
      <c r="J271" s="16" t="str">
        <f>IF(B271&lt;&gt;"",IFERROR(VLOOKUP(B271,Dulieu!$F$5:$I$7597,4,0),""),"")</f>
        <v/>
      </c>
    </row>
    <row r="272" spans="1:10" x14ac:dyDescent="0.25">
      <c r="A272" s="18">
        <f>IF(B272&lt;&gt;"",SUBTOTAL(103,B$5:B272),"")</f>
        <v>268</v>
      </c>
      <c r="B272" s="31" t="s">
        <v>1414</v>
      </c>
      <c r="C272" s="16" t="s">
        <v>3061</v>
      </c>
      <c r="D272" s="51" t="s">
        <v>1214</v>
      </c>
      <c r="E272" s="51" t="s">
        <v>3062</v>
      </c>
      <c r="F272" s="19">
        <v>9650</v>
      </c>
      <c r="G272" s="16">
        <v>2</v>
      </c>
      <c r="I272" s="16">
        <f>IF(B272&lt;&gt;"",COUNTIF(Dulieu!$F$5:$F$7774,B272),"")</f>
        <v>0</v>
      </c>
      <c r="J272" s="16" t="str">
        <f>IF(B272&lt;&gt;"",IFERROR(VLOOKUP(B272,Dulieu!$F$5:$I$7597,4,0),""),"")</f>
        <v/>
      </c>
    </row>
    <row r="273" spans="1:10" x14ac:dyDescent="0.25">
      <c r="A273" s="18">
        <f>IF(B273&lt;&gt;"",SUBTOTAL(103,B$5:B273),"")</f>
        <v>269</v>
      </c>
      <c r="B273" s="31" t="s">
        <v>619</v>
      </c>
      <c r="C273" s="16" t="s">
        <v>3061</v>
      </c>
      <c r="D273" s="51" t="s">
        <v>1214</v>
      </c>
      <c r="E273" s="51" t="s">
        <v>3062</v>
      </c>
      <c r="F273" s="19">
        <v>9650</v>
      </c>
      <c r="G273" s="16">
        <v>2</v>
      </c>
      <c r="I273" s="16">
        <f>IF(B273&lt;&gt;"",COUNTIF(Dulieu!$F$5:$F$7774,B273),"")</f>
        <v>0</v>
      </c>
      <c r="J273" s="16" t="str">
        <f>IF(B273&lt;&gt;"",IFERROR(VLOOKUP(B273,Dulieu!$F$5:$I$7597,4,0),""),"")</f>
        <v/>
      </c>
    </row>
    <row r="274" spans="1:10" x14ac:dyDescent="0.25">
      <c r="A274" s="18">
        <f>IF(B274&lt;&gt;"",SUBTOTAL(103,B$5:B274),"")</f>
        <v>270</v>
      </c>
      <c r="B274" s="31" t="s">
        <v>1415</v>
      </c>
      <c r="C274" s="16" t="s">
        <v>3061</v>
      </c>
      <c r="D274" s="51" t="s">
        <v>1214</v>
      </c>
      <c r="E274" s="51" t="s">
        <v>3062</v>
      </c>
      <c r="F274" s="19">
        <v>8220</v>
      </c>
      <c r="G274" s="16">
        <v>0</v>
      </c>
      <c r="I274" s="16">
        <f>IF(B274&lt;&gt;"",COUNTIF(Dulieu!$F$5:$F$7774,B274),"")</f>
        <v>0</v>
      </c>
      <c r="J274" s="16" t="str">
        <f>IF(B274&lt;&gt;"",IFERROR(VLOOKUP(B274,Dulieu!$F$5:$I$7597,4,0),""),"")</f>
        <v/>
      </c>
    </row>
    <row r="275" spans="1:10" x14ac:dyDescent="0.25">
      <c r="A275" s="18">
        <f>IF(B275&lt;&gt;"",SUBTOTAL(103,B$5:B275),"")</f>
        <v>271</v>
      </c>
      <c r="B275" s="31" t="s">
        <v>1093</v>
      </c>
      <c r="C275" s="16" t="s">
        <v>3061</v>
      </c>
      <c r="D275" s="51" t="s">
        <v>1214</v>
      </c>
      <c r="E275" s="51" t="s">
        <v>3062</v>
      </c>
      <c r="F275" s="19">
        <v>24000</v>
      </c>
      <c r="G275" s="16">
        <v>0</v>
      </c>
      <c r="I275" s="16">
        <f>IF(B275&lt;&gt;"",COUNTIF(Dulieu!$F$5:$F$7774,B275),"")</f>
        <v>0</v>
      </c>
      <c r="J275" s="16" t="str">
        <f>IF(B275&lt;&gt;"",IFERROR(VLOOKUP(B275,Dulieu!$F$5:$I$7597,4,0),""),"")</f>
        <v/>
      </c>
    </row>
    <row r="276" spans="1:10" x14ac:dyDescent="0.25">
      <c r="A276" s="18">
        <f>IF(B276&lt;&gt;"",SUBTOTAL(103,B$5:B276),"")</f>
        <v>272</v>
      </c>
      <c r="B276" s="31" t="s">
        <v>1092</v>
      </c>
      <c r="C276" s="16" t="s">
        <v>3061</v>
      </c>
      <c r="D276" s="51" t="s">
        <v>1214</v>
      </c>
      <c r="E276" s="51" t="s">
        <v>3062</v>
      </c>
      <c r="F276" s="19">
        <v>24000</v>
      </c>
      <c r="G276" s="16">
        <v>0</v>
      </c>
      <c r="I276" s="16">
        <f>IF(B276&lt;&gt;"",COUNTIF(Dulieu!$F$5:$F$7774,B276),"")</f>
        <v>0</v>
      </c>
      <c r="J276" s="16" t="str">
        <f>IF(B276&lt;&gt;"",IFERROR(VLOOKUP(B276,Dulieu!$F$5:$I$7597,4,0),""),"")</f>
        <v/>
      </c>
    </row>
    <row r="277" spans="1:10" x14ac:dyDescent="0.25">
      <c r="A277" s="18">
        <f>IF(B277&lt;&gt;"",SUBTOTAL(103,B$5:B277),"")</f>
        <v>273</v>
      </c>
      <c r="B277" s="31" t="s">
        <v>1096</v>
      </c>
      <c r="C277" s="16" t="s">
        <v>3061</v>
      </c>
      <c r="D277" s="51" t="s">
        <v>1214</v>
      </c>
      <c r="E277" s="51" t="s">
        <v>3062</v>
      </c>
      <c r="F277" s="19">
        <v>24000</v>
      </c>
      <c r="G277" s="16">
        <v>0</v>
      </c>
      <c r="I277" s="16">
        <f>IF(B277&lt;&gt;"",COUNTIF(Dulieu!$F$5:$F$7774,B277),"")</f>
        <v>0</v>
      </c>
      <c r="J277" s="16" t="str">
        <f>IF(B277&lt;&gt;"",IFERROR(VLOOKUP(B277,Dulieu!$F$5:$I$7597,4,0),""),"")</f>
        <v/>
      </c>
    </row>
    <row r="278" spans="1:10" x14ac:dyDescent="0.25">
      <c r="A278" s="18">
        <f>IF(B278&lt;&gt;"",SUBTOTAL(103,B$5:B278),"")</f>
        <v>274</v>
      </c>
      <c r="B278" s="31" t="s">
        <v>1091</v>
      </c>
      <c r="C278" s="16" t="s">
        <v>3061</v>
      </c>
      <c r="D278" s="51" t="s">
        <v>1214</v>
      </c>
      <c r="E278" s="51" t="s">
        <v>3062</v>
      </c>
      <c r="F278" s="19">
        <v>24000</v>
      </c>
      <c r="G278" s="16">
        <v>0</v>
      </c>
      <c r="I278" s="16">
        <f>IF(B278&lt;&gt;"",COUNTIF(Dulieu!$F$5:$F$7774,B278),"")</f>
        <v>0</v>
      </c>
      <c r="J278" s="16" t="str">
        <f>IF(B278&lt;&gt;"",IFERROR(VLOOKUP(B278,Dulieu!$F$5:$I$7597,4,0),""),"")</f>
        <v/>
      </c>
    </row>
    <row r="279" spans="1:10" x14ac:dyDescent="0.25">
      <c r="A279" s="18">
        <f>IF(B279&lt;&gt;"",SUBTOTAL(103,B$5:B279),"")</f>
        <v>275</v>
      </c>
      <c r="B279" s="31" t="s">
        <v>1095</v>
      </c>
      <c r="C279" s="16" t="s">
        <v>3061</v>
      </c>
      <c r="D279" s="51" t="s">
        <v>1214</v>
      </c>
      <c r="E279" s="51" t="s">
        <v>3062</v>
      </c>
      <c r="F279" s="19">
        <v>24000</v>
      </c>
      <c r="G279" s="16">
        <v>0</v>
      </c>
      <c r="I279" s="16">
        <f>IF(B279&lt;&gt;"",COUNTIF(Dulieu!$F$5:$F$7774,B279),"")</f>
        <v>0</v>
      </c>
      <c r="J279" s="16" t="str">
        <f>IF(B279&lt;&gt;"",IFERROR(VLOOKUP(B279,Dulieu!$F$5:$I$7597,4,0),""),"")</f>
        <v/>
      </c>
    </row>
    <row r="280" spans="1:10" x14ac:dyDescent="0.25">
      <c r="A280" s="18">
        <f>IF(B280&lt;&gt;"",SUBTOTAL(103,B$5:B280),"")</f>
        <v>276</v>
      </c>
      <c r="B280" s="31" t="s">
        <v>620</v>
      </c>
      <c r="C280" s="16" t="s">
        <v>3061</v>
      </c>
      <c r="D280" s="51" t="s">
        <v>1214</v>
      </c>
      <c r="E280" s="51" t="s">
        <v>3062</v>
      </c>
      <c r="F280" s="19">
        <v>24000</v>
      </c>
      <c r="G280" s="16">
        <v>0</v>
      </c>
      <c r="I280" s="16">
        <f>IF(B280&lt;&gt;"",COUNTIF(Dulieu!$F$5:$F$7774,B280),"")</f>
        <v>0</v>
      </c>
      <c r="J280" s="16" t="str">
        <f>IF(B280&lt;&gt;"",IFERROR(VLOOKUP(B280,Dulieu!$F$5:$I$7597,4,0),""),"")</f>
        <v/>
      </c>
    </row>
    <row r="281" spans="1:10" x14ac:dyDescent="0.25">
      <c r="A281" s="18">
        <f>IF(B281&lt;&gt;"",SUBTOTAL(103,B$5:B281),"")</f>
        <v>277</v>
      </c>
      <c r="B281" s="31" t="s">
        <v>1098</v>
      </c>
      <c r="C281" s="16" t="s">
        <v>3061</v>
      </c>
      <c r="D281" s="51" t="s">
        <v>1214</v>
      </c>
      <c r="E281" s="51" t="s">
        <v>3062</v>
      </c>
      <c r="F281" s="19">
        <v>24000</v>
      </c>
      <c r="G281" s="16">
        <v>0</v>
      </c>
      <c r="I281" s="16">
        <f>IF(B281&lt;&gt;"",COUNTIF(Dulieu!$F$5:$F$7774,B281),"")</f>
        <v>0</v>
      </c>
      <c r="J281" s="16" t="str">
        <f>IF(B281&lt;&gt;"",IFERROR(VLOOKUP(B281,Dulieu!$F$5:$I$7597,4,0),""),"")</f>
        <v/>
      </c>
    </row>
    <row r="282" spans="1:10" x14ac:dyDescent="0.25">
      <c r="A282" s="18">
        <f>IF(B282&lt;&gt;"",SUBTOTAL(103,B$5:B282),"")</f>
        <v>278</v>
      </c>
      <c r="B282" s="31" t="s">
        <v>679</v>
      </c>
      <c r="C282" s="16" t="s">
        <v>3061</v>
      </c>
      <c r="D282" s="51" t="s">
        <v>1214</v>
      </c>
      <c r="E282" s="51" t="s">
        <v>3062</v>
      </c>
      <c r="F282" s="19">
        <v>24000</v>
      </c>
      <c r="G282" s="16">
        <v>0</v>
      </c>
      <c r="I282" s="16">
        <f>IF(B282&lt;&gt;"",COUNTIF(Dulieu!$F$5:$F$7774,B282),"")</f>
        <v>0</v>
      </c>
      <c r="J282" s="16" t="str">
        <f>IF(B282&lt;&gt;"",IFERROR(VLOOKUP(B282,Dulieu!$F$5:$I$7597,4,0),""),"")</f>
        <v/>
      </c>
    </row>
    <row r="283" spans="1:10" x14ac:dyDescent="0.25">
      <c r="A283" s="18">
        <f>IF(B283&lt;&gt;"",SUBTOTAL(103,B$5:B283),"")</f>
        <v>279</v>
      </c>
      <c r="B283" s="31" t="s">
        <v>1089</v>
      </c>
      <c r="C283" s="16" t="s">
        <v>3061</v>
      </c>
      <c r="D283" s="51" t="s">
        <v>1214</v>
      </c>
      <c r="E283" s="51" t="s">
        <v>3062</v>
      </c>
      <c r="F283" s="19">
        <v>24000</v>
      </c>
      <c r="G283" s="16">
        <v>0</v>
      </c>
      <c r="I283" s="16">
        <f>IF(B283&lt;&gt;"",COUNTIF(Dulieu!$F$5:$F$7774,B283),"")</f>
        <v>0</v>
      </c>
      <c r="J283" s="16" t="str">
        <f>IF(B283&lt;&gt;"",IFERROR(VLOOKUP(B283,Dulieu!$F$5:$I$7597,4,0),""),"")</f>
        <v/>
      </c>
    </row>
    <row r="284" spans="1:10" x14ac:dyDescent="0.25">
      <c r="A284" s="18">
        <f>IF(B284&lt;&gt;"",SUBTOTAL(103,B$5:B284),"")</f>
        <v>280</v>
      </c>
      <c r="B284" s="31" t="s">
        <v>680</v>
      </c>
      <c r="C284" s="16" t="s">
        <v>3061</v>
      </c>
      <c r="D284" s="51" t="s">
        <v>1214</v>
      </c>
      <c r="E284" s="51" t="s">
        <v>3062</v>
      </c>
      <c r="F284" s="19">
        <v>24000</v>
      </c>
      <c r="G284" s="16">
        <v>0</v>
      </c>
      <c r="I284" s="16">
        <f>IF(B284&lt;&gt;"",COUNTIF(Dulieu!$F$5:$F$7774,B284),"")</f>
        <v>0</v>
      </c>
      <c r="J284" s="16" t="str">
        <f>IF(B284&lt;&gt;"",IFERROR(VLOOKUP(B284,Dulieu!$F$5:$I$7597,4,0),""),"")</f>
        <v/>
      </c>
    </row>
    <row r="285" spans="1:10" x14ac:dyDescent="0.25">
      <c r="A285" s="18">
        <f>IF(B285&lt;&gt;"",SUBTOTAL(103,B$5:B285),"")</f>
        <v>281</v>
      </c>
      <c r="B285" s="31" t="s">
        <v>1094</v>
      </c>
      <c r="C285" s="16" t="s">
        <v>3061</v>
      </c>
      <c r="D285" s="51" t="s">
        <v>1214</v>
      </c>
      <c r="E285" s="51" t="s">
        <v>3062</v>
      </c>
      <c r="F285" s="19">
        <v>24000</v>
      </c>
      <c r="G285" s="16">
        <v>0</v>
      </c>
      <c r="I285" s="16">
        <f>IF(B285&lt;&gt;"",COUNTIF(Dulieu!$F$5:$F$7774,B285),"")</f>
        <v>0</v>
      </c>
      <c r="J285" s="16" t="str">
        <f>IF(B285&lt;&gt;"",IFERROR(VLOOKUP(B285,Dulieu!$F$5:$I$7597,4,0),""),"")</f>
        <v/>
      </c>
    </row>
    <row r="286" spans="1:10" x14ac:dyDescent="0.25">
      <c r="A286" s="18">
        <f>IF(B286&lt;&gt;"",SUBTOTAL(103,B$5:B286),"")</f>
        <v>282</v>
      </c>
      <c r="B286" s="31" t="s">
        <v>1090</v>
      </c>
      <c r="C286" s="16" t="s">
        <v>3061</v>
      </c>
      <c r="D286" s="51" t="s">
        <v>1214</v>
      </c>
      <c r="E286" s="51" t="s">
        <v>3062</v>
      </c>
      <c r="F286" s="19">
        <v>24000</v>
      </c>
      <c r="G286" s="16">
        <v>0</v>
      </c>
      <c r="I286" s="16">
        <f>IF(B286&lt;&gt;"",COUNTIF(Dulieu!$F$5:$F$7774,B286),"")</f>
        <v>0</v>
      </c>
      <c r="J286" s="16" t="str">
        <f>IF(B286&lt;&gt;"",IFERROR(VLOOKUP(B286,Dulieu!$F$5:$I$7597,4,0),""),"")</f>
        <v/>
      </c>
    </row>
    <row r="287" spans="1:10" x14ac:dyDescent="0.25">
      <c r="A287" s="18">
        <f>IF(B287&lt;&gt;"",SUBTOTAL(103,B$5:B287),"")</f>
        <v>283</v>
      </c>
      <c r="B287" s="31" t="s">
        <v>1097</v>
      </c>
      <c r="C287" s="16" t="s">
        <v>3061</v>
      </c>
      <c r="D287" s="51" t="s">
        <v>1214</v>
      </c>
      <c r="E287" s="51" t="s">
        <v>3062</v>
      </c>
      <c r="F287" s="19">
        <v>16050</v>
      </c>
      <c r="G287" s="16">
        <v>0</v>
      </c>
      <c r="I287" s="16">
        <f>IF(B287&lt;&gt;"",COUNTIF(Dulieu!$F$5:$F$7774,B287),"")</f>
        <v>0</v>
      </c>
      <c r="J287" s="16" t="str">
        <f>IF(B287&lt;&gt;"",IFERROR(VLOOKUP(B287,Dulieu!$F$5:$I$7597,4,0),""),"")</f>
        <v/>
      </c>
    </row>
    <row r="288" spans="1:10" x14ac:dyDescent="0.25">
      <c r="A288" s="18">
        <f>IF(B288&lt;&gt;"",SUBTOTAL(103,B$5:B288),"")</f>
        <v>284</v>
      </c>
      <c r="B288" s="31" t="s">
        <v>3828</v>
      </c>
      <c r="C288" s="16" t="s">
        <v>3061</v>
      </c>
      <c r="D288" s="51" t="s">
        <v>1214</v>
      </c>
      <c r="E288" s="51" t="s">
        <v>3062</v>
      </c>
      <c r="F288" s="19">
        <v>16000</v>
      </c>
      <c r="G288" s="16">
        <v>0</v>
      </c>
      <c r="I288" s="16">
        <f>IF(B288&lt;&gt;"",COUNTIF(Dulieu!$F$5:$F$7774,B288),"")</f>
        <v>0</v>
      </c>
      <c r="J288" s="16" t="str">
        <f>IF(B288&lt;&gt;"",IFERROR(VLOOKUP(B288,Dulieu!$F$5:$I$7597,4,0),""),"")</f>
        <v/>
      </c>
    </row>
    <row r="289" spans="1:10" x14ac:dyDescent="0.25">
      <c r="A289" s="18">
        <f>IF(B289&lt;&gt;"",SUBTOTAL(103,B$5:B289),"")</f>
        <v>285</v>
      </c>
      <c r="B289" s="31" t="s">
        <v>676</v>
      </c>
      <c r="C289" s="16" t="s">
        <v>3061</v>
      </c>
      <c r="D289" s="51" t="s">
        <v>1214</v>
      </c>
      <c r="E289" s="51" t="s">
        <v>3062</v>
      </c>
      <c r="F289" s="19">
        <v>16000</v>
      </c>
      <c r="G289" s="16">
        <v>0</v>
      </c>
      <c r="I289" s="16">
        <f>IF(B289&lt;&gt;"",COUNTIF(Dulieu!$F$5:$F$7774,B289),"")</f>
        <v>0</v>
      </c>
      <c r="J289" s="16" t="str">
        <f>IF(B289&lt;&gt;"",IFERROR(VLOOKUP(B289,Dulieu!$F$5:$I$7597,4,0),""),"")</f>
        <v/>
      </c>
    </row>
    <row r="290" spans="1:10" x14ac:dyDescent="0.25">
      <c r="A290" s="18">
        <f>IF(B290&lt;&gt;"",SUBTOTAL(103,B$5:B290),"")</f>
        <v>286</v>
      </c>
      <c r="B290" s="31" t="s">
        <v>3829</v>
      </c>
      <c r="C290" s="16" t="s">
        <v>3061</v>
      </c>
      <c r="D290" s="51" t="s">
        <v>1214</v>
      </c>
      <c r="E290" s="51" t="s">
        <v>3062</v>
      </c>
      <c r="F290" s="19">
        <v>16000</v>
      </c>
      <c r="G290" s="16">
        <v>0</v>
      </c>
      <c r="I290" s="16">
        <f>IF(B290&lt;&gt;"",COUNTIF(Dulieu!$F$5:$F$7774,B290),"")</f>
        <v>0</v>
      </c>
      <c r="J290" s="16" t="str">
        <f>IF(B290&lt;&gt;"",IFERROR(VLOOKUP(B290,Dulieu!$F$5:$I$7597,4,0),""),"")</f>
        <v/>
      </c>
    </row>
    <row r="291" spans="1:10" x14ac:dyDescent="0.25">
      <c r="A291" s="18">
        <f>IF(B291&lt;&gt;"",SUBTOTAL(103,B$5:B291),"")</f>
        <v>287</v>
      </c>
      <c r="B291" s="31" t="s">
        <v>682</v>
      </c>
      <c r="C291" s="16" t="s">
        <v>3061</v>
      </c>
      <c r="D291" s="51" t="s">
        <v>1214</v>
      </c>
      <c r="E291" s="51" t="s">
        <v>3062</v>
      </c>
      <c r="F291" s="19">
        <v>16000</v>
      </c>
      <c r="G291" s="16">
        <v>0</v>
      </c>
      <c r="I291" s="16">
        <f>IF(B291&lt;&gt;"",COUNTIF(Dulieu!$F$5:$F$7774,B291),"")</f>
        <v>0</v>
      </c>
      <c r="J291" s="16" t="str">
        <f>IF(B291&lt;&gt;"",IFERROR(VLOOKUP(B291,Dulieu!$F$5:$I$7597,4,0),""),"")</f>
        <v/>
      </c>
    </row>
    <row r="292" spans="1:10" x14ac:dyDescent="0.25">
      <c r="A292" s="18">
        <f>IF(B292&lt;&gt;"",SUBTOTAL(103,B$5:B292),"")</f>
        <v>288</v>
      </c>
      <c r="B292" s="31" t="s">
        <v>3830</v>
      </c>
      <c r="C292" s="16" t="s">
        <v>3061</v>
      </c>
      <c r="D292" s="51" t="s">
        <v>1214</v>
      </c>
      <c r="E292" s="51" t="s">
        <v>3062</v>
      </c>
      <c r="F292" s="19">
        <v>16000</v>
      </c>
      <c r="G292" s="16">
        <v>0</v>
      </c>
      <c r="I292" s="16">
        <f>IF(B292&lt;&gt;"",COUNTIF(Dulieu!$F$5:$F$7774,B292),"")</f>
        <v>0</v>
      </c>
      <c r="J292" s="16" t="str">
        <f>IF(B292&lt;&gt;"",IFERROR(VLOOKUP(B292,Dulieu!$F$5:$I$7597,4,0),""),"")</f>
        <v/>
      </c>
    </row>
    <row r="293" spans="1:10" x14ac:dyDescent="0.25">
      <c r="A293" s="18">
        <f>IF(B293&lt;&gt;"",SUBTOTAL(103,B$5:B293),"")</f>
        <v>289</v>
      </c>
      <c r="B293" s="31" t="s">
        <v>677</v>
      </c>
      <c r="C293" s="16" t="s">
        <v>3061</v>
      </c>
      <c r="D293" s="51" t="s">
        <v>1214</v>
      </c>
      <c r="E293" s="51" t="s">
        <v>3062</v>
      </c>
      <c r="F293" s="19">
        <v>16000</v>
      </c>
      <c r="G293" s="16">
        <v>0</v>
      </c>
      <c r="I293" s="16">
        <f>IF(B293&lt;&gt;"",COUNTIF(Dulieu!$F$5:$F$7774,B293),"")</f>
        <v>0</v>
      </c>
      <c r="J293" s="16" t="str">
        <f>IF(B293&lt;&gt;"",IFERROR(VLOOKUP(B293,Dulieu!$F$5:$I$7597,4,0),""),"")</f>
        <v/>
      </c>
    </row>
    <row r="294" spans="1:10" x14ac:dyDescent="0.25">
      <c r="A294" s="18">
        <f>IF(B294&lt;&gt;"",SUBTOTAL(103,B$5:B294),"")</f>
        <v>290</v>
      </c>
      <c r="B294" s="31" t="s">
        <v>678</v>
      </c>
      <c r="C294" s="16" t="s">
        <v>3061</v>
      </c>
      <c r="D294" s="51" t="s">
        <v>1214</v>
      </c>
      <c r="E294" s="51" t="s">
        <v>3062</v>
      </c>
      <c r="F294" s="19">
        <v>16000</v>
      </c>
      <c r="G294" s="16">
        <v>0</v>
      </c>
      <c r="I294" s="16">
        <f>IF(B294&lt;&gt;"",COUNTIF(Dulieu!$F$5:$F$7774,B294),"")</f>
        <v>0</v>
      </c>
      <c r="J294" s="16" t="str">
        <f>IF(B294&lt;&gt;"",IFERROR(VLOOKUP(B294,Dulieu!$F$5:$I$7597,4,0),""),"")</f>
        <v/>
      </c>
    </row>
    <row r="295" spans="1:10" x14ac:dyDescent="0.25">
      <c r="A295" s="18">
        <f>IF(B295&lt;&gt;"",SUBTOTAL(103,B$5:B295),"")</f>
        <v>291</v>
      </c>
      <c r="B295" s="31" t="s">
        <v>621</v>
      </c>
      <c r="C295" s="16" t="s">
        <v>3061</v>
      </c>
      <c r="D295" s="51" t="s">
        <v>1214</v>
      </c>
      <c r="E295" s="51" t="s">
        <v>3062</v>
      </c>
      <c r="F295" s="19">
        <v>16050</v>
      </c>
      <c r="G295" s="16">
        <v>0</v>
      </c>
      <c r="I295" s="16">
        <f>IF(B295&lt;&gt;"",COUNTIF(Dulieu!$F$5:$F$7774,B295),"")</f>
        <v>0</v>
      </c>
      <c r="J295" s="16" t="str">
        <f>IF(B295&lt;&gt;"",IFERROR(VLOOKUP(B295,Dulieu!$F$5:$I$7597,4,0),""),"")</f>
        <v/>
      </c>
    </row>
    <row r="296" spans="1:10" x14ac:dyDescent="0.25">
      <c r="A296" s="18">
        <f>IF(B296&lt;&gt;"",SUBTOTAL(103,B$5:B296),"")</f>
        <v>292</v>
      </c>
      <c r="B296" s="31" t="s">
        <v>681</v>
      </c>
      <c r="C296" s="16" t="s">
        <v>3061</v>
      </c>
      <c r="D296" s="51" t="s">
        <v>1214</v>
      </c>
      <c r="E296" s="51" t="s">
        <v>3062</v>
      </c>
      <c r="F296" s="19">
        <v>16000</v>
      </c>
      <c r="G296" s="16">
        <v>0</v>
      </c>
      <c r="I296" s="16">
        <f>IF(B296&lt;&gt;"",COUNTIF(Dulieu!$F$5:$F$7774,B296),"")</f>
        <v>0</v>
      </c>
      <c r="J296" s="16" t="str">
        <f>IF(B296&lt;&gt;"",IFERROR(VLOOKUP(B296,Dulieu!$F$5:$I$7597,4,0),""),"")</f>
        <v/>
      </c>
    </row>
    <row r="297" spans="1:10" x14ac:dyDescent="0.25">
      <c r="A297" s="18">
        <f>IF(B297&lt;&gt;"",SUBTOTAL(103,B$5:B297),"")</f>
        <v>293</v>
      </c>
      <c r="B297" s="31" t="s">
        <v>683</v>
      </c>
      <c r="C297" s="16" t="s">
        <v>3061</v>
      </c>
      <c r="D297" s="51" t="s">
        <v>1214</v>
      </c>
      <c r="E297" s="51" t="s">
        <v>3062</v>
      </c>
      <c r="F297" s="19">
        <v>16000</v>
      </c>
      <c r="G297" s="16">
        <v>0</v>
      </c>
      <c r="I297" s="16">
        <f>IF(B297&lt;&gt;"",COUNTIF(Dulieu!$F$5:$F$7774,B297),"")</f>
        <v>0</v>
      </c>
      <c r="J297" s="16" t="str">
        <f>IF(B297&lt;&gt;"",IFERROR(VLOOKUP(B297,Dulieu!$F$5:$I$7597,4,0),""),"")</f>
        <v/>
      </c>
    </row>
    <row r="298" spans="1:10" x14ac:dyDescent="0.25">
      <c r="A298" s="18">
        <f>IF(B298&lt;&gt;"",SUBTOTAL(103,B$5:B298),"")</f>
        <v>294</v>
      </c>
      <c r="B298" s="31" t="s">
        <v>838</v>
      </c>
      <c r="C298" s="16" t="s">
        <v>3061</v>
      </c>
      <c r="D298" s="51" t="s">
        <v>1214</v>
      </c>
      <c r="E298" s="51" t="s">
        <v>3062</v>
      </c>
      <c r="F298" s="19">
        <v>23000</v>
      </c>
      <c r="G298" s="16">
        <v>0</v>
      </c>
      <c r="I298" s="16">
        <f>IF(B298&lt;&gt;"",COUNTIF(Dulieu!$F$5:$F$7774,B298),"")</f>
        <v>0</v>
      </c>
      <c r="J298" s="16" t="str">
        <f>IF(B298&lt;&gt;"",IFERROR(VLOOKUP(B298,Dulieu!$F$5:$I$7597,4,0),""),"")</f>
        <v/>
      </c>
    </row>
    <row r="299" spans="1:10" x14ac:dyDescent="0.25">
      <c r="A299" s="18">
        <f>IF(B299&lt;&gt;"",SUBTOTAL(103,B$5:B299),"")</f>
        <v>295</v>
      </c>
      <c r="B299" s="31" t="s">
        <v>505</v>
      </c>
      <c r="C299" s="16" t="s">
        <v>3061</v>
      </c>
      <c r="D299" s="51" t="s">
        <v>1214</v>
      </c>
      <c r="E299" s="51" t="s">
        <v>3062</v>
      </c>
      <c r="F299" s="19">
        <v>13320</v>
      </c>
      <c r="G299" s="16">
        <v>0</v>
      </c>
      <c r="I299" s="16">
        <f>IF(B299&lt;&gt;"",COUNTIF(Dulieu!$F$5:$F$7774,B299),"")</f>
        <v>0</v>
      </c>
      <c r="J299" s="16" t="str">
        <f>IF(B299&lt;&gt;"",IFERROR(VLOOKUP(B299,Dulieu!$F$5:$I$7597,4,0),""),"")</f>
        <v/>
      </c>
    </row>
    <row r="300" spans="1:10" x14ac:dyDescent="0.25">
      <c r="A300" s="18">
        <f>IF(B300&lt;&gt;"",SUBTOTAL(103,B$5:B300),"")</f>
        <v>296</v>
      </c>
      <c r="B300" s="31" t="s">
        <v>172</v>
      </c>
      <c r="C300" s="16" t="s">
        <v>3061</v>
      </c>
      <c r="D300" s="51" t="s">
        <v>1214</v>
      </c>
      <c r="E300" s="51" t="s">
        <v>3062</v>
      </c>
      <c r="F300" s="19">
        <v>16050</v>
      </c>
      <c r="G300" s="16">
        <v>0</v>
      </c>
      <c r="I300" s="16">
        <f>IF(B300&lt;&gt;"",COUNTIF(Dulieu!$F$5:$F$7774,B300),"")</f>
        <v>0</v>
      </c>
      <c r="J300" s="16" t="str">
        <f>IF(B300&lt;&gt;"",IFERROR(VLOOKUP(B300,Dulieu!$F$5:$I$7597,4,0),""),"")</f>
        <v/>
      </c>
    </row>
    <row r="301" spans="1:10" x14ac:dyDescent="0.25">
      <c r="A301" s="18">
        <f>IF(B301&lt;&gt;"",SUBTOTAL(103,B$5:B301),"")</f>
        <v>297</v>
      </c>
      <c r="B301" s="31" t="s">
        <v>170</v>
      </c>
      <c r="C301" s="16" t="s">
        <v>3061</v>
      </c>
      <c r="D301" s="51" t="s">
        <v>1214</v>
      </c>
      <c r="E301" s="51" t="s">
        <v>3062</v>
      </c>
      <c r="F301" s="19">
        <v>16050</v>
      </c>
      <c r="G301" s="16">
        <v>0</v>
      </c>
      <c r="I301" s="16">
        <f>IF(B301&lt;&gt;"",COUNTIF(Dulieu!$F$5:$F$7774,B301),"")</f>
        <v>0</v>
      </c>
      <c r="J301" s="16" t="str">
        <f>IF(B301&lt;&gt;"",IFERROR(VLOOKUP(B301,Dulieu!$F$5:$I$7597,4,0),""),"")</f>
        <v/>
      </c>
    </row>
    <row r="302" spans="1:10" x14ac:dyDescent="0.25">
      <c r="A302" s="18">
        <f>IF(B302&lt;&gt;"",SUBTOTAL(103,B$5:B302),"")</f>
        <v>298</v>
      </c>
      <c r="B302" s="31" t="s">
        <v>168</v>
      </c>
      <c r="C302" s="16" t="s">
        <v>3061</v>
      </c>
      <c r="D302" s="51" t="s">
        <v>1214</v>
      </c>
      <c r="E302" s="51" t="s">
        <v>3062</v>
      </c>
      <c r="F302" s="19">
        <v>16050</v>
      </c>
      <c r="G302" s="16">
        <v>0</v>
      </c>
      <c r="I302" s="16">
        <f>IF(B302&lt;&gt;"",COUNTIF(Dulieu!$F$5:$F$7774,B302),"")</f>
        <v>0</v>
      </c>
      <c r="J302" s="16" t="str">
        <f>IF(B302&lt;&gt;"",IFERROR(VLOOKUP(B302,Dulieu!$F$5:$I$7597,4,0),""),"")</f>
        <v/>
      </c>
    </row>
    <row r="303" spans="1:10" x14ac:dyDescent="0.25">
      <c r="A303" s="18">
        <f>IF(B303&lt;&gt;"",SUBTOTAL(103,B$5:B303),"")</f>
        <v>299</v>
      </c>
      <c r="B303" s="31" t="s">
        <v>92</v>
      </c>
      <c r="C303" s="16" t="s">
        <v>3061</v>
      </c>
      <c r="D303" s="51" t="s">
        <v>1214</v>
      </c>
      <c r="E303" s="51" t="s">
        <v>3062</v>
      </c>
      <c r="F303" s="19">
        <v>16050</v>
      </c>
      <c r="G303" s="16">
        <v>0</v>
      </c>
      <c r="I303" s="16">
        <f>IF(B303&lt;&gt;"",COUNTIF(Dulieu!$F$5:$F$7774,B303),"")</f>
        <v>0</v>
      </c>
      <c r="J303" s="16" t="str">
        <f>IF(B303&lt;&gt;"",IFERROR(VLOOKUP(B303,Dulieu!$F$5:$I$7597,4,0),""),"")</f>
        <v/>
      </c>
    </row>
    <row r="304" spans="1:10" x14ac:dyDescent="0.25">
      <c r="A304" s="18">
        <f>IF(B304&lt;&gt;"",SUBTOTAL(103,B$5:B304),"")</f>
        <v>300</v>
      </c>
      <c r="B304" s="31" t="s">
        <v>169</v>
      </c>
      <c r="C304" s="16" t="s">
        <v>3061</v>
      </c>
      <c r="D304" s="51" t="s">
        <v>1214</v>
      </c>
      <c r="E304" s="51" t="s">
        <v>3062</v>
      </c>
      <c r="F304" s="19">
        <v>16050</v>
      </c>
      <c r="G304" s="16">
        <v>0</v>
      </c>
      <c r="I304" s="16">
        <f>IF(B304&lt;&gt;"",COUNTIF(Dulieu!$F$5:$F$7774,B304),"")</f>
        <v>0</v>
      </c>
      <c r="J304" s="16" t="str">
        <f>IF(B304&lt;&gt;"",IFERROR(VLOOKUP(B304,Dulieu!$F$5:$I$7597,4,0),""),"")</f>
        <v/>
      </c>
    </row>
    <row r="305" spans="1:10" x14ac:dyDescent="0.25">
      <c r="A305" s="18">
        <f>IF(B305&lt;&gt;"",SUBTOTAL(103,B$5:B305),"")</f>
        <v>301</v>
      </c>
      <c r="B305" s="31" t="s">
        <v>171</v>
      </c>
      <c r="C305" s="16" t="s">
        <v>3061</v>
      </c>
      <c r="D305" s="51" t="s">
        <v>1214</v>
      </c>
      <c r="E305" s="51" t="s">
        <v>3062</v>
      </c>
      <c r="F305" s="19">
        <v>16050</v>
      </c>
      <c r="G305" s="16">
        <v>0</v>
      </c>
      <c r="I305" s="16">
        <f>IF(B305&lt;&gt;"",COUNTIF(Dulieu!$F$5:$F$7774,B305),"")</f>
        <v>0</v>
      </c>
      <c r="J305" s="16" t="str">
        <f>IF(B305&lt;&gt;"",IFERROR(VLOOKUP(B305,Dulieu!$F$5:$I$7597,4,0),""),"")</f>
        <v/>
      </c>
    </row>
    <row r="306" spans="1:10" x14ac:dyDescent="0.25">
      <c r="A306" s="18">
        <f>IF(B306&lt;&gt;"",SUBTOTAL(103,B$5:B306),"")</f>
        <v>302</v>
      </c>
      <c r="B306" s="31" t="s">
        <v>153</v>
      </c>
      <c r="C306" s="16" t="s">
        <v>3061</v>
      </c>
      <c r="D306" s="51" t="s">
        <v>1214</v>
      </c>
      <c r="E306" s="51" t="s">
        <v>3062</v>
      </c>
      <c r="F306" s="19">
        <v>24000</v>
      </c>
      <c r="G306" s="16">
        <v>0</v>
      </c>
      <c r="I306" s="16">
        <f>IF(B306&lt;&gt;"",COUNTIF(Dulieu!$F$5:$F$7774,B306),"")</f>
        <v>0</v>
      </c>
      <c r="J306" s="16" t="str">
        <f>IF(B306&lt;&gt;"",IFERROR(VLOOKUP(B306,Dulieu!$F$5:$I$7597,4,0),""),"")</f>
        <v/>
      </c>
    </row>
    <row r="307" spans="1:10" x14ac:dyDescent="0.25">
      <c r="A307" s="18">
        <f>IF(B307&lt;&gt;"",SUBTOTAL(103,B$5:B307),"")</f>
        <v>303</v>
      </c>
      <c r="B307" s="31" t="s">
        <v>121</v>
      </c>
      <c r="C307" s="16" t="s">
        <v>3061</v>
      </c>
      <c r="D307" s="51" t="s">
        <v>1214</v>
      </c>
      <c r="E307" s="51" t="s">
        <v>3062</v>
      </c>
      <c r="F307" s="19">
        <v>30000</v>
      </c>
      <c r="G307" s="16">
        <v>0</v>
      </c>
      <c r="I307" s="16">
        <f>IF(B307&lt;&gt;"",COUNTIF(Dulieu!$F$5:$F$7774,B307),"")</f>
        <v>0</v>
      </c>
      <c r="J307" s="16" t="str">
        <f>IF(B307&lt;&gt;"",IFERROR(VLOOKUP(B307,Dulieu!$F$5:$I$7597,4,0),""),"")</f>
        <v/>
      </c>
    </row>
    <row r="308" spans="1:10" x14ac:dyDescent="0.25">
      <c r="A308" s="18">
        <f>IF(B308&lt;&gt;"",SUBTOTAL(103,B$5:B308),"")</f>
        <v>304</v>
      </c>
      <c r="B308" s="31" t="s">
        <v>128</v>
      </c>
      <c r="C308" s="16" t="s">
        <v>3061</v>
      </c>
      <c r="D308" s="51" t="s">
        <v>1214</v>
      </c>
      <c r="E308" s="51" t="s">
        <v>3062</v>
      </c>
      <c r="F308" s="19">
        <v>30000</v>
      </c>
      <c r="G308" s="16">
        <v>0</v>
      </c>
      <c r="I308" s="16">
        <f>IF(B308&lt;&gt;"",COUNTIF(Dulieu!$F$5:$F$7774,B308),"")</f>
        <v>0</v>
      </c>
      <c r="J308" s="16" t="str">
        <f>IF(B308&lt;&gt;"",IFERROR(VLOOKUP(B308,Dulieu!$F$5:$I$7597,4,0),""),"")</f>
        <v/>
      </c>
    </row>
    <row r="309" spans="1:10" x14ac:dyDescent="0.25">
      <c r="A309" s="18">
        <f>IF(B309&lt;&gt;"",SUBTOTAL(103,B$5:B309),"")</f>
        <v>305</v>
      </c>
      <c r="B309" s="31" t="s">
        <v>122</v>
      </c>
      <c r="C309" s="16" t="s">
        <v>3061</v>
      </c>
      <c r="D309" s="51" t="s">
        <v>1214</v>
      </c>
      <c r="E309" s="51" t="s">
        <v>3062</v>
      </c>
      <c r="F309" s="19">
        <v>30000</v>
      </c>
      <c r="G309" s="16">
        <v>0</v>
      </c>
      <c r="I309" s="16">
        <f>IF(B309&lt;&gt;"",COUNTIF(Dulieu!$F$5:$F$7774,B309),"")</f>
        <v>0</v>
      </c>
      <c r="J309" s="16" t="str">
        <f>IF(B309&lt;&gt;"",IFERROR(VLOOKUP(B309,Dulieu!$F$5:$I$7597,4,0),""),"")</f>
        <v/>
      </c>
    </row>
    <row r="310" spans="1:10" x14ac:dyDescent="0.25">
      <c r="A310" s="18">
        <f>IF(B310&lt;&gt;"",SUBTOTAL(103,B$5:B310),"")</f>
        <v>306</v>
      </c>
      <c r="B310" s="31" t="s">
        <v>126</v>
      </c>
      <c r="C310" s="16" t="s">
        <v>3061</v>
      </c>
      <c r="D310" s="51" t="s">
        <v>1214</v>
      </c>
      <c r="E310" s="51" t="s">
        <v>3062</v>
      </c>
      <c r="F310" s="19">
        <v>30000</v>
      </c>
      <c r="G310" s="16">
        <v>0</v>
      </c>
      <c r="I310" s="16">
        <f>IF(B310&lt;&gt;"",COUNTIF(Dulieu!$F$5:$F$7774,B310),"")</f>
        <v>0</v>
      </c>
      <c r="J310" s="16" t="str">
        <f>IF(B310&lt;&gt;"",IFERROR(VLOOKUP(B310,Dulieu!$F$5:$I$7597,4,0),""),"")</f>
        <v/>
      </c>
    </row>
    <row r="311" spans="1:10" x14ac:dyDescent="0.25">
      <c r="A311" s="18">
        <f>IF(B311&lt;&gt;"",SUBTOTAL(103,B$5:B311),"")</f>
        <v>307</v>
      </c>
      <c r="B311" s="31" t="s">
        <v>123</v>
      </c>
      <c r="C311" s="16" t="s">
        <v>3061</v>
      </c>
      <c r="D311" s="51" t="s">
        <v>1214</v>
      </c>
      <c r="E311" s="51" t="s">
        <v>3062</v>
      </c>
      <c r="F311" s="19">
        <v>30000</v>
      </c>
      <c r="G311" s="16">
        <v>0</v>
      </c>
      <c r="I311" s="16">
        <f>IF(B311&lt;&gt;"",COUNTIF(Dulieu!$F$5:$F$7774,B311),"")</f>
        <v>0</v>
      </c>
      <c r="J311" s="16" t="str">
        <f>IF(B311&lt;&gt;"",IFERROR(VLOOKUP(B311,Dulieu!$F$5:$I$7597,4,0),""),"")</f>
        <v/>
      </c>
    </row>
    <row r="312" spans="1:10" x14ac:dyDescent="0.25">
      <c r="A312" s="18">
        <f>IF(B312&lt;&gt;"",SUBTOTAL(103,B$5:B312),"")</f>
        <v>308</v>
      </c>
      <c r="B312" s="31" t="s">
        <v>129</v>
      </c>
      <c r="C312" s="16" t="s">
        <v>3061</v>
      </c>
      <c r="D312" s="51" t="s">
        <v>1214</v>
      </c>
      <c r="E312" s="51" t="s">
        <v>3062</v>
      </c>
      <c r="F312" s="19">
        <v>30000</v>
      </c>
      <c r="G312" s="16">
        <v>0</v>
      </c>
      <c r="I312" s="16">
        <f>IF(B312&lt;&gt;"",COUNTIF(Dulieu!$F$5:$F$7774,B312),"")</f>
        <v>0</v>
      </c>
      <c r="J312" s="16" t="str">
        <f>IF(B312&lt;&gt;"",IFERROR(VLOOKUP(B312,Dulieu!$F$5:$I$7597,4,0),""),"")</f>
        <v/>
      </c>
    </row>
    <row r="313" spans="1:10" x14ac:dyDescent="0.25">
      <c r="A313" s="18">
        <f>IF(B313&lt;&gt;"",SUBTOTAL(103,B$5:B313),"")</f>
        <v>309</v>
      </c>
      <c r="B313" s="31" t="s">
        <v>119</v>
      </c>
      <c r="C313" s="16" t="s">
        <v>3061</v>
      </c>
      <c r="D313" s="51" t="s">
        <v>1214</v>
      </c>
      <c r="E313" s="51" t="s">
        <v>3062</v>
      </c>
      <c r="F313" s="19">
        <v>30000</v>
      </c>
      <c r="G313" s="16">
        <v>0</v>
      </c>
      <c r="I313" s="16">
        <f>IF(B313&lt;&gt;"",COUNTIF(Dulieu!$F$5:$F$7774,B313),"")</f>
        <v>0</v>
      </c>
      <c r="J313" s="16" t="str">
        <f>IF(B313&lt;&gt;"",IFERROR(VLOOKUP(B313,Dulieu!$F$5:$I$7597,4,0),""),"")</f>
        <v/>
      </c>
    </row>
    <row r="314" spans="1:10" x14ac:dyDescent="0.25">
      <c r="A314" s="18">
        <f>IF(B314&lt;&gt;"",SUBTOTAL(103,B$5:B314),"")</f>
        <v>310</v>
      </c>
      <c r="B314" s="31" t="s">
        <v>124</v>
      </c>
      <c r="C314" s="16" t="s">
        <v>3061</v>
      </c>
      <c r="D314" s="51" t="s">
        <v>1214</v>
      </c>
      <c r="E314" s="51" t="s">
        <v>3062</v>
      </c>
      <c r="F314" s="19">
        <v>30000</v>
      </c>
      <c r="G314" s="16">
        <v>0</v>
      </c>
      <c r="I314" s="16">
        <f>IF(B314&lt;&gt;"",COUNTIF(Dulieu!$F$5:$F$7774,B314),"")</f>
        <v>0</v>
      </c>
      <c r="J314" s="16" t="str">
        <f>IF(B314&lt;&gt;"",IFERROR(VLOOKUP(B314,Dulieu!$F$5:$I$7597,4,0),""),"")</f>
        <v/>
      </c>
    </row>
    <row r="315" spans="1:10" x14ac:dyDescent="0.25">
      <c r="A315" s="18">
        <f>IF(B315&lt;&gt;"",SUBTOTAL(103,B$5:B315),"")</f>
        <v>311</v>
      </c>
      <c r="B315" s="31" t="s">
        <v>125</v>
      </c>
      <c r="C315" s="16" t="s">
        <v>3061</v>
      </c>
      <c r="D315" s="51" t="s">
        <v>1214</v>
      </c>
      <c r="E315" s="51" t="s">
        <v>3062</v>
      </c>
      <c r="F315" s="19">
        <v>30000</v>
      </c>
      <c r="G315" s="16">
        <v>0</v>
      </c>
      <c r="I315" s="16">
        <f>IF(B315&lt;&gt;"",COUNTIF(Dulieu!$F$5:$F$7774,B315),"")</f>
        <v>0</v>
      </c>
      <c r="J315" s="16" t="str">
        <f>IF(B315&lt;&gt;"",IFERROR(VLOOKUP(B315,Dulieu!$F$5:$I$7597,4,0),""),"")</f>
        <v/>
      </c>
    </row>
    <row r="316" spans="1:10" x14ac:dyDescent="0.25">
      <c r="A316" s="18">
        <f>IF(B316&lt;&gt;"",SUBTOTAL(103,B$5:B316),"")</f>
        <v>312</v>
      </c>
      <c r="B316" s="31" t="s">
        <v>120</v>
      </c>
      <c r="C316" s="16" t="s">
        <v>3061</v>
      </c>
      <c r="D316" s="51" t="s">
        <v>1214</v>
      </c>
      <c r="E316" s="51" t="s">
        <v>3062</v>
      </c>
      <c r="F316" s="19">
        <v>30000</v>
      </c>
      <c r="G316" s="16">
        <v>0</v>
      </c>
      <c r="I316" s="16">
        <f>IF(B316&lt;&gt;"",COUNTIF(Dulieu!$F$5:$F$7774,B316),"")</f>
        <v>0</v>
      </c>
      <c r="J316" s="16" t="str">
        <f>IF(B316&lt;&gt;"",IFERROR(VLOOKUP(B316,Dulieu!$F$5:$I$7597,4,0),""),"")</f>
        <v/>
      </c>
    </row>
    <row r="317" spans="1:10" x14ac:dyDescent="0.25">
      <c r="A317" s="18">
        <f>IF(B317&lt;&gt;"",SUBTOTAL(103,B$5:B317),"")</f>
        <v>313</v>
      </c>
      <c r="B317" s="31" t="s">
        <v>127</v>
      </c>
      <c r="C317" s="16" t="s">
        <v>3061</v>
      </c>
      <c r="D317" s="51" t="s">
        <v>1214</v>
      </c>
      <c r="E317" s="51" t="s">
        <v>3062</v>
      </c>
      <c r="F317" s="19">
        <v>30000</v>
      </c>
      <c r="G317" s="16">
        <v>0</v>
      </c>
      <c r="I317" s="16">
        <f>IF(B317&lt;&gt;"",COUNTIF(Dulieu!$F$5:$F$7774,B317),"")</f>
        <v>0</v>
      </c>
      <c r="J317" s="16" t="str">
        <f>IF(B317&lt;&gt;"",IFERROR(VLOOKUP(B317,Dulieu!$F$5:$I$7597,4,0),""),"")</f>
        <v/>
      </c>
    </row>
    <row r="318" spans="1:10" x14ac:dyDescent="0.25">
      <c r="A318" s="18">
        <f>IF(B318&lt;&gt;"",SUBTOTAL(103,B$5:B318),"")</f>
        <v>314</v>
      </c>
      <c r="B318" s="31" t="s">
        <v>1416</v>
      </c>
      <c r="C318" s="16" t="s">
        <v>3061</v>
      </c>
      <c r="D318" s="51" t="s">
        <v>1214</v>
      </c>
      <c r="E318" s="51" t="s">
        <v>3062</v>
      </c>
      <c r="F318" s="19">
        <v>30000</v>
      </c>
      <c r="G318" s="16">
        <v>2</v>
      </c>
      <c r="I318" s="16">
        <f>IF(B318&lt;&gt;"",COUNTIF(Dulieu!$F$5:$F$7774,B318),"")</f>
        <v>0</v>
      </c>
      <c r="J318" s="16" t="str">
        <f>IF(B318&lt;&gt;"",IFERROR(VLOOKUP(B318,Dulieu!$F$5:$I$7597,4,0),""),"")</f>
        <v/>
      </c>
    </row>
    <row r="319" spans="1:10" x14ac:dyDescent="0.25">
      <c r="A319" s="18">
        <f>IF(B319&lt;&gt;"",SUBTOTAL(103,B$5:B319),"")</f>
        <v>315</v>
      </c>
      <c r="B319" s="31" t="s">
        <v>3311</v>
      </c>
      <c r="C319" s="16" t="s">
        <v>3060</v>
      </c>
      <c r="D319" s="51" t="s">
        <v>1214</v>
      </c>
      <c r="E319" s="51" t="s">
        <v>3081</v>
      </c>
      <c r="F319" s="16">
        <v>36870</v>
      </c>
      <c r="G319" s="16">
        <v>0</v>
      </c>
      <c r="I319" s="16">
        <f>IF(B319&lt;&gt;"",COUNTIF(Dulieu!$F$5:$F$7774,B319),"")</f>
        <v>0</v>
      </c>
      <c r="J319" s="16" t="str">
        <f>IF(B319&lt;&gt;"",IFERROR(VLOOKUP(B319,Dulieu!$F$5:$I$7597,4,0),""),"")</f>
        <v/>
      </c>
    </row>
    <row r="320" spans="1:10" x14ac:dyDescent="0.25">
      <c r="A320" s="18">
        <f>IF(B320&lt;&gt;"",SUBTOTAL(103,B$5:B320),"")</f>
        <v>316</v>
      </c>
      <c r="B320" s="31" t="s">
        <v>3312</v>
      </c>
      <c r="C320" s="16" t="s">
        <v>3061</v>
      </c>
      <c r="D320" s="51" t="s">
        <v>1214</v>
      </c>
      <c r="E320" s="51" t="s">
        <v>3062</v>
      </c>
      <c r="F320" s="19">
        <v>13500</v>
      </c>
      <c r="G320" s="16">
        <v>0</v>
      </c>
      <c r="I320" s="16">
        <f>IF(B320&lt;&gt;"",COUNTIF(Dulieu!$F$5:$F$7774,B320),"")</f>
        <v>0</v>
      </c>
      <c r="J320" s="16" t="str">
        <f>IF(B320&lt;&gt;"",IFERROR(VLOOKUP(B320,Dulieu!$F$5:$I$7597,4,0),""),"")</f>
        <v/>
      </c>
    </row>
    <row r="321" spans="1:10" x14ac:dyDescent="0.25">
      <c r="A321" s="18">
        <f>IF(B321&lt;&gt;"",SUBTOTAL(103,B$5:B321),"")</f>
        <v>317</v>
      </c>
      <c r="B321" s="31" t="s">
        <v>3313</v>
      </c>
      <c r="C321" s="16" t="s">
        <v>3061</v>
      </c>
      <c r="D321" s="51" t="s">
        <v>1214</v>
      </c>
      <c r="E321" s="51" t="s">
        <v>3062</v>
      </c>
      <c r="F321" s="19">
        <v>13500</v>
      </c>
      <c r="G321" s="16">
        <v>0</v>
      </c>
      <c r="I321" s="16">
        <f>IF(B321&lt;&gt;"",COUNTIF(Dulieu!$F$5:$F$7774,B321),"")</f>
        <v>0</v>
      </c>
      <c r="J321" s="16" t="str">
        <f>IF(B321&lt;&gt;"",IFERROR(VLOOKUP(B321,Dulieu!$F$5:$I$7597,4,0),""),"")</f>
        <v/>
      </c>
    </row>
    <row r="322" spans="1:10" x14ac:dyDescent="0.25">
      <c r="A322" s="18">
        <f>IF(B322&lt;&gt;"",SUBTOTAL(103,B$5:B322),"")</f>
        <v>318</v>
      </c>
      <c r="B322" s="31" t="s">
        <v>3314</v>
      </c>
      <c r="C322" s="16" t="s">
        <v>3061</v>
      </c>
      <c r="D322" s="51" t="s">
        <v>1214</v>
      </c>
      <c r="E322" s="51" t="s">
        <v>3062</v>
      </c>
      <c r="F322" s="19">
        <v>13500</v>
      </c>
      <c r="G322" s="16">
        <v>0</v>
      </c>
      <c r="I322" s="16">
        <f>IF(B322&lt;&gt;"",COUNTIF(Dulieu!$F$5:$F$7774,B322),"")</f>
        <v>0</v>
      </c>
      <c r="J322" s="16" t="str">
        <f>IF(B322&lt;&gt;"",IFERROR(VLOOKUP(B322,Dulieu!$F$5:$I$7597,4,0),""),"")</f>
        <v/>
      </c>
    </row>
    <row r="323" spans="1:10" x14ac:dyDescent="0.25">
      <c r="A323" s="18">
        <f>IF(B323&lt;&gt;"",SUBTOTAL(103,B$5:B323),"")</f>
        <v>319</v>
      </c>
      <c r="B323" s="31" t="s">
        <v>3315</v>
      </c>
      <c r="C323" s="16" t="s">
        <v>3061</v>
      </c>
      <c r="D323" s="51" t="s">
        <v>1214</v>
      </c>
      <c r="E323" s="51" t="s">
        <v>3062</v>
      </c>
      <c r="F323" s="19">
        <v>13500</v>
      </c>
      <c r="G323" s="16">
        <v>0</v>
      </c>
      <c r="I323" s="16">
        <f>IF(B323&lt;&gt;"",COUNTIF(Dulieu!$F$5:$F$7774,B323),"")</f>
        <v>0</v>
      </c>
      <c r="J323" s="16" t="str">
        <f>IF(B323&lt;&gt;"",IFERROR(VLOOKUP(B323,Dulieu!$F$5:$I$7597,4,0),""),"")</f>
        <v/>
      </c>
    </row>
    <row r="324" spans="1:10" x14ac:dyDescent="0.25">
      <c r="A324" s="18">
        <f>IF(B324&lt;&gt;"",SUBTOTAL(103,B$5:B324),"")</f>
        <v>320</v>
      </c>
      <c r="B324" s="31" t="s">
        <v>3316</v>
      </c>
      <c r="C324" s="16" t="s">
        <v>3061</v>
      </c>
      <c r="D324" s="51" t="s">
        <v>1214</v>
      </c>
      <c r="E324" s="51" t="s">
        <v>3062</v>
      </c>
      <c r="F324" s="19">
        <v>13500</v>
      </c>
      <c r="G324" s="16">
        <v>0</v>
      </c>
      <c r="I324" s="16">
        <f>IF(B324&lt;&gt;"",COUNTIF(Dulieu!$F$5:$F$7774,B324),"")</f>
        <v>0</v>
      </c>
      <c r="J324" s="16" t="str">
        <f>IF(B324&lt;&gt;"",IFERROR(VLOOKUP(B324,Dulieu!$F$5:$I$7597,4,0),""),"")</f>
        <v/>
      </c>
    </row>
    <row r="325" spans="1:10" x14ac:dyDescent="0.25">
      <c r="A325" s="18">
        <f>IF(B325&lt;&gt;"",SUBTOTAL(103,B$5:B325),"")</f>
        <v>321</v>
      </c>
      <c r="B325" s="31" t="s">
        <v>3317</v>
      </c>
      <c r="C325" s="16" t="s">
        <v>3061</v>
      </c>
      <c r="D325" s="51" t="s">
        <v>1214</v>
      </c>
      <c r="E325" s="51" t="s">
        <v>3062</v>
      </c>
      <c r="F325" s="19">
        <v>13500</v>
      </c>
      <c r="G325" s="16">
        <v>0</v>
      </c>
      <c r="I325" s="16">
        <f>IF(B325&lt;&gt;"",COUNTIF(Dulieu!$F$5:$F$7774,B325),"")</f>
        <v>0</v>
      </c>
      <c r="J325" s="16" t="str">
        <f>IF(B325&lt;&gt;"",IFERROR(VLOOKUP(B325,Dulieu!$F$5:$I$7597,4,0),""),"")</f>
        <v/>
      </c>
    </row>
    <row r="326" spans="1:10" x14ac:dyDescent="0.25">
      <c r="A326" s="18">
        <f>IF(B326&lt;&gt;"",SUBTOTAL(103,B$5:B326),"")</f>
        <v>322</v>
      </c>
      <c r="B326" s="31" t="s">
        <v>3318</v>
      </c>
      <c r="C326" s="16" t="s">
        <v>3061</v>
      </c>
      <c r="D326" s="51" t="s">
        <v>1214</v>
      </c>
      <c r="E326" s="51" t="s">
        <v>3062</v>
      </c>
      <c r="F326" s="19">
        <v>13500</v>
      </c>
      <c r="G326" s="16">
        <v>0</v>
      </c>
      <c r="I326" s="16">
        <f>IF(B326&lt;&gt;"",COUNTIF(Dulieu!$F$5:$F$7774,B326),"")</f>
        <v>0</v>
      </c>
      <c r="J326" s="16" t="str">
        <f>IF(B326&lt;&gt;"",IFERROR(VLOOKUP(B326,Dulieu!$F$5:$I$7597,4,0),""),"")</f>
        <v/>
      </c>
    </row>
    <row r="327" spans="1:10" x14ac:dyDescent="0.25">
      <c r="A327" s="18">
        <f>IF(B327&lt;&gt;"",SUBTOTAL(103,B$5:B327),"")</f>
        <v>323</v>
      </c>
      <c r="B327" s="31" t="s">
        <v>3319</v>
      </c>
      <c r="C327" s="16" t="s">
        <v>3061</v>
      </c>
      <c r="D327" s="51" t="s">
        <v>1214</v>
      </c>
      <c r="E327" s="51" t="s">
        <v>3062</v>
      </c>
      <c r="F327" s="19">
        <v>13500</v>
      </c>
      <c r="G327" s="16">
        <v>0</v>
      </c>
      <c r="I327" s="16">
        <f>IF(B327&lt;&gt;"",COUNTIF(Dulieu!$F$5:$F$7774,B327),"")</f>
        <v>0</v>
      </c>
      <c r="J327" s="16" t="str">
        <f>IF(B327&lt;&gt;"",IFERROR(VLOOKUP(B327,Dulieu!$F$5:$I$7597,4,0),""),"")</f>
        <v/>
      </c>
    </row>
    <row r="328" spans="1:10" x14ac:dyDescent="0.25">
      <c r="A328" s="18">
        <f>IF(B328&lt;&gt;"",SUBTOTAL(103,B$5:B328),"")</f>
        <v>324</v>
      </c>
      <c r="B328" s="31" t="s">
        <v>3320</v>
      </c>
      <c r="C328" s="16" t="s">
        <v>3061</v>
      </c>
      <c r="D328" s="51" t="s">
        <v>1214</v>
      </c>
      <c r="E328" s="51" t="s">
        <v>3062</v>
      </c>
      <c r="F328" s="19">
        <v>13500</v>
      </c>
      <c r="G328" s="16">
        <v>0</v>
      </c>
      <c r="I328" s="16">
        <f>IF(B328&lt;&gt;"",COUNTIF(Dulieu!$F$5:$F$7774,B328),"")</f>
        <v>0</v>
      </c>
      <c r="J328" s="16" t="str">
        <f>IF(B328&lt;&gt;"",IFERROR(VLOOKUP(B328,Dulieu!$F$5:$I$7597,4,0),""),"")</f>
        <v/>
      </c>
    </row>
    <row r="329" spans="1:10" x14ac:dyDescent="0.25">
      <c r="A329" s="18">
        <f>IF(B329&lt;&gt;"",SUBTOTAL(103,B$5:B329),"")</f>
        <v>325</v>
      </c>
      <c r="B329" s="31" t="s">
        <v>3321</v>
      </c>
      <c r="C329" s="16" t="s">
        <v>3061</v>
      </c>
      <c r="D329" s="51" t="s">
        <v>1214</v>
      </c>
      <c r="E329" s="51" t="s">
        <v>3062</v>
      </c>
      <c r="F329" s="19">
        <v>13500</v>
      </c>
      <c r="G329" s="16">
        <v>0</v>
      </c>
      <c r="I329" s="16">
        <f>IF(B329&lt;&gt;"",COUNTIF(Dulieu!$F$5:$F$7774,B329),"")</f>
        <v>0</v>
      </c>
      <c r="J329" s="16" t="str">
        <f>IF(B329&lt;&gt;"",IFERROR(VLOOKUP(B329,Dulieu!$F$5:$I$7597,4,0),""),"")</f>
        <v/>
      </c>
    </row>
    <row r="330" spans="1:10" x14ac:dyDescent="0.25">
      <c r="A330" s="18">
        <f>IF(B330&lt;&gt;"",SUBTOTAL(103,B$5:B330),"")</f>
        <v>326</v>
      </c>
      <c r="B330" s="31" t="s">
        <v>3454</v>
      </c>
      <c r="C330" s="16" t="s">
        <v>3061</v>
      </c>
      <c r="D330" s="51" t="s">
        <v>1214</v>
      </c>
      <c r="E330" s="51" t="s">
        <v>3062</v>
      </c>
      <c r="F330" s="19">
        <v>13500</v>
      </c>
      <c r="G330" s="16">
        <v>2</v>
      </c>
      <c r="I330" s="16">
        <f>IF(B330&lt;&gt;"",COUNTIF(Dulieu!$F$5:$F$7774,B330),"")</f>
        <v>0</v>
      </c>
      <c r="J330" s="16" t="str">
        <f>IF(B330&lt;&gt;"",IFERROR(VLOOKUP(B330,Dulieu!$F$5:$I$7597,4,0),""),"")</f>
        <v/>
      </c>
    </row>
    <row r="331" spans="1:10" x14ac:dyDescent="0.25">
      <c r="A331" s="18">
        <f>IF(B331&lt;&gt;"",SUBTOTAL(103,B$5:B331),"")</f>
        <v>327</v>
      </c>
      <c r="B331" s="31" t="s">
        <v>3452</v>
      </c>
      <c r="C331" s="16" t="s">
        <v>3061</v>
      </c>
      <c r="D331" s="51" t="s">
        <v>1214</v>
      </c>
      <c r="E331" s="51" t="s">
        <v>3062</v>
      </c>
      <c r="F331" s="19">
        <v>13500</v>
      </c>
      <c r="G331" s="16">
        <v>2</v>
      </c>
      <c r="I331" s="16">
        <f>IF(B331&lt;&gt;"",COUNTIF(Dulieu!$F$5:$F$7774,B331),"")</f>
        <v>0</v>
      </c>
      <c r="J331" s="16" t="str">
        <f>IF(B331&lt;&gt;"",IFERROR(VLOOKUP(B331,Dulieu!$F$5:$I$7597,4,0),""),"")</f>
        <v/>
      </c>
    </row>
    <row r="332" spans="1:10" x14ac:dyDescent="0.25">
      <c r="A332" s="18">
        <f>IF(B332&lt;&gt;"",SUBTOTAL(103,B$5:B332),"")</f>
        <v>328</v>
      </c>
      <c r="B332" s="31" t="s">
        <v>3456</v>
      </c>
      <c r="C332" s="16" t="s">
        <v>3061</v>
      </c>
      <c r="D332" s="51" t="s">
        <v>1214</v>
      </c>
      <c r="E332" s="51" t="s">
        <v>3062</v>
      </c>
      <c r="F332" s="19">
        <v>13500</v>
      </c>
      <c r="G332" s="16">
        <v>2</v>
      </c>
      <c r="I332" s="16">
        <f>IF(B332&lt;&gt;"",COUNTIF(Dulieu!$F$5:$F$7774,B332),"")</f>
        <v>0</v>
      </c>
      <c r="J332" s="16" t="str">
        <f>IF(B332&lt;&gt;"",IFERROR(VLOOKUP(B332,Dulieu!$F$5:$I$7597,4,0),""),"")</f>
        <v/>
      </c>
    </row>
    <row r="333" spans="1:10" x14ac:dyDescent="0.25">
      <c r="A333" s="18">
        <f>IF(B333&lt;&gt;"",SUBTOTAL(103,B$5:B333),"")</f>
        <v>329</v>
      </c>
      <c r="B333" s="31" t="s">
        <v>3453</v>
      </c>
      <c r="C333" s="16" t="s">
        <v>3061</v>
      </c>
      <c r="D333" s="51" t="s">
        <v>1214</v>
      </c>
      <c r="E333" s="51" t="s">
        <v>3062</v>
      </c>
      <c r="F333" s="19">
        <v>13500</v>
      </c>
      <c r="G333" s="16">
        <v>2</v>
      </c>
      <c r="I333" s="16">
        <f>IF(B333&lt;&gt;"",COUNTIF(Dulieu!$F$5:$F$7774,B333),"")</f>
        <v>0</v>
      </c>
      <c r="J333" s="16" t="str">
        <f>IF(B333&lt;&gt;"",IFERROR(VLOOKUP(B333,Dulieu!$F$5:$I$7597,4,0),""),"")</f>
        <v/>
      </c>
    </row>
    <row r="334" spans="1:10" x14ac:dyDescent="0.25">
      <c r="A334" s="18">
        <f>IF(B334&lt;&gt;"",SUBTOTAL(103,B$5:B334),"")</f>
        <v>330</v>
      </c>
      <c r="B334" s="31" t="s">
        <v>3451</v>
      </c>
      <c r="C334" s="16" t="s">
        <v>3061</v>
      </c>
      <c r="D334" s="51" t="s">
        <v>1214</v>
      </c>
      <c r="E334" s="51" t="s">
        <v>3062</v>
      </c>
      <c r="F334" s="19">
        <v>13500</v>
      </c>
      <c r="G334" s="16">
        <v>2</v>
      </c>
      <c r="I334" s="16">
        <f>IF(B334&lt;&gt;"",COUNTIF(Dulieu!$F$5:$F$7774,B334),"")</f>
        <v>0</v>
      </c>
      <c r="J334" s="16" t="str">
        <f>IF(B334&lt;&gt;"",IFERROR(VLOOKUP(B334,Dulieu!$F$5:$I$7597,4,0),""),"")</f>
        <v/>
      </c>
    </row>
    <row r="335" spans="1:10" x14ac:dyDescent="0.25">
      <c r="A335" s="18">
        <f>IF(B335&lt;&gt;"",SUBTOTAL(103,B$5:B335),"")</f>
        <v>331</v>
      </c>
      <c r="B335" s="31" t="s">
        <v>3455</v>
      </c>
      <c r="C335" s="16" t="s">
        <v>3061</v>
      </c>
      <c r="D335" s="51" t="s">
        <v>1214</v>
      </c>
      <c r="E335" s="51" t="s">
        <v>3062</v>
      </c>
      <c r="F335" s="19">
        <v>13500</v>
      </c>
      <c r="G335" s="16">
        <v>2</v>
      </c>
      <c r="I335" s="16">
        <f>IF(B335&lt;&gt;"",COUNTIF(Dulieu!$F$5:$F$7774,B335),"")</f>
        <v>0</v>
      </c>
      <c r="J335" s="16" t="str">
        <f>IF(B335&lt;&gt;"",IFERROR(VLOOKUP(B335,Dulieu!$F$5:$I$7597,4,0),""),"")</f>
        <v/>
      </c>
    </row>
    <row r="336" spans="1:10" x14ac:dyDescent="0.25">
      <c r="A336" s="18">
        <f>IF(B336&lt;&gt;"",SUBTOTAL(103,B$5:B336),"")</f>
        <v>332</v>
      </c>
      <c r="B336" s="31" t="s">
        <v>3322</v>
      </c>
      <c r="C336" s="16" t="s">
        <v>3061</v>
      </c>
      <c r="D336" s="51" t="s">
        <v>1214</v>
      </c>
      <c r="E336" s="51" t="s">
        <v>3062</v>
      </c>
      <c r="F336" s="19">
        <v>13500</v>
      </c>
      <c r="G336" s="16">
        <v>0</v>
      </c>
      <c r="I336" s="16">
        <f>IF(B336&lt;&gt;"",COUNTIF(Dulieu!$F$5:$F$7774,B336),"")</f>
        <v>0</v>
      </c>
      <c r="J336" s="16" t="str">
        <f>IF(B336&lt;&gt;"",IFERROR(VLOOKUP(B336,Dulieu!$F$5:$I$7597,4,0),""),"")</f>
        <v/>
      </c>
    </row>
    <row r="337" spans="1:10" x14ac:dyDescent="0.25">
      <c r="A337" s="18">
        <f>IF(B337&lt;&gt;"",SUBTOTAL(103,B$5:B337),"")</f>
        <v>333</v>
      </c>
      <c r="B337" s="31" t="s">
        <v>3323</v>
      </c>
      <c r="C337" s="16" t="s">
        <v>3061</v>
      </c>
      <c r="D337" s="51" t="s">
        <v>1214</v>
      </c>
      <c r="E337" s="51" t="s">
        <v>3062</v>
      </c>
      <c r="F337" s="19">
        <v>13500</v>
      </c>
      <c r="G337" s="16">
        <v>0</v>
      </c>
      <c r="I337" s="16">
        <f>IF(B337&lt;&gt;"",COUNTIF(Dulieu!$F$5:$F$7774,B337),"")</f>
        <v>0</v>
      </c>
      <c r="J337" s="16" t="str">
        <f>IF(B337&lt;&gt;"",IFERROR(VLOOKUP(B337,Dulieu!$F$5:$I$7597,4,0),""),"")</f>
        <v/>
      </c>
    </row>
    <row r="338" spans="1:10" x14ac:dyDescent="0.25">
      <c r="A338" s="18">
        <f>IF(B338&lt;&gt;"",SUBTOTAL(103,B$5:B338),"")</f>
        <v>334</v>
      </c>
      <c r="B338" s="31" t="s">
        <v>3324</v>
      </c>
      <c r="C338" s="16" t="s">
        <v>3061</v>
      </c>
      <c r="D338" s="51" t="s">
        <v>1214</v>
      </c>
      <c r="E338" s="51" t="s">
        <v>3062</v>
      </c>
      <c r="F338" s="19">
        <v>13500</v>
      </c>
      <c r="G338" s="16">
        <v>0</v>
      </c>
      <c r="I338" s="16">
        <f>IF(B338&lt;&gt;"",COUNTIF(Dulieu!$F$5:$F$7774,B338),"")</f>
        <v>0</v>
      </c>
      <c r="J338" s="16" t="str">
        <f>IF(B338&lt;&gt;"",IFERROR(VLOOKUP(B338,Dulieu!$F$5:$I$7597,4,0),""),"")</f>
        <v/>
      </c>
    </row>
    <row r="339" spans="1:10" x14ac:dyDescent="0.25">
      <c r="A339" s="18">
        <f>IF(B339&lt;&gt;"",SUBTOTAL(103,B$5:B339),"")</f>
        <v>335</v>
      </c>
      <c r="B339" s="31" t="s">
        <v>3325</v>
      </c>
      <c r="C339" s="16" t="s">
        <v>3061</v>
      </c>
      <c r="D339" s="51" t="s">
        <v>1214</v>
      </c>
      <c r="E339" s="51" t="s">
        <v>3062</v>
      </c>
      <c r="F339" s="19">
        <v>13500</v>
      </c>
      <c r="G339" s="16">
        <v>0</v>
      </c>
      <c r="I339" s="16">
        <f>IF(B339&lt;&gt;"",COUNTIF(Dulieu!$F$5:$F$7774,B339),"")</f>
        <v>0</v>
      </c>
      <c r="J339" s="16" t="str">
        <f>IF(B339&lt;&gt;"",IFERROR(VLOOKUP(B339,Dulieu!$F$5:$I$7597,4,0),""),"")</f>
        <v/>
      </c>
    </row>
    <row r="340" spans="1:10" x14ac:dyDescent="0.25">
      <c r="A340" s="18">
        <f>IF(B340&lt;&gt;"",SUBTOTAL(103,B$5:B340),"")</f>
        <v>336</v>
      </c>
      <c r="B340" s="31" t="s">
        <v>3326</v>
      </c>
      <c r="C340" s="16" t="s">
        <v>3061</v>
      </c>
      <c r="D340" s="51" t="s">
        <v>1214</v>
      </c>
      <c r="E340" s="51" t="s">
        <v>3062</v>
      </c>
      <c r="F340" s="19">
        <v>13500</v>
      </c>
      <c r="G340" s="16">
        <v>0</v>
      </c>
      <c r="I340" s="16">
        <f>IF(B340&lt;&gt;"",COUNTIF(Dulieu!$F$5:$F$7774,B340),"")</f>
        <v>0</v>
      </c>
      <c r="J340" s="16" t="str">
        <f>IF(B340&lt;&gt;"",IFERROR(VLOOKUP(B340,Dulieu!$F$5:$I$7597,4,0),""),"")</f>
        <v/>
      </c>
    </row>
    <row r="341" spans="1:10" x14ac:dyDescent="0.25">
      <c r="A341" s="18">
        <f>IF(B341&lt;&gt;"",SUBTOTAL(103,B$5:B341),"")</f>
        <v>337</v>
      </c>
      <c r="B341" s="31" t="s">
        <v>3327</v>
      </c>
      <c r="C341" s="16" t="s">
        <v>3061</v>
      </c>
      <c r="D341" s="51" t="s">
        <v>1214</v>
      </c>
      <c r="E341" s="51" t="s">
        <v>3062</v>
      </c>
      <c r="F341" s="19">
        <v>13500</v>
      </c>
      <c r="G341" s="16">
        <v>0</v>
      </c>
      <c r="I341" s="16">
        <f>IF(B341&lt;&gt;"",COUNTIF(Dulieu!$F$5:$F$7774,B341),"")</f>
        <v>0</v>
      </c>
      <c r="J341" s="16" t="str">
        <f>IF(B341&lt;&gt;"",IFERROR(VLOOKUP(B341,Dulieu!$F$5:$I$7597,4,0),""),"")</f>
        <v/>
      </c>
    </row>
    <row r="342" spans="1:10" x14ac:dyDescent="0.25">
      <c r="A342" s="18">
        <f>IF(B342&lt;&gt;"",SUBTOTAL(103,B$5:B342),"")</f>
        <v>338</v>
      </c>
      <c r="B342" s="31" t="s">
        <v>3328</v>
      </c>
      <c r="C342" s="16" t="s">
        <v>3061</v>
      </c>
      <c r="D342" s="51" t="s">
        <v>1214</v>
      </c>
      <c r="E342" s="51" t="s">
        <v>3062</v>
      </c>
      <c r="F342" s="19">
        <v>13500</v>
      </c>
      <c r="G342" s="16">
        <v>0</v>
      </c>
      <c r="I342" s="16">
        <f>IF(B342&lt;&gt;"",COUNTIF(Dulieu!$F$5:$F$7774,B342),"")</f>
        <v>0</v>
      </c>
      <c r="J342" s="16" t="str">
        <f>IF(B342&lt;&gt;"",IFERROR(VLOOKUP(B342,Dulieu!$F$5:$I$7597,4,0),""),"")</f>
        <v/>
      </c>
    </row>
    <row r="343" spans="1:10" x14ac:dyDescent="0.25">
      <c r="A343" s="18">
        <f>IF(B343&lt;&gt;"",SUBTOTAL(103,B$5:B343),"")</f>
        <v>339</v>
      </c>
      <c r="B343" s="31" t="s">
        <v>3329</v>
      </c>
      <c r="C343" s="16" t="s">
        <v>3061</v>
      </c>
      <c r="D343" s="51" t="s">
        <v>1214</v>
      </c>
      <c r="E343" s="51" t="s">
        <v>3062</v>
      </c>
      <c r="F343" s="19">
        <v>13500</v>
      </c>
      <c r="G343" s="16">
        <v>0</v>
      </c>
      <c r="I343" s="16">
        <f>IF(B343&lt;&gt;"",COUNTIF(Dulieu!$F$5:$F$7774,B343),"")</f>
        <v>0</v>
      </c>
      <c r="J343" s="16" t="str">
        <f>IF(B343&lt;&gt;"",IFERROR(VLOOKUP(B343,Dulieu!$F$5:$I$7597,4,0),""),"")</f>
        <v/>
      </c>
    </row>
    <row r="344" spans="1:10" x14ac:dyDescent="0.25">
      <c r="A344" s="18">
        <f>IF(B344&lt;&gt;"",SUBTOTAL(103,B$5:B344),"")</f>
        <v>340</v>
      </c>
      <c r="B344" s="31" t="s">
        <v>3330</v>
      </c>
      <c r="C344" s="16" t="s">
        <v>3061</v>
      </c>
      <c r="D344" s="51" t="s">
        <v>1214</v>
      </c>
      <c r="E344" s="51" t="s">
        <v>3062</v>
      </c>
      <c r="F344" s="19">
        <v>13500</v>
      </c>
      <c r="G344" s="16">
        <v>0</v>
      </c>
      <c r="I344" s="16">
        <f>IF(B344&lt;&gt;"",COUNTIF(Dulieu!$F$5:$F$7774,B344),"")</f>
        <v>0</v>
      </c>
      <c r="J344" s="16" t="str">
        <f>IF(B344&lt;&gt;"",IFERROR(VLOOKUP(B344,Dulieu!$F$5:$I$7597,4,0),""),"")</f>
        <v/>
      </c>
    </row>
    <row r="345" spans="1:10" x14ac:dyDescent="0.25">
      <c r="A345" s="18">
        <f>IF(B345&lt;&gt;"",SUBTOTAL(103,B$5:B345),"")</f>
        <v>341</v>
      </c>
      <c r="B345" s="31" t="s">
        <v>3331</v>
      </c>
      <c r="C345" s="16" t="s">
        <v>3061</v>
      </c>
      <c r="D345" s="51" t="s">
        <v>1214</v>
      </c>
      <c r="E345" s="51" t="s">
        <v>3062</v>
      </c>
      <c r="F345" s="19">
        <v>13500</v>
      </c>
      <c r="G345" s="16">
        <v>0</v>
      </c>
      <c r="I345" s="16">
        <f>IF(B345&lt;&gt;"",COUNTIF(Dulieu!$F$5:$F$7774,B345),"")</f>
        <v>0</v>
      </c>
      <c r="J345" s="16" t="str">
        <f>IF(B345&lt;&gt;"",IFERROR(VLOOKUP(B345,Dulieu!$F$5:$I$7597,4,0),""),"")</f>
        <v/>
      </c>
    </row>
    <row r="346" spans="1:10" x14ac:dyDescent="0.25">
      <c r="A346" s="18">
        <f>IF(B346&lt;&gt;"",SUBTOTAL(103,B$5:B346),"")</f>
        <v>342</v>
      </c>
      <c r="B346" s="31" t="s">
        <v>3332</v>
      </c>
      <c r="C346" s="16" t="s">
        <v>3061</v>
      </c>
      <c r="D346" s="51" t="s">
        <v>1214</v>
      </c>
      <c r="E346" s="51" t="s">
        <v>3062</v>
      </c>
      <c r="F346" s="19">
        <v>13500</v>
      </c>
      <c r="G346" s="16">
        <v>0</v>
      </c>
      <c r="I346" s="16">
        <f>IF(B346&lt;&gt;"",COUNTIF(Dulieu!$F$5:$F$7774,B346),"")</f>
        <v>0</v>
      </c>
      <c r="J346" s="16" t="str">
        <f>IF(B346&lt;&gt;"",IFERROR(VLOOKUP(B346,Dulieu!$F$5:$I$7597,4,0),""),"")</f>
        <v/>
      </c>
    </row>
    <row r="347" spans="1:10" x14ac:dyDescent="0.25">
      <c r="A347" s="18">
        <f>IF(B347&lt;&gt;"",SUBTOTAL(103,B$5:B347),"")</f>
        <v>343</v>
      </c>
      <c r="B347" s="31" t="s">
        <v>3333</v>
      </c>
      <c r="C347" s="16" t="s">
        <v>3061</v>
      </c>
      <c r="D347" s="51" t="s">
        <v>1214</v>
      </c>
      <c r="E347" s="51" t="s">
        <v>3062</v>
      </c>
      <c r="F347" s="19">
        <v>13500</v>
      </c>
      <c r="G347" s="16">
        <v>0</v>
      </c>
      <c r="I347" s="16">
        <f>IF(B347&lt;&gt;"",COUNTIF(Dulieu!$F$5:$F$7774,B347),"")</f>
        <v>0</v>
      </c>
      <c r="J347" s="16" t="str">
        <f>IF(B347&lt;&gt;"",IFERROR(VLOOKUP(B347,Dulieu!$F$5:$I$7597,4,0),""),"")</f>
        <v/>
      </c>
    </row>
    <row r="348" spans="1:10" x14ac:dyDescent="0.25">
      <c r="A348" s="18">
        <f>IF(B348&lt;&gt;"",SUBTOTAL(103,B$5:B348),"")</f>
        <v>344</v>
      </c>
      <c r="B348" s="31" t="s">
        <v>3334</v>
      </c>
      <c r="C348" s="16" t="s">
        <v>3061</v>
      </c>
      <c r="D348" s="51" t="s">
        <v>1214</v>
      </c>
      <c r="E348" s="51" t="s">
        <v>3062</v>
      </c>
      <c r="F348" s="19">
        <v>13500</v>
      </c>
      <c r="G348" s="16">
        <v>0</v>
      </c>
      <c r="I348" s="16">
        <f>IF(B348&lt;&gt;"",COUNTIF(Dulieu!$F$5:$F$7774,B348),"")</f>
        <v>0</v>
      </c>
      <c r="J348" s="16" t="str">
        <f>IF(B348&lt;&gt;"",IFERROR(VLOOKUP(B348,Dulieu!$F$5:$I$7597,4,0),""),"")</f>
        <v/>
      </c>
    </row>
    <row r="349" spans="1:10" x14ac:dyDescent="0.25">
      <c r="A349" s="18">
        <f>IF(B349&lt;&gt;"",SUBTOTAL(103,B$5:B349),"")</f>
        <v>345</v>
      </c>
      <c r="B349" s="31" t="s">
        <v>3335</v>
      </c>
      <c r="C349" s="16" t="s">
        <v>3061</v>
      </c>
      <c r="D349" s="51" t="s">
        <v>1214</v>
      </c>
      <c r="E349" s="51" t="s">
        <v>3062</v>
      </c>
      <c r="F349" s="19">
        <v>13500</v>
      </c>
      <c r="G349" s="16">
        <v>0</v>
      </c>
      <c r="I349" s="16">
        <f>IF(B349&lt;&gt;"",COUNTIF(Dulieu!$F$5:$F$7774,B349),"")</f>
        <v>0</v>
      </c>
      <c r="J349" s="16" t="str">
        <f>IF(B349&lt;&gt;"",IFERROR(VLOOKUP(B349,Dulieu!$F$5:$I$7597,4,0),""),"")</f>
        <v/>
      </c>
    </row>
    <row r="350" spans="1:10" x14ac:dyDescent="0.25">
      <c r="A350" s="18">
        <f>IF(B350&lt;&gt;"",SUBTOTAL(103,B$5:B350),"")</f>
        <v>346</v>
      </c>
      <c r="B350" s="31" t="s">
        <v>3336</v>
      </c>
      <c r="C350" s="16" t="s">
        <v>3061</v>
      </c>
      <c r="D350" s="51" t="s">
        <v>1214</v>
      </c>
      <c r="E350" s="51" t="s">
        <v>3062</v>
      </c>
      <c r="F350" s="19">
        <v>13500</v>
      </c>
      <c r="G350" s="16">
        <v>0</v>
      </c>
      <c r="I350" s="16">
        <f>IF(B350&lt;&gt;"",COUNTIF(Dulieu!$F$5:$F$7774,B350),"")</f>
        <v>0</v>
      </c>
      <c r="J350" s="16" t="str">
        <f>IF(B350&lt;&gt;"",IFERROR(VLOOKUP(B350,Dulieu!$F$5:$I$7597,4,0),""),"")</f>
        <v/>
      </c>
    </row>
    <row r="351" spans="1:10" x14ac:dyDescent="0.25">
      <c r="A351" s="18">
        <f>IF(B351&lt;&gt;"",SUBTOTAL(103,B$5:B351),"")</f>
        <v>347</v>
      </c>
      <c r="B351" s="31" t="s">
        <v>3337</v>
      </c>
      <c r="C351" s="16" t="s">
        <v>3061</v>
      </c>
      <c r="D351" s="51" t="s">
        <v>1214</v>
      </c>
      <c r="E351" s="51" t="s">
        <v>3062</v>
      </c>
      <c r="F351" s="19">
        <v>13500</v>
      </c>
      <c r="G351" s="16">
        <v>0</v>
      </c>
      <c r="I351" s="16">
        <f>IF(B351&lt;&gt;"",COUNTIF(Dulieu!$F$5:$F$7774,B351),"")</f>
        <v>0</v>
      </c>
      <c r="J351" s="16" t="str">
        <f>IF(B351&lt;&gt;"",IFERROR(VLOOKUP(B351,Dulieu!$F$5:$I$7597,4,0),""),"")</f>
        <v/>
      </c>
    </row>
    <row r="352" spans="1:10" x14ac:dyDescent="0.25">
      <c r="A352" s="18">
        <f>IF(B352&lt;&gt;"",SUBTOTAL(103,B$5:B352),"")</f>
        <v>348</v>
      </c>
      <c r="B352" s="31" t="s">
        <v>3338</v>
      </c>
      <c r="C352" s="16" t="s">
        <v>3061</v>
      </c>
      <c r="D352" s="51" t="s">
        <v>1214</v>
      </c>
      <c r="E352" s="51" t="s">
        <v>3062</v>
      </c>
      <c r="F352" s="19">
        <v>13500</v>
      </c>
      <c r="G352" s="16">
        <v>0</v>
      </c>
      <c r="I352" s="16">
        <f>IF(B352&lt;&gt;"",COUNTIF(Dulieu!$F$5:$F$7774,B352),"")</f>
        <v>0</v>
      </c>
      <c r="J352" s="16" t="str">
        <f>IF(B352&lt;&gt;"",IFERROR(VLOOKUP(B352,Dulieu!$F$5:$I$7597,4,0),""),"")</f>
        <v/>
      </c>
    </row>
    <row r="353" spans="1:10" x14ac:dyDescent="0.25">
      <c r="A353" s="18">
        <f>IF(B353&lt;&gt;"",SUBTOTAL(103,B$5:B353),"")</f>
        <v>349</v>
      </c>
      <c r="B353" s="31" t="s">
        <v>3339</v>
      </c>
      <c r="C353" s="16" t="s">
        <v>3061</v>
      </c>
      <c r="D353" s="51" t="s">
        <v>1214</v>
      </c>
      <c r="E353" s="51" t="s">
        <v>3062</v>
      </c>
      <c r="F353" s="19">
        <v>13500</v>
      </c>
      <c r="G353" s="16">
        <v>0</v>
      </c>
      <c r="I353" s="16">
        <f>IF(B353&lt;&gt;"",COUNTIF(Dulieu!$F$5:$F$7774,B353),"")</f>
        <v>0</v>
      </c>
      <c r="J353" s="16" t="str">
        <f>IF(B353&lt;&gt;"",IFERROR(VLOOKUP(B353,Dulieu!$F$5:$I$7597,4,0),""),"")</f>
        <v/>
      </c>
    </row>
    <row r="354" spans="1:10" x14ac:dyDescent="0.25">
      <c r="A354" s="18">
        <f>IF(B354&lt;&gt;"",SUBTOTAL(103,B$5:B354),"")</f>
        <v>350</v>
      </c>
      <c r="B354" s="31" t="s">
        <v>3340</v>
      </c>
      <c r="C354" s="16" t="s">
        <v>3061</v>
      </c>
      <c r="D354" s="51" t="s">
        <v>1214</v>
      </c>
      <c r="E354" s="51" t="s">
        <v>3062</v>
      </c>
      <c r="F354" s="19">
        <v>13500</v>
      </c>
      <c r="G354" s="16">
        <v>0</v>
      </c>
      <c r="I354" s="16">
        <f>IF(B354&lt;&gt;"",COUNTIF(Dulieu!$F$5:$F$7774,B354),"")</f>
        <v>0</v>
      </c>
      <c r="J354" s="16" t="str">
        <f>IF(B354&lt;&gt;"",IFERROR(VLOOKUP(B354,Dulieu!$F$5:$I$7597,4,0),""),"")</f>
        <v/>
      </c>
    </row>
    <row r="355" spans="1:10" x14ac:dyDescent="0.25">
      <c r="A355" s="18">
        <f>IF(B355&lt;&gt;"",SUBTOTAL(103,B$5:B355),"")</f>
        <v>351</v>
      </c>
      <c r="B355" s="31" t="s">
        <v>3341</v>
      </c>
      <c r="C355" s="16" t="s">
        <v>3061</v>
      </c>
      <c r="D355" s="51" t="s">
        <v>1214</v>
      </c>
      <c r="E355" s="51" t="s">
        <v>3062</v>
      </c>
      <c r="F355" s="19">
        <v>13500</v>
      </c>
      <c r="G355" s="16">
        <v>0</v>
      </c>
      <c r="I355" s="16">
        <f>IF(B355&lt;&gt;"",COUNTIF(Dulieu!$F$5:$F$7774,B355),"")</f>
        <v>0</v>
      </c>
      <c r="J355" s="16" t="str">
        <f>IF(B355&lt;&gt;"",IFERROR(VLOOKUP(B355,Dulieu!$F$5:$I$7597,4,0),""),"")</f>
        <v/>
      </c>
    </row>
    <row r="356" spans="1:10" x14ac:dyDescent="0.25">
      <c r="A356" s="18">
        <f>IF(B356&lt;&gt;"",SUBTOTAL(103,B$5:B356),"")</f>
        <v>352</v>
      </c>
      <c r="B356" s="31" t="s">
        <v>3342</v>
      </c>
      <c r="C356" s="16" t="s">
        <v>3061</v>
      </c>
      <c r="D356" s="51" t="s">
        <v>1214</v>
      </c>
      <c r="E356" s="51" t="s">
        <v>3062</v>
      </c>
      <c r="F356" s="19">
        <v>13500</v>
      </c>
      <c r="G356" s="16">
        <v>0</v>
      </c>
      <c r="I356" s="16">
        <f>IF(B356&lt;&gt;"",COUNTIF(Dulieu!$F$5:$F$7774,B356),"")</f>
        <v>0</v>
      </c>
      <c r="J356" s="16" t="str">
        <f>IF(B356&lt;&gt;"",IFERROR(VLOOKUP(B356,Dulieu!$F$5:$I$7597,4,0),""),"")</f>
        <v/>
      </c>
    </row>
    <row r="357" spans="1:10" x14ac:dyDescent="0.25">
      <c r="A357" s="18">
        <f>IF(B357&lt;&gt;"",SUBTOTAL(103,B$5:B357),"")</f>
        <v>353</v>
      </c>
      <c r="B357" s="31" t="s">
        <v>3343</v>
      </c>
      <c r="C357" s="16" t="s">
        <v>3061</v>
      </c>
      <c r="D357" s="51" t="s">
        <v>1214</v>
      </c>
      <c r="E357" s="51" t="s">
        <v>3062</v>
      </c>
      <c r="F357" s="19">
        <v>13500</v>
      </c>
      <c r="G357" s="16">
        <v>0</v>
      </c>
      <c r="I357" s="16">
        <f>IF(B357&lt;&gt;"",COUNTIF(Dulieu!$F$5:$F$7774,B357),"")</f>
        <v>0</v>
      </c>
      <c r="J357" s="16" t="str">
        <f>IF(B357&lt;&gt;"",IFERROR(VLOOKUP(B357,Dulieu!$F$5:$I$7597,4,0),""),"")</f>
        <v/>
      </c>
    </row>
    <row r="358" spans="1:10" x14ac:dyDescent="0.25">
      <c r="A358" s="18">
        <f>IF(B358&lt;&gt;"",SUBTOTAL(103,B$5:B358),"")</f>
        <v>354</v>
      </c>
      <c r="B358" s="31" t="s">
        <v>3344</v>
      </c>
      <c r="C358" s="16" t="s">
        <v>3061</v>
      </c>
      <c r="D358" s="51" t="s">
        <v>1214</v>
      </c>
      <c r="E358" s="51" t="s">
        <v>3062</v>
      </c>
      <c r="F358" s="19">
        <v>13500</v>
      </c>
      <c r="G358" s="16">
        <v>0</v>
      </c>
      <c r="I358" s="16">
        <f>IF(B358&lt;&gt;"",COUNTIF(Dulieu!$F$5:$F$7774,B358),"")</f>
        <v>0</v>
      </c>
      <c r="J358" s="16" t="str">
        <f>IF(B358&lt;&gt;"",IFERROR(VLOOKUP(B358,Dulieu!$F$5:$I$7597,4,0),""),"")</f>
        <v/>
      </c>
    </row>
    <row r="359" spans="1:10" x14ac:dyDescent="0.25">
      <c r="A359" s="18">
        <f>IF(B359&lt;&gt;"",SUBTOTAL(103,B$5:B359),"")</f>
        <v>355</v>
      </c>
      <c r="B359" s="31" t="s">
        <v>3345</v>
      </c>
      <c r="C359" s="16" t="s">
        <v>3061</v>
      </c>
      <c r="D359" s="51" t="s">
        <v>1214</v>
      </c>
      <c r="E359" s="51" t="s">
        <v>3062</v>
      </c>
      <c r="F359" s="19">
        <v>13500</v>
      </c>
      <c r="G359" s="16">
        <v>0</v>
      </c>
      <c r="I359" s="16">
        <f>IF(B359&lt;&gt;"",COUNTIF(Dulieu!$F$5:$F$7774,B359),"")</f>
        <v>0</v>
      </c>
      <c r="J359" s="16" t="str">
        <f>IF(B359&lt;&gt;"",IFERROR(VLOOKUP(B359,Dulieu!$F$5:$I$7597,4,0),""),"")</f>
        <v/>
      </c>
    </row>
    <row r="360" spans="1:10" x14ac:dyDescent="0.25">
      <c r="A360" s="18">
        <f>IF(B360&lt;&gt;"",SUBTOTAL(103,B$5:B360),"")</f>
        <v>356</v>
      </c>
      <c r="B360" s="31" t="s">
        <v>3346</v>
      </c>
      <c r="C360" s="16" t="s">
        <v>3061</v>
      </c>
      <c r="D360" s="51" t="s">
        <v>1214</v>
      </c>
      <c r="E360" s="51" t="s">
        <v>3062</v>
      </c>
      <c r="F360" s="19">
        <v>13500</v>
      </c>
      <c r="G360" s="16">
        <v>0</v>
      </c>
      <c r="I360" s="16">
        <f>IF(B360&lt;&gt;"",COUNTIF(Dulieu!$F$5:$F$7774,B360),"")</f>
        <v>0</v>
      </c>
      <c r="J360" s="16" t="str">
        <f>IF(B360&lt;&gt;"",IFERROR(VLOOKUP(B360,Dulieu!$F$5:$I$7597,4,0),""),"")</f>
        <v/>
      </c>
    </row>
    <row r="361" spans="1:10" x14ac:dyDescent="0.25">
      <c r="A361" s="18">
        <f>IF(B361&lt;&gt;"",SUBTOTAL(103,B$5:B361),"")</f>
        <v>357</v>
      </c>
      <c r="B361" s="31" t="s">
        <v>3347</v>
      </c>
      <c r="C361" s="16" t="s">
        <v>3061</v>
      </c>
      <c r="D361" s="51" t="s">
        <v>1214</v>
      </c>
      <c r="E361" s="51" t="s">
        <v>3062</v>
      </c>
      <c r="F361" s="19">
        <v>13500</v>
      </c>
      <c r="G361" s="16">
        <v>0</v>
      </c>
      <c r="I361" s="16">
        <f>IF(B361&lt;&gt;"",COUNTIF(Dulieu!$F$5:$F$7774,B361),"")</f>
        <v>0</v>
      </c>
      <c r="J361" s="16" t="str">
        <f>IF(B361&lt;&gt;"",IFERROR(VLOOKUP(B361,Dulieu!$F$5:$I$7597,4,0),""),"")</f>
        <v/>
      </c>
    </row>
    <row r="362" spans="1:10" x14ac:dyDescent="0.25">
      <c r="A362" s="18">
        <f>IF(B362&lt;&gt;"",SUBTOTAL(103,B$5:B362),"")</f>
        <v>358</v>
      </c>
      <c r="B362" s="31" t="s">
        <v>3348</v>
      </c>
      <c r="C362" s="16" t="s">
        <v>3061</v>
      </c>
      <c r="D362" s="51" t="s">
        <v>1214</v>
      </c>
      <c r="E362" s="51" t="s">
        <v>3062</v>
      </c>
      <c r="F362" s="19">
        <v>13500</v>
      </c>
      <c r="G362" s="16">
        <v>0</v>
      </c>
      <c r="I362" s="16">
        <f>IF(B362&lt;&gt;"",COUNTIF(Dulieu!$F$5:$F$7774,B362),"")</f>
        <v>0</v>
      </c>
      <c r="J362" s="16" t="str">
        <f>IF(B362&lt;&gt;"",IFERROR(VLOOKUP(B362,Dulieu!$F$5:$I$7597,4,0),""),"")</f>
        <v/>
      </c>
    </row>
    <row r="363" spans="1:10" x14ac:dyDescent="0.25">
      <c r="A363" s="18">
        <f>IF(B363&lt;&gt;"",SUBTOTAL(103,B$5:B363),"")</f>
        <v>359</v>
      </c>
      <c r="B363" s="31" t="s">
        <v>3397</v>
      </c>
      <c r="C363" s="16" t="s">
        <v>3061</v>
      </c>
      <c r="D363" s="51" t="s">
        <v>1214</v>
      </c>
      <c r="E363" s="51" t="s">
        <v>3062</v>
      </c>
      <c r="F363" s="19">
        <v>13500</v>
      </c>
      <c r="G363" s="16">
        <v>0</v>
      </c>
      <c r="I363" s="16">
        <f>IF(B363&lt;&gt;"",COUNTIF(Dulieu!$F$5:$F$7774,B363),"")</f>
        <v>0</v>
      </c>
      <c r="J363" s="16" t="str">
        <f>IF(B363&lt;&gt;"",IFERROR(VLOOKUP(B363,Dulieu!$F$5:$I$7597,4,0),""),"")</f>
        <v/>
      </c>
    </row>
    <row r="364" spans="1:10" x14ac:dyDescent="0.25">
      <c r="A364" s="18">
        <f>IF(B364&lt;&gt;"",SUBTOTAL(103,B$5:B364),"")</f>
        <v>360</v>
      </c>
      <c r="B364" s="31" t="s">
        <v>3398</v>
      </c>
      <c r="C364" s="16" t="s">
        <v>3061</v>
      </c>
      <c r="D364" s="51" t="s">
        <v>1214</v>
      </c>
      <c r="E364" s="51" t="s">
        <v>3062</v>
      </c>
      <c r="F364" s="19">
        <v>13500</v>
      </c>
      <c r="G364" s="16">
        <v>0</v>
      </c>
      <c r="I364" s="16">
        <f>IF(B364&lt;&gt;"",COUNTIF(Dulieu!$F$5:$F$7774,B364),"")</f>
        <v>0</v>
      </c>
      <c r="J364" s="16" t="str">
        <f>IF(B364&lt;&gt;"",IFERROR(VLOOKUP(B364,Dulieu!$F$5:$I$7597,4,0),""),"")</f>
        <v/>
      </c>
    </row>
    <row r="365" spans="1:10" x14ac:dyDescent="0.25">
      <c r="A365" s="18">
        <f>IF(B365&lt;&gt;"",SUBTOTAL(103,B$5:B365),"")</f>
        <v>361</v>
      </c>
      <c r="B365" s="31" t="s">
        <v>3399</v>
      </c>
      <c r="C365" s="16" t="s">
        <v>3061</v>
      </c>
      <c r="D365" s="51" t="s">
        <v>1214</v>
      </c>
      <c r="E365" s="51" t="s">
        <v>3062</v>
      </c>
      <c r="F365" s="19">
        <v>13500</v>
      </c>
      <c r="G365" s="16">
        <v>0</v>
      </c>
      <c r="I365" s="16">
        <f>IF(B365&lt;&gt;"",COUNTIF(Dulieu!$F$5:$F$7774,B365),"")</f>
        <v>0</v>
      </c>
      <c r="J365" s="16" t="str">
        <f>IF(B365&lt;&gt;"",IFERROR(VLOOKUP(B365,Dulieu!$F$5:$I$7597,4,0),""),"")</f>
        <v/>
      </c>
    </row>
    <row r="366" spans="1:10" x14ac:dyDescent="0.25">
      <c r="A366" s="18">
        <f>IF(B366&lt;&gt;"",SUBTOTAL(103,B$5:B366),"")</f>
        <v>362</v>
      </c>
      <c r="B366" s="31" t="s">
        <v>3400</v>
      </c>
      <c r="C366" s="16" t="s">
        <v>3061</v>
      </c>
      <c r="D366" s="51" t="s">
        <v>1214</v>
      </c>
      <c r="E366" s="51" t="s">
        <v>3062</v>
      </c>
      <c r="F366" s="19">
        <v>13500</v>
      </c>
      <c r="G366" s="16">
        <v>0</v>
      </c>
      <c r="I366" s="16">
        <f>IF(B366&lt;&gt;"",COUNTIF(Dulieu!$F$5:$F$7774,B366),"")</f>
        <v>0</v>
      </c>
      <c r="J366" s="16" t="str">
        <f>IF(B366&lt;&gt;"",IFERROR(VLOOKUP(B366,Dulieu!$F$5:$I$7597,4,0),""),"")</f>
        <v/>
      </c>
    </row>
    <row r="367" spans="1:10" x14ac:dyDescent="0.25">
      <c r="A367" s="18">
        <f>IF(B367&lt;&gt;"",SUBTOTAL(103,B$5:B367),"")</f>
        <v>363</v>
      </c>
      <c r="B367" s="31" t="s">
        <v>3401</v>
      </c>
      <c r="C367" s="16" t="s">
        <v>3061</v>
      </c>
      <c r="D367" s="51" t="s">
        <v>1214</v>
      </c>
      <c r="E367" s="51" t="s">
        <v>3062</v>
      </c>
      <c r="F367" s="19">
        <v>13500</v>
      </c>
      <c r="G367" s="16">
        <v>0</v>
      </c>
      <c r="I367" s="16">
        <f>IF(B367&lt;&gt;"",COUNTIF(Dulieu!$F$5:$F$7774,B367),"")</f>
        <v>0</v>
      </c>
      <c r="J367" s="16" t="str">
        <f>IF(B367&lt;&gt;"",IFERROR(VLOOKUP(B367,Dulieu!$F$5:$I$7597,4,0),""),"")</f>
        <v/>
      </c>
    </row>
    <row r="368" spans="1:10" x14ac:dyDescent="0.25">
      <c r="A368" s="18">
        <f>IF(B368&lt;&gt;"",SUBTOTAL(103,B$5:B368),"")</f>
        <v>364</v>
      </c>
      <c r="B368" s="31" t="s">
        <v>3402</v>
      </c>
      <c r="C368" s="16" t="s">
        <v>3061</v>
      </c>
      <c r="D368" s="51" t="s">
        <v>1214</v>
      </c>
      <c r="E368" s="51" t="s">
        <v>3062</v>
      </c>
      <c r="F368" s="19">
        <v>13500</v>
      </c>
      <c r="G368" s="16">
        <v>0</v>
      </c>
      <c r="I368" s="16">
        <f>IF(B368&lt;&gt;"",COUNTIF(Dulieu!$F$5:$F$7774,B368),"")</f>
        <v>0</v>
      </c>
      <c r="J368" s="16" t="str">
        <f>IF(B368&lt;&gt;"",IFERROR(VLOOKUP(B368,Dulieu!$F$5:$I$7597,4,0),""),"")</f>
        <v/>
      </c>
    </row>
    <row r="369" spans="1:10" x14ac:dyDescent="0.25">
      <c r="A369" s="18">
        <f>IF(B369&lt;&gt;"",SUBTOTAL(103,B$5:B369),"")</f>
        <v>365</v>
      </c>
      <c r="B369" s="31" t="s">
        <v>3457</v>
      </c>
      <c r="C369" s="16" t="s">
        <v>3061</v>
      </c>
      <c r="D369" s="51" t="s">
        <v>1214</v>
      </c>
      <c r="E369" s="51" t="s">
        <v>3062</v>
      </c>
      <c r="F369" s="19">
        <v>30000</v>
      </c>
      <c r="G369" s="16">
        <v>0</v>
      </c>
      <c r="I369" s="16">
        <f>IF(B369&lt;&gt;"",COUNTIF(Dulieu!$F$5:$F$7774,B369),"")</f>
        <v>0</v>
      </c>
      <c r="J369" s="16" t="str">
        <f>IF(B369&lt;&gt;"",IFERROR(VLOOKUP(B369,Dulieu!$F$5:$I$7597,4,0),""),"")</f>
        <v/>
      </c>
    </row>
    <row r="370" spans="1:10" x14ac:dyDescent="0.25">
      <c r="A370" s="18">
        <f>IF(B370&lt;&gt;"",SUBTOTAL(103,B$5:B370),"")</f>
        <v>366</v>
      </c>
      <c r="B370" s="31" t="s">
        <v>3462</v>
      </c>
      <c r="C370" s="16" t="s">
        <v>3061</v>
      </c>
      <c r="D370" s="51" t="s">
        <v>1214</v>
      </c>
      <c r="E370" s="51" t="s">
        <v>3062</v>
      </c>
      <c r="F370" s="19">
        <v>30000</v>
      </c>
      <c r="G370" s="16">
        <v>0</v>
      </c>
      <c r="I370" s="16">
        <f>IF(B370&lt;&gt;"",COUNTIF(Dulieu!$F$5:$F$7774,B370),"")</f>
        <v>0</v>
      </c>
      <c r="J370" s="16" t="str">
        <f>IF(B370&lt;&gt;"",IFERROR(VLOOKUP(B370,Dulieu!$F$5:$I$7597,4,0),""),"")</f>
        <v/>
      </c>
    </row>
    <row r="371" spans="1:10" x14ac:dyDescent="0.25">
      <c r="A371" s="18">
        <f>IF(B371&lt;&gt;"",SUBTOTAL(103,B$5:B371),"")</f>
        <v>367</v>
      </c>
      <c r="B371" s="31" t="s">
        <v>3498</v>
      </c>
      <c r="C371" s="16" t="s">
        <v>3061</v>
      </c>
      <c r="D371" s="51" t="s">
        <v>1214</v>
      </c>
      <c r="E371" s="51" t="s">
        <v>3062</v>
      </c>
      <c r="F371" s="19">
        <v>1350</v>
      </c>
      <c r="G371" s="16">
        <v>0</v>
      </c>
      <c r="I371" s="16">
        <f>IF(B371&lt;&gt;"",COUNTIF(Dulieu!$F$5:$F$7774,B371),"")</f>
        <v>0</v>
      </c>
      <c r="J371" s="16" t="str">
        <f>IF(B371&lt;&gt;"",IFERROR(VLOOKUP(B371,Dulieu!$F$5:$I$7597,4,0),""),"")</f>
        <v/>
      </c>
    </row>
    <row r="372" spans="1:10" x14ac:dyDescent="0.25">
      <c r="A372" s="18">
        <f>IF(B372&lt;&gt;"",SUBTOTAL(103,B$5:B372),"")</f>
        <v>368</v>
      </c>
      <c r="B372" s="31" t="s">
        <v>3675</v>
      </c>
      <c r="C372" s="16" t="s">
        <v>3060</v>
      </c>
      <c r="D372" s="51" t="s">
        <v>1214</v>
      </c>
      <c r="E372" s="51" t="s">
        <v>3081</v>
      </c>
      <c r="F372" s="19">
        <v>13170</v>
      </c>
      <c r="G372" s="16">
        <v>0</v>
      </c>
      <c r="I372" s="16">
        <f>IF(B372&lt;&gt;"",COUNTIF(Dulieu!$F$5:$F$7774,B372),"")</f>
        <v>0</v>
      </c>
      <c r="J372" s="16" t="str">
        <f>IF(B372&lt;&gt;"",IFERROR(VLOOKUP(B372,Dulieu!$F$5:$I$7597,4,0),""),"")</f>
        <v/>
      </c>
    </row>
    <row r="373" spans="1:10" x14ac:dyDescent="0.25">
      <c r="A373" s="18">
        <f>IF(B373&lt;&gt;"",SUBTOTAL(103,B$5:B373),"")</f>
        <v>369</v>
      </c>
      <c r="B373" s="31" t="s">
        <v>3676</v>
      </c>
      <c r="C373" s="16" t="s">
        <v>3060</v>
      </c>
      <c r="D373" s="51" t="s">
        <v>1214</v>
      </c>
      <c r="E373" s="51" t="s">
        <v>3081</v>
      </c>
      <c r="F373" s="19">
        <v>13170</v>
      </c>
      <c r="G373" s="16">
        <v>0</v>
      </c>
      <c r="I373" s="16">
        <f>IF(B373&lt;&gt;"",COUNTIF(Dulieu!$F$5:$F$7774,B373),"")</f>
        <v>0</v>
      </c>
      <c r="J373" s="16" t="str">
        <f>IF(B373&lt;&gt;"",IFERROR(VLOOKUP(B373,Dulieu!$F$5:$I$7597,4,0),""),"")</f>
        <v/>
      </c>
    </row>
    <row r="374" spans="1:10" x14ac:dyDescent="0.25">
      <c r="A374" s="18">
        <f>IF(B374&lt;&gt;"",SUBTOTAL(103,B$5:B374),"")</f>
        <v>370</v>
      </c>
      <c r="B374" s="31" t="s">
        <v>3677</v>
      </c>
      <c r="C374" s="16" t="s">
        <v>3060</v>
      </c>
      <c r="D374" s="51" t="s">
        <v>1214</v>
      </c>
      <c r="E374" s="51" t="s">
        <v>3081</v>
      </c>
      <c r="F374" s="19">
        <v>13170</v>
      </c>
      <c r="G374" s="16">
        <v>0</v>
      </c>
      <c r="I374" s="16">
        <f>IF(B374&lt;&gt;"",COUNTIF(Dulieu!$F$5:$F$7774,B374),"")</f>
        <v>0</v>
      </c>
      <c r="J374" s="16" t="str">
        <f>IF(B374&lt;&gt;"",IFERROR(VLOOKUP(B374,Dulieu!$F$5:$I$7597,4,0),""),"")</f>
        <v/>
      </c>
    </row>
    <row r="375" spans="1:10" x14ac:dyDescent="0.25">
      <c r="A375" s="18">
        <f>IF(B375&lt;&gt;"",SUBTOTAL(103,B$5:B375),"")</f>
        <v>371</v>
      </c>
      <c r="B375" s="31" t="s">
        <v>3678</v>
      </c>
      <c r="C375" s="16" t="s">
        <v>3060</v>
      </c>
      <c r="D375" s="51" t="s">
        <v>1214</v>
      </c>
      <c r="E375" s="51" t="s">
        <v>3081</v>
      </c>
      <c r="F375" s="19">
        <v>13170</v>
      </c>
      <c r="G375" s="16">
        <v>0</v>
      </c>
      <c r="I375" s="16">
        <f>IF(B375&lt;&gt;"",COUNTIF(Dulieu!$F$5:$F$7774,B375),"")</f>
        <v>0</v>
      </c>
      <c r="J375" s="16" t="str">
        <f>IF(B375&lt;&gt;"",IFERROR(VLOOKUP(B375,Dulieu!$F$5:$I$7597,4,0),""),"")</f>
        <v/>
      </c>
    </row>
    <row r="376" spans="1:10" x14ac:dyDescent="0.25">
      <c r="A376" s="18">
        <f>IF(B376&lt;&gt;"",SUBTOTAL(103,B$5:B376),"")</f>
        <v>372</v>
      </c>
      <c r="B376" s="31" t="s">
        <v>3679</v>
      </c>
      <c r="C376" s="16" t="s">
        <v>3060</v>
      </c>
      <c r="D376" s="51" t="s">
        <v>1214</v>
      </c>
      <c r="E376" s="51" t="s">
        <v>3081</v>
      </c>
      <c r="F376" s="19">
        <v>13170</v>
      </c>
      <c r="G376" s="16">
        <v>0</v>
      </c>
      <c r="I376" s="16">
        <f>IF(B376&lt;&gt;"",COUNTIF(Dulieu!$F$5:$F$7774,B376),"")</f>
        <v>0</v>
      </c>
      <c r="J376" s="16" t="str">
        <f>IF(B376&lt;&gt;"",IFERROR(VLOOKUP(B376,Dulieu!$F$5:$I$7597,4,0),""),"")</f>
        <v/>
      </c>
    </row>
    <row r="377" spans="1:10" x14ac:dyDescent="0.25">
      <c r="A377" s="18">
        <f>IF(B377&lt;&gt;"",SUBTOTAL(103,B$5:B377),"")</f>
        <v>373</v>
      </c>
      <c r="B377" s="31" t="s">
        <v>3680</v>
      </c>
      <c r="C377" s="16" t="s">
        <v>3060</v>
      </c>
      <c r="D377" s="51" t="s">
        <v>1214</v>
      </c>
      <c r="E377" s="51" t="s">
        <v>3081</v>
      </c>
      <c r="F377" s="19">
        <v>13170</v>
      </c>
      <c r="G377" s="16">
        <v>0</v>
      </c>
      <c r="I377" s="16">
        <f>IF(B377&lt;&gt;"",COUNTIF(Dulieu!$F$5:$F$7774,B377),"")</f>
        <v>0</v>
      </c>
      <c r="J377" s="16" t="str">
        <f>IF(B377&lt;&gt;"",IFERROR(VLOOKUP(B377,Dulieu!$F$5:$I$7597,4,0),""),"")</f>
        <v/>
      </c>
    </row>
    <row r="378" spans="1:10" x14ac:dyDescent="0.25">
      <c r="A378" s="18">
        <f>IF(B378&lt;&gt;"",SUBTOTAL(103,B$5:B378),"")</f>
        <v>374</v>
      </c>
      <c r="B378" s="31" t="s">
        <v>3681</v>
      </c>
      <c r="C378" s="16" t="s">
        <v>3060</v>
      </c>
      <c r="D378" s="51" t="s">
        <v>1214</v>
      </c>
      <c r="E378" s="51" t="s">
        <v>3081</v>
      </c>
      <c r="F378" s="19">
        <v>13170</v>
      </c>
      <c r="G378" s="16">
        <v>0</v>
      </c>
      <c r="I378" s="16">
        <f>IF(B378&lt;&gt;"",COUNTIF(Dulieu!$F$5:$F$7774,B378),"")</f>
        <v>0</v>
      </c>
      <c r="J378" s="16" t="str">
        <f>IF(B378&lt;&gt;"",IFERROR(VLOOKUP(B378,Dulieu!$F$5:$I$7597,4,0),""),"")</f>
        <v/>
      </c>
    </row>
    <row r="379" spans="1:10" x14ac:dyDescent="0.25">
      <c r="A379" s="18">
        <f>IF(B379&lt;&gt;"",SUBTOTAL(103,B$5:B379),"")</f>
        <v>375</v>
      </c>
      <c r="B379" s="31" t="s">
        <v>3682</v>
      </c>
      <c r="C379" s="16" t="s">
        <v>3060</v>
      </c>
      <c r="D379" s="51" t="s">
        <v>1214</v>
      </c>
      <c r="E379" s="51" t="s">
        <v>3081</v>
      </c>
      <c r="F379" s="19">
        <v>13170</v>
      </c>
      <c r="G379" s="16">
        <v>0</v>
      </c>
      <c r="I379" s="16">
        <f>IF(B379&lt;&gt;"",COUNTIF(Dulieu!$F$5:$F$7774,B379),"")</f>
        <v>0</v>
      </c>
      <c r="J379" s="16" t="str">
        <f>IF(B379&lt;&gt;"",IFERROR(VLOOKUP(B379,Dulieu!$F$5:$I$7597,4,0),""),"")</f>
        <v/>
      </c>
    </row>
    <row r="380" spans="1:10" x14ac:dyDescent="0.25">
      <c r="A380" s="18">
        <f>IF(B380&lt;&gt;"",SUBTOTAL(103,B$5:B380),"")</f>
        <v>376</v>
      </c>
      <c r="B380" s="31" t="s">
        <v>3683</v>
      </c>
      <c r="C380" s="16" t="s">
        <v>3060</v>
      </c>
      <c r="D380" s="51" t="s">
        <v>1214</v>
      </c>
      <c r="E380" s="51" t="s">
        <v>3081</v>
      </c>
      <c r="F380" s="19">
        <v>13170</v>
      </c>
      <c r="G380" s="16">
        <v>0</v>
      </c>
      <c r="I380" s="16">
        <f>IF(B380&lt;&gt;"",COUNTIF(Dulieu!$F$5:$F$7774,B380),"")</f>
        <v>0</v>
      </c>
      <c r="J380" s="16" t="str">
        <f>IF(B380&lt;&gt;"",IFERROR(VLOOKUP(B380,Dulieu!$F$5:$I$7597,4,0),""),"")</f>
        <v/>
      </c>
    </row>
    <row r="381" spans="1:10" x14ac:dyDescent="0.25">
      <c r="A381" s="18">
        <f>IF(B381&lt;&gt;"",SUBTOTAL(103,B$5:B381),"")</f>
        <v>377</v>
      </c>
      <c r="B381" s="31" t="s">
        <v>3684</v>
      </c>
      <c r="C381" s="16" t="s">
        <v>3060</v>
      </c>
      <c r="D381" s="51" t="s">
        <v>1214</v>
      </c>
      <c r="E381" s="51" t="s">
        <v>3081</v>
      </c>
      <c r="F381" s="19">
        <v>13170</v>
      </c>
      <c r="G381" s="16">
        <v>0</v>
      </c>
      <c r="I381" s="16">
        <f>IF(B381&lt;&gt;"",COUNTIF(Dulieu!$F$5:$F$7774,B381),"")</f>
        <v>0</v>
      </c>
      <c r="J381" s="16" t="str">
        <f>IF(B381&lt;&gt;"",IFERROR(VLOOKUP(B381,Dulieu!$F$5:$I$7597,4,0),""),"")</f>
        <v/>
      </c>
    </row>
    <row r="382" spans="1:10" x14ac:dyDescent="0.25">
      <c r="A382" s="18">
        <f>IF(B382&lt;&gt;"",SUBTOTAL(103,B$5:B382),"")</f>
        <v>378</v>
      </c>
      <c r="B382" s="31" t="s">
        <v>3831</v>
      </c>
      <c r="C382" s="16" t="s">
        <v>3060</v>
      </c>
      <c r="D382" s="51" t="s">
        <v>1214</v>
      </c>
      <c r="E382" s="51" t="s">
        <v>3081</v>
      </c>
      <c r="F382" s="19">
        <v>13170</v>
      </c>
      <c r="G382" s="16">
        <v>0</v>
      </c>
      <c r="I382" s="16">
        <f>IF(B382&lt;&gt;"",COUNTIF(Dulieu!$F$5:$F$7774,B382),"")</f>
        <v>0</v>
      </c>
      <c r="J382" s="16" t="str">
        <f>IF(B382&lt;&gt;"",IFERROR(VLOOKUP(B382,Dulieu!$F$5:$I$7597,4,0),""),"")</f>
        <v/>
      </c>
    </row>
    <row r="383" spans="1:10" x14ac:dyDescent="0.25">
      <c r="A383" s="18">
        <f>IF(B383&lt;&gt;"",SUBTOTAL(103,B$5:B383),"")</f>
        <v>379</v>
      </c>
      <c r="B383" s="31" t="s">
        <v>3832</v>
      </c>
      <c r="C383" s="16" t="s">
        <v>3060</v>
      </c>
      <c r="D383" s="51" t="s">
        <v>1214</v>
      </c>
      <c r="E383" s="51" t="s">
        <v>3081</v>
      </c>
      <c r="F383" s="19">
        <v>13170</v>
      </c>
      <c r="G383" s="16">
        <v>0</v>
      </c>
      <c r="I383" s="16">
        <f>IF(B383&lt;&gt;"",COUNTIF(Dulieu!$F$5:$F$7774,B383),"")</f>
        <v>0</v>
      </c>
      <c r="J383" s="16" t="str">
        <f>IF(B383&lt;&gt;"",IFERROR(VLOOKUP(B383,Dulieu!$F$5:$I$7597,4,0),""),"")</f>
        <v/>
      </c>
    </row>
    <row r="384" spans="1:10" x14ac:dyDescent="0.25">
      <c r="A384" s="18">
        <f>IF(B384&lt;&gt;"",SUBTOTAL(103,B$5:B384),"")</f>
        <v>380</v>
      </c>
      <c r="B384" s="31" t="s">
        <v>3833</v>
      </c>
      <c r="C384" s="16" t="s">
        <v>3060</v>
      </c>
      <c r="D384" s="51" t="s">
        <v>1214</v>
      </c>
      <c r="E384" s="51" t="s">
        <v>3081</v>
      </c>
      <c r="F384" s="19">
        <v>13170</v>
      </c>
      <c r="G384" s="16">
        <v>0</v>
      </c>
      <c r="I384" s="16">
        <f>IF(B384&lt;&gt;"",COUNTIF(Dulieu!$F$5:$F$7774,B384),"")</f>
        <v>0</v>
      </c>
      <c r="J384" s="16" t="str">
        <f>IF(B384&lt;&gt;"",IFERROR(VLOOKUP(B384,Dulieu!$F$5:$I$7597,4,0),""),"")</f>
        <v/>
      </c>
    </row>
    <row r="385" spans="1:10" x14ac:dyDescent="0.25">
      <c r="A385" s="18">
        <f>IF(B385&lt;&gt;"",SUBTOTAL(103,B$5:B385),"")</f>
        <v>381</v>
      </c>
      <c r="B385" s="31" t="s">
        <v>3834</v>
      </c>
      <c r="C385" s="16" t="s">
        <v>3060</v>
      </c>
      <c r="D385" s="51" t="s">
        <v>1214</v>
      </c>
      <c r="E385" s="51" t="s">
        <v>3081</v>
      </c>
      <c r="F385" s="19">
        <v>13170</v>
      </c>
      <c r="G385" s="16">
        <v>0</v>
      </c>
      <c r="I385" s="16">
        <f>IF(B385&lt;&gt;"",COUNTIF(Dulieu!$F$5:$F$7774,B385),"")</f>
        <v>0</v>
      </c>
      <c r="J385" s="16" t="str">
        <f>IF(B385&lt;&gt;"",IFERROR(VLOOKUP(B385,Dulieu!$F$5:$I$7597,4,0),""),"")</f>
        <v/>
      </c>
    </row>
    <row r="386" spans="1:10" x14ac:dyDescent="0.25">
      <c r="A386" s="18">
        <f>IF(B386&lt;&gt;"",SUBTOTAL(103,B$5:B386),"")</f>
        <v>382</v>
      </c>
      <c r="B386" s="31" t="s">
        <v>3835</v>
      </c>
      <c r="C386" s="16" t="s">
        <v>3060</v>
      </c>
      <c r="D386" s="51" t="s">
        <v>1214</v>
      </c>
      <c r="E386" s="51" t="s">
        <v>3081</v>
      </c>
      <c r="F386" s="19">
        <v>13170</v>
      </c>
      <c r="G386" s="16">
        <v>0</v>
      </c>
      <c r="I386" s="16">
        <f>IF(B386&lt;&gt;"",COUNTIF(Dulieu!$F$5:$F$7774,B386),"")</f>
        <v>0</v>
      </c>
      <c r="J386" s="16" t="str">
        <f>IF(B386&lt;&gt;"",IFERROR(VLOOKUP(B386,Dulieu!$F$5:$I$7597,4,0),""),"")</f>
        <v/>
      </c>
    </row>
    <row r="387" spans="1:10" x14ac:dyDescent="0.25">
      <c r="A387" s="18">
        <f>IF(B387&lt;&gt;"",SUBTOTAL(103,B$5:B387),"")</f>
        <v>383</v>
      </c>
      <c r="B387" s="31" t="s">
        <v>3974</v>
      </c>
      <c r="C387" s="16" t="s">
        <v>3060</v>
      </c>
      <c r="D387" s="51" t="s">
        <v>1214</v>
      </c>
      <c r="E387" s="51" t="s">
        <v>3081</v>
      </c>
      <c r="F387" s="19">
        <v>13170</v>
      </c>
      <c r="G387" s="16">
        <v>0</v>
      </c>
      <c r="I387" s="16">
        <f>IF(B387&lt;&gt;"",COUNTIF(Dulieu!$F$5:$F$7774,B387),"")</f>
        <v>0</v>
      </c>
      <c r="J387" s="16" t="str">
        <f>IF(B387&lt;&gt;"",IFERROR(VLOOKUP(B387,Dulieu!$F$5:$I$7597,4,0),""),"")</f>
        <v/>
      </c>
    </row>
    <row r="388" spans="1:10" x14ac:dyDescent="0.25">
      <c r="A388" s="18">
        <f>IF(B388&lt;&gt;"",SUBTOTAL(103,B$5:B388),"")</f>
        <v>384</v>
      </c>
      <c r="B388" s="31" t="s">
        <v>3976</v>
      </c>
      <c r="C388" s="16" t="s">
        <v>3060</v>
      </c>
      <c r="D388" s="51" t="s">
        <v>1214</v>
      </c>
      <c r="E388" s="51" t="s">
        <v>3081</v>
      </c>
      <c r="F388" s="19">
        <v>13170</v>
      </c>
      <c r="G388" s="16">
        <v>0</v>
      </c>
      <c r="I388" s="16">
        <f>IF(B388&lt;&gt;"",COUNTIF(Dulieu!$F$5:$F$7774,B388),"")</f>
        <v>0</v>
      </c>
      <c r="J388" s="16" t="str">
        <f>IF(B388&lt;&gt;"",IFERROR(VLOOKUP(B388,Dulieu!$F$5:$I$7597,4,0),""),"")</f>
        <v/>
      </c>
    </row>
    <row r="389" spans="1:10" x14ac:dyDescent="0.25">
      <c r="A389" s="18">
        <f>IF(B389&lt;&gt;"",SUBTOTAL(103,B$5:B389),"")</f>
        <v>385</v>
      </c>
      <c r="B389" s="31" t="s">
        <v>3975</v>
      </c>
      <c r="C389" s="16" t="s">
        <v>3060</v>
      </c>
      <c r="D389" s="51" t="s">
        <v>1214</v>
      </c>
      <c r="E389" s="51" t="s">
        <v>3081</v>
      </c>
      <c r="F389" s="19">
        <v>13170</v>
      </c>
      <c r="G389" s="16">
        <v>0</v>
      </c>
      <c r="I389" s="16">
        <f>IF(B389&lt;&gt;"",COUNTIF(Dulieu!$F$5:$F$7774,B389),"")</f>
        <v>0</v>
      </c>
      <c r="J389" s="16" t="str">
        <f>IF(B389&lt;&gt;"",IFERROR(VLOOKUP(B389,Dulieu!$F$5:$I$7597,4,0),""),"")</f>
        <v/>
      </c>
    </row>
    <row r="390" spans="1:10" x14ac:dyDescent="0.25">
      <c r="A390" s="18">
        <f>IF(B390&lt;&gt;"",SUBTOTAL(103,B$5:B390),"")</f>
        <v>386</v>
      </c>
      <c r="B390" s="31" t="s">
        <v>3973</v>
      </c>
      <c r="C390" s="16" t="s">
        <v>3060</v>
      </c>
      <c r="D390" s="51" t="s">
        <v>1214</v>
      </c>
      <c r="E390" s="51" t="s">
        <v>3081</v>
      </c>
      <c r="F390" s="19">
        <v>13170</v>
      </c>
      <c r="G390" s="16">
        <v>0</v>
      </c>
      <c r="I390" s="16">
        <f>IF(B390&lt;&gt;"",COUNTIF(Dulieu!$F$5:$F$7774,B390),"")</f>
        <v>0</v>
      </c>
      <c r="J390" s="16" t="str">
        <f>IF(B390&lt;&gt;"",IFERROR(VLOOKUP(B390,Dulieu!$F$5:$I$7597,4,0),""),"")</f>
        <v/>
      </c>
    </row>
    <row r="391" spans="1:10" x14ac:dyDescent="0.25">
      <c r="A391" s="18">
        <f>IF(B391&lt;&gt;"",SUBTOTAL(103,B$5:B391),"")</f>
        <v>387</v>
      </c>
      <c r="B391" s="31" t="s">
        <v>3836</v>
      </c>
      <c r="C391" s="16" t="s">
        <v>3060</v>
      </c>
      <c r="D391" s="51" t="s">
        <v>1214</v>
      </c>
      <c r="E391" s="51" t="s">
        <v>3081</v>
      </c>
      <c r="F391" s="19">
        <v>13170</v>
      </c>
      <c r="G391" s="16">
        <v>0</v>
      </c>
      <c r="I391" s="16">
        <f>IF(B391&lt;&gt;"",COUNTIF(Dulieu!$F$5:$F$7774,B391),"")</f>
        <v>0</v>
      </c>
      <c r="J391" s="16" t="str">
        <f>IF(B391&lt;&gt;"",IFERROR(VLOOKUP(B391,Dulieu!$F$5:$I$7597,4,0),""),"")</f>
        <v/>
      </c>
    </row>
    <row r="392" spans="1:10" ht="30" x14ac:dyDescent="0.25">
      <c r="A392" s="18">
        <f>IF(B392&lt;&gt;"",SUBTOTAL(103,B$5:B392),"")</f>
        <v>388</v>
      </c>
      <c r="B392" s="31" t="s">
        <v>558</v>
      </c>
      <c r="C392" s="16" t="s">
        <v>3060</v>
      </c>
      <c r="D392" s="51" t="s">
        <v>1215</v>
      </c>
      <c r="E392" s="51" t="s">
        <v>3059</v>
      </c>
      <c r="F392" s="19">
        <v>14500</v>
      </c>
      <c r="G392" s="16">
        <v>0</v>
      </c>
      <c r="I392" s="16">
        <f>IF(B392&lt;&gt;"",COUNTIF(Dulieu!$F$5:$F$7774,B392),"")</f>
        <v>0</v>
      </c>
      <c r="J392" s="16" t="str">
        <f>IF(B392&lt;&gt;"",IFERROR(VLOOKUP(B392,Dulieu!$F$5:$I$7597,4,0),""),"")</f>
        <v/>
      </c>
    </row>
    <row r="393" spans="1:10" ht="30" x14ac:dyDescent="0.25">
      <c r="A393" s="18">
        <f>IF(B393&lt;&gt;"",SUBTOTAL(103,B$5:B393),"")</f>
        <v>389</v>
      </c>
      <c r="B393" s="31" t="s">
        <v>557</v>
      </c>
      <c r="C393" s="16" t="s">
        <v>3060</v>
      </c>
      <c r="D393" s="51" t="s">
        <v>1215</v>
      </c>
      <c r="E393" s="51" t="s">
        <v>3059</v>
      </c>
      <c r="F393" s="19">
        <v>14250</v>
      </c>
      <c r="G393" s="16">
        <v>0</v>
      </c>
      <c r="I393" s="16">
        <f>IF(B393&lt;&gt;"",COUNTIF(Dulieu!$F$5:$F$7774,B393),"")</f>
        <v>0</v>
      </c>
      <c r="J393" s="16" t="str">
        <f>IF(B393&lt;&gt;"",IFERROR(VLOOKUP(B393,Dulieu!$F$5:$I$7597,4,0),""),"")</f>
        <v/>
      </c>
    </row>
    <row r="394" spans="1:10" ht="30" x14ac:dyDescent="0.25">
      <c r="A394" s="18">
        <f>IF(B394&lt;&gt;"",SUBTOTAL(103,B$5:B394),"")</f>
        <v>390</v>
      </c>
      <c r="B394" s="31" t="s">
        <v>3685</v>
      </c>
      <c r="C394" s="16" t="s">
        <v>3060</v>
      </c>
      <c r="D394" s="51" t="s">
        <v>1215</v>
      </c>
      <c r="E394" s="51" t="s">
        <v>3059</v>
      </c>
      <c r="F394" s="19">
        <v>14740</v>
      </c>
      <c r="G394" s="16">
        <v>2</v>
      </c>
      <c r="I394" s="16">
        <f>IF(B394&lt;&gt;"",COUNTIF(Dulieu!$F$5:$F$7774,B394),"")</f>
        <v>0</v>
      </c>
      <c r="J394" s="16" t="str">
        <f>IF(B394&lt;&gt;"",IFERROR(VLOOKUP(B394,Dulieu!$F$5:$I$7597,4,0),""),"")</f>
        <v/>
      </c>
    </row>
    <row r="395" spans="1:10" x14ac:dyDescent="0.25">
      <c r="A395" s="18">
        <f>IF(B395&lt;&gt;"",SUBTOTAL(103,B$5:B395),"")</f>
        <v>391</v>
      </c>
      <c r="B395" s="31" t="s">
        <v>291</v>
      </c>
      <c r="C395" s="16" t="s">
        <v>3061</v>
      </c>
      <c r="D395" s="51" t="s">
        <v>1216</v>
      </c>
      <c r="E395" s="51" t="s">
        <v>3062</v>
      </c>
      <c r="F395" s="19">
        <v>16000</v>
      </c>
      <c r="G395" s="16">
        <v>0</v>
      </c>
      <c r="I395" s="16">
        <f>IF(B395&lt;&gt;"",COUNTIF(Dulieu!$F$5:$F$7774,B395),"")</f>
        <v>0</v>
      </c>
      <c r="J395" s="16" t="str">
        <f>IF(B395&lt;&gt;"",IFERROR(VLOOKUP(B395,Dulieu!$F$5:$I$7597,4,0),""),"")</f>
        <v/>
      </c>
    </row>
    <row r="396" spans="1:10" x14ac:dyDescent="0.25">
      <c r="A396" s="18">
        <f>IF(B396&lt;&gt;"",SUBTOTAL(103,B$5:B396),"")</f>
        <v>392</v>
      </c>
      <c r="B396" s="31" t="s">
        <v>292</v>
      </c>
      <c r="C396" s="16" t="s">
        <v>3061</v>
      </c>
      <c r="D396" s="51" t="s">
        <v>1216</v>
      </c>
      <c r="E396" s="51" t="s">
        <v>3062</v>
      </c>
      <c r="F396" s="19">
        <v>11439</v>
      </c>
      <c r="G396" s="16">
        <v>0</v>
      </c>
      <c r="I396" s="16">
        <f>IF(B396&lt;&gt;"",COUNTIF(Dulieu!$F$5:$F$7774,B396),"")</f>
        <v>0</v>
      </c>
      <c r="J396" s="16" t="str">
        <f>IF(B396&lt;&gt;"",IFERROR(VLOOKUP(B396,Dulieu!$F$5:$I$7597,4,0),""),"")</f>
        <v/>
      </c>
    </row>
    <row r="397" spans="1:10" x14ac:dyDescent="0.25">
      <c r="A397" s="18">
        <f>IF(B397&lt;&gt;"",SUBTOTAL(103,B$5:B397),"")</f>
        <v>393</v>
      </c>
      <c r="B397" s="31" t="s">
        <v>294</v>
      </c>
      <c r="C397" s="16" t="s">
        <v>3061</v>
      </c>
      <c r="D397" s="51" t="s">
        <v>1216</v>
      </c>
      <c r="E397" s="51" t="s">
        <v>3062</v>
      </c>
      <c r="F397" s="19">
        <v>14350</v>
      </c>
      <c r="G397" s="16">
        <v>0</v>
      </c>
      <c r="I397" s="16">
        <f>IF(B397&lt;&gt;"",COUNTIF(Dulieu!$F$5:$F$7774,B397),"")</f>
        <v>0</v>
      </c>
      <c r="J397" s="16" t="str">
        <f>IF(B397&lt;&gt;"",IFERROR(VLOOKUP(B397,Dulieu!$F$5:$I$7597,4,0),""),"")</f>
        <v/>
      </c>
    </row>
    <row r="398" spans="1:10" x14ac:dyDescent="0.25">
      <c r="A398" s="18">
        <f>IF(B398&lt;&gt;"",SUBTOTAL(103,B$5:B398),"")</f>
        <v>394</v>
      </c>
      <c r="B398" s="31" t="s">
        <v>293</v>
      </c>
      <c r="C398" s="16" t="s">
        <v>3061</v>
      </c>
      <c r="D398" s="51" t="s">
        <v>1216</v>
      </c>
      <c r="E398" s="51" t="s">
        <v>3062</v>
      </c>
      <c r="F398" s="19">
        <v>11800</v>
      </c>
      <c r="G398" s="16">
        <v>0</v>
      </c>
      <c r="I398" s="16">
        <f>IF(B398&lt;&gt;"",COUNTIF(Dulieu!$F$5:$F$7774,B398),"")</f>
        <v>0</v>
      </c>
      <c r="J398" s="16" t="str">
        <f>IF(B398&lt;&gt;"",IFERROR(VLOOKUP(B398,Dulieu!$F$5:$I$7597,4,0),""),"")</f>
        <v/>
      </c>
    </row>
    <row r="399" spans="1:10" x14ac:dyDescent="0.25">
      <c r="A399" s="18">
        <f>IF(B399&lt;&gt;"",SUBTOTAL(103,B$5:B399),"")</f>
        <v>395</v>
      </c>
      <c r="B399" s="31" t="s">
        <v>290</v>
      </c>
      <c r="C399" s="16" t="s">
        <v>3061</v>
      </c>
      <c r="D399" s="51" t="s">
        <v>1216</v>
      </c>
      <c r="E399" s="51" t="s">
        <v>3062</v>
      </c>
      <c r="F399" s="19">
        <v>16000</v>
      </c>
      <c r="G399" s="16">
        <v>0</v>
      </c>
      <c r="I399" s="16">
        <f>IF(B399&lt;&gt;"",COUNTIF(Dulieu!$F$5:$F$7774,B399),"")</f>
        <v>0</v>
      </c>
      <c r="J399" s="16" t="str">
        <f>IF(B399&lt;&gt;"",IFERROR(VLOOKUP(B399,Dulieu!$F$5:$I$7597,4,0),""),"")</f>
        <v/>
      </c>
    </row>
    <row r="400" spans="1:10" x14ac:dyDescent="0.25">
      <c r="A400" s="18">
        <f>IF(B400&lt;&gt;"",SUBTOTAL(103,B$5:B400),"")</f>
        <v>396</v>
      </c>
      <c r="B400" s="31" t="s">
        <v>3349</v>
      </c>
      <c r="C400" s="16" t="s">
        <v>3061</v>
      </c>
      <c r="D400" s="51" t="s">
        <v>1216</v>
      </c>
      <c r="E400" s="51" t="s">
        <v>3062</v>
      </c>
      <c r="F400" s="19">
        <v>1400</v>
      </c>
      <c r="G400" s="16">
        <v>0</v>
      </c>
      <c r="I400" s="16">
        <f>IF(B400&lt;&gt;"",COUNTIF(Dulieu!$F$5:$F$7774,B400),"")</f>
        <v>0</v>
      </c>
      <c r="J400" s="16" t="str">
        <f>IF(B400&lt;&gt;"",IFERROR(VLOOKUP(B400,Dulieu!$F$5:$I$7597,4,0),""),"")</f>
        <v/>
      </c>
    </row>
    <row r="401" spans="1:10" ht="30" x14ac:dyDescent="0.25">
      <c r="A401" s="18">
        <f>IF(B401&lt;&gt;"",SUBTOTAL(103,B$5:B401),"")</f>
        <v>397</v>
      </c>
      <c r="B401" s="31" t="s">
        <v>506</v>
      </c>
      <c r="C401" s="16" t="s">
        <v>3060</v>
      </c>
      <c r="D401" s="51" t="s">
        <v>1217</v>
      </c>
      <c r="E401" s="51" t="s">
        <v>3058</v>
      </c>
      <c r="F401" s="19">
        <v>14450</v>
      </c>
      <c r="G401" s="16">
        <v>0</v>
      </c>
      <c r="I401" s="16">
        <f>IF(B401&lt;&gt;"",COUNTIF(Dulieu!$F$5:$F$7774,B401),"")</f>
        <v>0</v>
      </c>
      <c r="J401" s="16" t="str">
        <f>IF(B401&lt;&gt;"",IFERROR(VLOOKUP(B401,Dulieu!$F$5:$I$7597,4,0),""),"")</f>
        <v/>
      </c>
    </row>
    <row r="402" spans="1:10" ht="30" x14ac:dyDescent="0.25">
      <c r="A402" s="18">
        <f>IF(B402&lt;&gt;"",SUBTOTAL(103,B$5:B402),"")</f>
        <v>398</v>
      </c>
      <c r="B402" s="31" t="s">
        <v>537</v>
      </c>
      <c r="C402" s="16" t="s">
        <v>3060</v>
      </c>
      <c r="D402" s="51" t="s">
        <v>1217</v>
      </c>
      <c r="E402" s="51" t="s">
        <v>3058</v>
      </c>
      <c r="F402" s="19">
        <v>14110</v>
      </c>
      <c r="G402" s="16">
        <v>0</v>
      </c>
      <c r="I402" s="16">
        <f>IF(B402&lt;&gt;"",COUNTIF(Dulieu!$F$5:$F$7774,B402),"")</f>
        <v>0</v>
      </c>
      <c r="J402" s="16" t="str">
        <f>IF(B402&lt;&gt;"",IFERROR(VLOOKUP(B402,Dulieu!$F$5:$I$7597,4,0),""),"")</f>
        <v/>
      </c>
    </row>
    <row r="403" spans="1:10" ht="30" x14ac:dyDescent="0.25">
      <c r="A403" s="18">
        <f>IF(B403&lt;&gt;"",SUBTOTAL(103,B$5:B403),"")</f>
        <v>399</v>
      </c>
      <c r="B403" s="31" t="s">
        <v>536</v>
      </c>
      <c r="C403" s="16" t="s">
        <v>3060</v>
      </c>
      <c r="D403" s="51" t="s">
        <v>1217</v>
      </c>
      <c r="E403" s="51" t="s">
        <v>3058</v>
      </c>
      <c r="F403" s="19">
        <v>14110</v>
      </c>
      <c r="G403" s="16">
        <v>0</v>
      </c>
      <c r="I403" s="16">
        <f>IF(B403&lt;&gt;"",COUNTIF(Dulieu!$F$5:$F$7774,B403),"")</f>
        <v>0</v>
      </c>
      <c r="J403" s="16" t="str">
        <f>IF(B403&lt;&gt;"",IFERROR(VLOOKUP(B403,Dulieu!$F$5:$I$7597,4,0),""),"")</f>
        <v/>
      </c>
    </row>
    <row r="404" spans="1:10" ht="30" x14ac:dyDescent="0.25">
      <c r="A404" s="18">
        <f>IF(B404&lt;&gt;"",SUBTOTAL(103,B$5:B404),"")</f>
        <v>400</v>
      </c>
      <c r="B404" s="31" t="s">
        <v>538</v>
      </c>
      <c r="C404" s="16" t="s">
        <v>3060</v>
      </c>
      <c r="D404" s="51" t="s">
        <v>1217</v>
      </c>
      <c r="E404" s="51" t="s">
        <v>3058</v>
      </c>
      <c r="F404" s="19">
        <v>14110</v>
      </c>
      <c r="G404" s="16">
        <v>0</v>
      </c>
      <c r="I404" s="16">
        <f>IF(B404&lt;&gt;"",COUNTIF(Dulieu!$F$5:$F$7774,B404),"")</f>
        <v>0</v>
      </c>
      <c r="J404" s="16" t="str">
        <f>IF(B404&lt;&gt;"",IFERROR(VLOOKUP(B404,Dulieu!$F$5:$I$7597,4,0),""),"")</f>
        <v/>
      </c>
    </row>
    <row r="405" spans="1:10" ht="30" x14ac:dyDescent="0.25">
      <c r="A405" s="18">
        <f>IF(B405&lt;&gt;"",SUBTOTAL(103,B$5:B405),"")</f>
        <v>401</v>
      </c>
      <c r="B405" s="31" t="s">
        <v>539</v>
      </c>
      <c r="C405" s="16" t="s">
        <v>3060</v>
      </c>
      <c r="D405" s="51" t="s">
        <v>1217</v>
      </c>
      <c r="E405" s="51" t="s">
        <v>3058</v>
      </c>
      <c r="F405" s="19">
        <v>14110</v>
      </c>
      <c r="G405" s="16">
        <v>0</v>
      </c>
      <c r="I405" s="16">
        <f>IF(B405&lt;&gt;"",COUNTIF(Dulieu!$F$5:$F$7774,B405),"")</f>
        <v>0</v>
      </c>
      <c r="J405" s="16" t="str">
        <f>IF(B405&lt;&gt;"",IFERROR(VLOOKUP(B405,Dulieu!$F$5:$I$7597,4,0),""),"")</f>
        <v/>
      </c>
    </row>
    <row r="406" spans="1:10" ht="30" x14ac:dyDescent="0.25">
      <c r="A406" s="18">
        <f>IF(B406&lt;&gt;"",SUBTOTAL(103,B$5:B406),"")</f>
        <v>402</v>
      </c>
      <c r="B406" s="31" t="s">
        <v>534</v>
      </c>
      <c r="C406" s="16" t="s">
        <v>3060</v>
      </c>
      <c r="D406" s="51" t="s">
        <v>1217</v>
      </c>
      <c r="E406" s="51" t="s">
        <v>3058</v>
      </c>
      <c r="F406" s="19">
        <v>15445</v>
      </c>
      <c r="G406" s="16">
        <v>0</v>
      </c>
      <c r="I406" s="16">
        <f>IF(B406&lt;&gt;"",COUNTIF(Dulieu!$F$5:$F$7774,B406),"")</f>
        <v>0</v>
      </c>
      <c r="J406" s="16" t="str">
        <f>IF(B406&lt;&gt;"",IFERROR(VLOOKUP(B406,Dulieu!$F$5:$I$7597,4,0),""),"")</f>
        <v/>
      </c>
    </row>
    <row r="407" spans="1:10" ht="30" x14ac:dyDescent="0.25">
      <c r="A407" s="18">
        <f>IF(B407&lt;&gt;"",SUBTOTAL(103,B$5:B407),"")</f>
        <v>403</v>
      </c>
      <c r="B407" s="31" t="s">
        <v>533</v>
      </c>
      <c r="C407" s="16" t="s">
        <v>3060</v>
      </c>
      <c r="D407" s="51" t="s">
        <v>1217</v>
      </c>
      <c r="E407" s="51" t="s">
        <v>3058</v>
      </c>
      <c r="F407" s="19">
        <v>14500</v>
      </c>
      <c r="G407" s="16">
        <v>0</v>
      </c>
      <c r="I407" s="16">
        <f>IF(B407&lt;&gt;"",COUNTIF(Dulieu!$F$5:$F$7774,B407),"")</f>
        <v>0</v>
      </c>
      <c r="J407" s="16" t="str">
        <f>IF(B407&lt;&gt;"",IFERROR(VLOOKUP(B407,Dulieu!$F$5:$I$7597,4,0),""),"")</f>
        <v/>
      </c>
    </row>
    <row r="408" spans="1:10" ht="30" x14ac:dyDescent="0.25">
      <c r="A408" s="18">
        <f>IF(B408&lt;&gt;"",SUBTOTAL(103,B$5:B408),"")</f>
        <v>404</v>
      </c>
      <c r="B408" s="31" t="s">
        <v>535</v>
      </c>
      <c r="C408" s="16" t="s">
        <v>3060</v>
      </c>
      <c r="D408" s="51" t="s">
        <v>1217</v>
      </c>
      <c r="E408" s="51" t="s">
        <v>3058</v>
      </c>
      <c r="F408" s="19">
        <v>14110</v>
      </c>
      <c r="G408" s="16">
        <v>0</v>
      </c>
      <c r="I408" s="16">
        <f>IF(B408&lt;&gt;"",COUNTIF(Dulieu!$F$5:$F$7774,B408),"")</f>
        <v>0</v>
      </c>
      <c r="J408" s="16" t="str">
        <f>IF(B408&lt;&gt;"",IFERROR(VLOOKUP(B408,Dulieu!$F$5:$I$7597,4,0),""),"")</f>
        <v/>
      </c>
    </row>
    <row r="409" spans="1:10" ht="30" x14ac:dyDescent="0.25">
      <c r="A409" s="18">
        <f>IF(B409&lt;&gt;"",SUBTOTAL(103,B$5:B409),"")</f>
        <v>405</v>
      </c>
      <c r="B409" s="31" t="s">
        <v>540</v>
      </c>
      <c r="C409" s="16" t="s">
        <v>3060</v>
      </c>
      <c r="D409" s="51" t="s">
        <v>1217</v>
      </c>
      <c r="E409" s="51" t="s">
        <v>3058</v>
      </c>
      <c r="F409" s="19">
        <v>14110</v>
      </c>
      <c r="G409" s="16">
        <v>0</v>
      </c>
      <c r="I409" s="16">
        <f>IF(B409&lt;&gt;"",COUNTIF(Dulieu!$F$5:$F$7774,B409),"")</f>
        <v>0</v>
      </c>
      <c r="J409" s="16" t="str">
        <f>IF(B409&lt;&gt;"",IFERROR(VLOOKUP(B409,Dulieu!$F$5:$I$7597,4,0),""),"")</f>
        <v/>
      </c>
    </row>
    <row r="410" spans="1:10" ht="30" x14ac:dyDescent="0.25">
      <c r="A410" s="18">
        <f>IF(B410&lt;&gt;"",SUBTOTAL(103,B$5:B410),"")</f>
        <v>406</v>
      </c>
      <c r="B410" s="31" t="s">
        <v>488</v>
      </c>
      <c r="C410" s="16" t="s">
        <v>3061</v>
      </c>
      <c r="D410" s="51" t="s">
        <v>1217</v>
      </c>
      <c r="E410" s="51" t="s">
        <v>3062</v>
      </c>
      <c r="F410" s="19">
        <v>9300</v>
      </c>
      <c r="G410" s="16">
        <v>0</v>
      </c>
      <c r="I410" s="16">
        <f>IF(B410&lt;&gt;"",COUNTIF(Dulieu!$F$5:$F$7774,B410),"")</f>
        <v>0</v>
      </c>
      <c r="J410" s="16" t="str">
        <f>IF(B410&lt;&gt;"",IFERROR(VLOOKUP(B410,Dulieu!$F$5:$I$7597,4,0),""),"")</f>
        <v/>
      </c>
    </row>
    <row r="411" spans="1:10" ht="30" x14ac:dyDescent="0.25">
      <c r="A411" s="18">
        <f>IF(B411&lt;&gt;"",SUBTOTAL(103,B$5:B411),"")</f>
        <v>407</v>
      </c>
      <c r="B411" s="31" t="s">
        <v>543</v>
      </c>
      <c r="C411" s="16" t="s">
        <v>3060</v>
      </c>
      <c r="D411" s="51" t="s">
        <v>1217</v>
      </c>
      <c r="E411" s="51" t="s">
        <v>3058</v>
      </c>
      <c r="F411" s="19">
        <v>14310</v>
      </c>
      <c r="G411" s="16">
        <v>0</v>
      </c>
      <c r="I411" s="16">
        <f>IF(B411&lt;&gt;"",COUNTIF(Dulieu!$F$5:$F$7774,B411),"")</f>
        <v>0</v>
      </c>
      <c r="J411" s="16" t="str">
        <f>IF(B411&lt;&gt;"",IFERROR(VLOOKUP(B411,Dulieu!$F$5:$I$7597,4,0),""),"")</f>
        <v/>
      </c>
    </row>
    <row r="412" spans="1:10" ht="30" x14ac:dyDescent="0.25">
      <c r="A412" s="18">
        <f>IF(B412&lt;&gt;"",SUBTOTAL(103,B$5:B412),"")</f>
        <v>408</v>
      </c>
      <c r="B412" s="31" t="s">
        <v>542</v>
      </c>
      <c r="C412" s="16" t="s">
        <v>3060</v>
      </c>
      <c r="D412" s="51" t="s">
        <v>1217</v>
      </c>
      <c r="E412" s="51" t="s">
        <v>3058</v>
      </c>
      <c r="F412" s="19">
        <v>14310</v>
      </c>
      <c r="G412" s="16">
        <v>0</v>
      </c>
      <c r="I412" s="16">
        <f>IF(B412&lt;&gt;"",COUNTIF(Dulieu!$F$5:$F$7774,B412),"")</f>
        <v>0</v>
      </c>
      <c r="J412" s="16" t="str">
        <f>IF(B412&lt;&gt;"",IFERROR(VLOOKUP(B412,Dulieu!$F$5:$I$7597,4,0),""),"")</f>
        <v/>
      </c>
    </row>
    <row r="413" spans="1:10" ht="30" x14ac:dyDescent="0.25">
      <c r="A413" s="18">
        <f>IF(B413&lt;&gt;"",SUBTOTAL(103,B$5:B413),"")</f>
        <v>409</v>
      </c>
      <c r="B413" s="31" t="s">
        <v>541</v>
      </c>
      <c r="C413" s="16" t="s">
        <v>3060</v>
      </c>
      <c r="D413" s="51" t="s">
        <v>1217</v>
      </c>
      <c r="E413" s="51" t="s">
        <v>3058</v>
      </c>
      <c r="F413" s="19">
        <v>14310</v>
      </c>
      <c r="G413" s="16">
        <v>0</v>
      </c>
      <c r="I413" s="16">
        <f>IF(B413&lt;&gt;"",COUNTIF(Dulieu!$F$5:$F$7774,B413),"")</f>
        <v>0</v>
      </c>
      <c r="J413" s="16" t="str">
        <f>IF(B413&lt;&gt;"",IFERROR(VLOOKUP(B413,Dulieu!$F$5:$I$7597,4,0),""),"")</f>
        <v/>
      </c>
    </row>
    <row r="414" spans="1:10" ht="30" x14ac:dyDescent="0.25">
      <c r="A414" s="18">
        <f>IF(B414&lt;&gt;"",SUBTOTAL(103,B$5:B414),"")</f>
        <v>410</v>
      </c>
      <c r="B414" s="31" t="s">
        <v>544</v>
      </c>
      <c r="C414" s="16" t="s">
        <v>3060</v>
      </c>
      <c r="D414" s="51" t="s">
        <v>1217</v>
      </c>
      <c r="E414" s="51" t="s">
        <v>3058</v>
      </c>
      <c r="F414" s="19">
        <v>13170</v>
      </c>
      <c r="G414" s="16">
        <v>0</v>
      </c>
      <c r="I414" s="16">
        <f>IF(B414&lt;&gt;"",COUNTIF(Dulieu!$F$5:$F$7774,B414),"")</f>
        <v>0</v>
      </c>
      <c r="J414" s="16" t="str">
        <f>IF(B414&lt;&gt;"",IFERROR(VLOOKUP(B414,Dulieu!$F$5:$I$7597,4,0),""),"")</f>
        <v/>
      </c>
    </row>
    <row r="415" spans="1:10" ht="30" x14ac:dyDescent="0.25">
      <c r="A415" s="18">
        <f>IF(B415&lt;&gt;"",SUBTOTAL(103,B$5:B415),"")</f>
        <v>411</v>
      </c>
      <c r="B415" s="31" t="s">
        <v>546</v>
      </c>
      <c r="C415" s="16" t="s">
        <v>3060</v>
      </c>
      <c r="D415" s="51" t="s">
        <v>1217</v>
      </c>
      <c r="E415" s="51" t="s">
        <v>3058</v>
      </c>
      <c r="F415" s="19">
        <v>13170</v>
      </c>
      <c r="G415" s="16">
        <v>0</v>
      </c>
      <c r="I415" s="16">
        <f>IF(B415&lt;&gt;"",COUNTIF(Dulieu!$F$5:$F$7774,B415),"")</f>
        <v>0</v>
      </c>
      <c r="J415" s="16" t="str">
        <f>IF(B415&lt;&gt;"",IFERROR(VLOOKUP(B415,Dulieu!$F$5:$I$7597,4,0),""),"")</f>
        <v/>
      </c>
    </row>
    <row r="416" spans="1:10" ht="30" x14ac:dyDescent="0.25">
      <c r="A416" s="18">
        <f>IF(B416&lt;&gt;"",SUBTOTAL(103,B$5:B416),"")</f>
        <v>412</v>
      </c>
      <c r="B416" s="31" t="s">
        <v>545</v>
      </c>
      <c r="C416" s="16" t="s">
        <v>3060</v>
      </c>
      <c r="D416" s="51" t="s">
        <v>1217</v>
      </c>
      <c r="E416" s="51" t="s">
        <v>3058</v>
      </c>
      <c r="F416" s="19">
        <v>13170</v>
      </c>
      <c r="G416" s="16">
        <v>0</v>
      </c>
      <c r="I416" s="16">
        <f>IF(B416&lt;&gt;"",COUNTIF(Dulieu!$F$5:$F$7774,B416),"")</f>
        <v>0</v>
      </c>
      <c r="J416" s="16" t="str">
        <f>IF(B416&lt;&gt;"",IFERROR(VLOOKUP(B416,Dulieu!$F$5:$I$7597,4,0),""),"")</f>
        <v/>
      </c>
    </row>
    <row r="417" spans="1:10" ht="30" x14ac:dyDescent="0.25">
      <c r="A417" s="18">
        <f>IF(B417&lt;&gt;"",SUBTOTAL(103,B$5:B417),"")</f>
        <v>413</v>
      </c>
      <c r="B417" s="31" t="s">
        <v>1000</v>
      </c>
      <c r="C417" s="16" t="s">
        <v>3060</v>
      </c>
      <c r="D417" s="51" t="s">
        <v>1217</v>
      </c>
      <c r="E417" s="51" t="s">
        <v>3058</v>
      </c>
      <c r="F417" s="19">
        <v>13220</v>
      </c>
      <c r="G417" s="16">
        <v>0</v>
      </c>
      <c r="I417" s="16">
        <f>IF(B417&lt;&gt;"",COUNTIF(Dulieu!$F$5:$F$7774,B417),"")</f>
        <v>0</v>
      </c>
      <c r="J417" s="16" t="str">
        <f>IF(B417&lt;&gt;"",IFERROR(VLOOKUP(B417,Dulieu!$F$5:$I$7597,4,0),""),"")</f>
        <v/>
      </c>
    </row>
    <row r="418" spans="1:10" ht="30" x14ac:dyDescent="0.25">
      <c r="A418" s="18">
        <f>IF(B418&lt;&gt;"",SUBTOTAL(103,B$5:B418),"")</f>
        <v>414</v>
      </c>
      <c r="B418" s="31" t="s">
        <v>1002</v>
      </c>
      <c r="C418" s="16" t="s">
        <v>3060</v>
      </c>
      <c r="D418" s="51" t="s">
        <v>1217</v>
      </c>
      <c r="E418" s="51" t="s">
        <v>3058</v>
      </c>
      <c r="F418" s="19">
        <v>13420</v>
      </c>
      <c r="G418" s="16">
        <v>0</v>
      </c>
      <c r="I418" s="16">
        <f>IF(B418&lt;&gt;"",COUNTIF(Dulieu!$F$5:$F$7774,B418),"")</f>
        <v>0</v>
      </c>
      <c r="J418" s="16" t="str">
        <f>IF(B418&lt;&gt;"",IFERROR(VLOOKUP(B418,Dulieu!$F$5:$I$7597,4,0),""),"")</f>
        <v/>
      </c>
    </row>
    <row r="419" spans="1:10" ht="30" x14ac:dyDescent="0.25">
      <c r="A419" s="18">
        <f>IF(B419&lt;&gt;"",SUBTOTAL(103,B$5:B419),"")</f>
        <v>415</v>
      </c>
      <c r="B419" s="31" t="s">
        <v>1003</v>
      </c>
      <c r="C419" s="16" t="s">
        <v>3060</v>
      </c>
      <c r="D419" s="51" t="s">
        <v>1217</v>
      </c>
      <c r="E419" s="51" t="s">
        <v>3058</v>
      </c>
      <c r="F419" s="19">
        <v>13220</v>
      </c>
      <c r="G419" s="16">
        <v>0</v>
      </c>
      <c r="I419" s="16">
        <f>IF(B419&lt;&gt;"",COUNTIF(Dulieu!$F$5:$F$7774,B419),"")</f>
        <v>0</v>
      </c>
      <c r="J419" s="16" t="str">
        <f>IF(B419&lt;&gt;"",IFERROR(VLOOKUP(B419,Dulieu!$F$5:$I$7597,4,0),""),"")</f>
        <v/>
      </c>
    </row>
    <row r="420" spans="1:10" ht="30" x14ac:dyDescent="0.25">
      <c r="A420" s="18">
        <f>IF(B420&lt;&gt;"",SUBTOTAL(103,B$5:B420),"")</f>
        <v>416</v>
      </c>
      <c r="B420" s="31" t="s">
        <v>1001</v>
      </c>
      <c r="C420" s="16" t="s">
        <v>3060</v>
      </c>
      <c r="D420" s="51" t="s">
        <v>1217</v>
      </c>
      <c r="E420" s="51" t="s">
        <v>3058</v>
      </c>
      <c r="F420" s="19">
        <v>13420</v>
      </c>
      <c r="G420" s="16">
        <v>0</v>
      </c>
      <c r="I420" s="16">
        <f>IF(B420&lt;&gt;"",COUNTIF(Dulieu!$F$5:$F$7774,B420),"")</f>
        <v>0</v>
      </c>
      <c r="J420" s="16" t="str">
        <f>IF(B420&lt;&gt;"",IFERROR(VLOOKUP(B420,Dulieu!$F$5:$I$7597,4,0),""),"")</f>
        <v/>
      </c>
    </row>
    <row r="421" spans="1:10" x14ac:dyDescent="0.25">
      <c r="A421" s="18">
        <f>IF(B421&lt;&gt;"",SUBTOTAL(103,B$5:B421),"")</f>
        <v>417</v>
      </c>
      <c r="B421" s="31" t="s">
        <v>513</v>
      </c>
      <c r="C421" s="16" t="s">
        <v>3060</v>
      </c>
      <c r="D421" s="51" t="s">
        <v>1218</v>
      </c>
      <c r="E421" s="51" t="s">
        <v>3068</v>
      </c>
      <c r="F421" s="19">
        <v>13530</v>
      </c>
      <c r="G421" s="16">
        <v>0</v>
      </c>
      <c r="I421" s="16">
        <f>IF(B421&lt;&gt;"",COUNTIF(Dulieu!$F$5:$F$7774,B421),"")</f>
        <v>0</v>
      </c>
      <c r="J421" s="16" t="str">
        <f>IF(B421&lt;&gt;"",IFERROR(VLOOKUP(B421,Dulieu!$F$5:$I$7597,4,0),""),"")</f>
        <v/>
      </c>
    </row>
    <row r="422" spans="1:10" x14ac:dyDescent="0.25">
      <c r="A422" s="18">
        <f>IF(B422&lt;&gt;"",SUBTOTAL(103,B$5:B422),"")</f>
        <v>418</v>
      </c>
      <c r="B422" s="31" t="s">
        <v>1418</v>
      </c>
      <c r="C422" s="16" t="s">
        <v>3060</v>
      </c>
      <c r="D422" s="51" t="s">
        <v>1218</v>
      </c>
      <c r="E422" s="51" t="s">
        <v>3068</v>
      </c>
      <c r="F422" s="19">
        <v>14120</v>
      </c>
      <c r="G422" s="16">
        <v>0</v>
      </c>
      <c r="I422" s="16">
        <f>IF(B422&lt;&gt;"",COUNTIF(Dulieu!$F$5:$F$7774,B422),"")</f>
        <v>0</v>
      </c>
      <c r="J422" s="16" t="str">
        <f>IF(B422&lt;&gt;"",IFERROR(VLOOKUP(B422,Dulieu!$F$5:$I$7597,4,0),""),"")</f>
        <v/>
      </c>
    </row>
    <row r="423" spans="1:10" x14ac:dyDescent="0.25">
      <c r="A423" s="18">
        <f>IF(B423&lt;&gt;"",SUBTOTAL(103,B$5:B423),"")</f>
        <v>419</v>
      </c>
      <c r="B423" s="31" t="s">
        <v>518</v>
      </c>
      <c r="C423" s="16" t="s">
        <v>3060</v>
      </c>
      <c r="D423" s="51" t="s">
        <v>1218</v>
      </c>
      <c r="E423" s="51" t="s">
        <v>3068</v>
      </c>
      <c r="F423" s="19">
        <v>14120</v>
      </c>
      <c r="G423" s="16">
        <v>0</v>
      </c>
      <c r="I423" s="16">
        <f>IF(B423&lt;&gt;"",COUNTIF(Dulieu!$F$5:$F$7774,B423),"")</f>
        <v>0</v>
      </c>
      <c r="J423" s="16" t="str">
        <f>IF(B423&lt;&gt;"",IFERROR(VLOOKUP(B423,Dulieu!$F$5:$I$7597,4,0),""),"")</f>
        <v/>
      </c>
    </row>
    <row r="424" spans="1:10" x14ac:dyDescent="0.25">
      <c r="A424" s="18">
        <f>IF(B424&lt;&gt;"",SUBTOTAL(103,B$5:B424),"")</f>
        <v>420</v>
      </c>
      <c r="B424" s="31" t="s">
        <v>507</v>
      </c>
      <c r="C424" s="16" t="s">
        <v>3060</v>
      </c>
      <c r="D424" s="51" t="s">
        <v>1218</v>
      </c>
      <c r="E424" s="51" t="s">
        <v>3068</v>
      </c>
      <c r="F424" s="19">
        <v>14530</v>
      </c>
      <c r="G424" s="16">
        <v>0</v>
      </c>
      <c r="I424" s="16">
        <f>IF(B424&lt;&gt;"",COUNTIF(Dulieu!$F$5:$F$7774,B424),"")</f>
        <v>0</v>
      </c>
      <c r="J424" s="16" t="str">
        <f>IF(B424&lt;&gt;"",IFERROR(VLOOKUP(B424,Dulieu!$F$5:$I$7597,4,0),""),"")</f>
        <v/>
      </c>
    </row>
    <row r="425" spans="1:10" x14ac:dyDescent="0.25">
      <c r="A425" s="18">
        <f>IF(B425&lt;&gt;"",SUBTOTAL(103,B$5:B425),"")</f>
        <v>421</v>
      </c>
      <c r="B425" s="31" t="s">
        <v>515</v>
      </c>
      <c r="C425" s="16" t="s">
        <v>3060</v>
      </c>
      <c r="D425" s="51" t="s">
        <v>1218</v>
      </c>
      <c r="E425" s="51" t="s">
        <v>3068</v>
      </c>
      <c r="F425" s="19">
        <v>14120</v>
      </c>
      <c r="G425" s="16">
        <v>0</v>
      </c>
      <c r="I425" s="16">
        <f>IF(B425&lt;&gt;"",COUNTIF(Dulieu!$F$5:$F$7774,B425),"")</f>
        <v>0</v>
      </c>
      <c r="J425" s="16" t="str">
        <f>IF(B425&lt;&gt;"",IFERROR(VLOOKUP(B425,Dulieu!$F$5:$I$7597,4,0),""),"")</f>
        <v/>
      </c>
    </row>
    <row r="426" spans="1:10" x14ac:dyDescent="0.25">
      <c r="A426" s="18">
        <f>IF(B426&lt;&gt;"",SUBTOTAL(103,B$5:B426),"")</f>
        <v>422</v>
      </c>
      <c r="B426" s="31" t="s">
        <v>509</v>
      </c>
      <c r="C426" s="16" t="s">
        <v>3060</v>
      </c>
      <c r="D426" s="51" t="s">
        <v>1218</v>
      </c>
      <c r="E426" s="51" t="s">
        <v>3068</v>
      </c>
      <c r="F426" s="19">
        <v>13530</v>
      </c>
      <c r="G426" s="16">
        <v>0</v>
      </c>
      <c r="I426" s="16">
        <f>IF(B426&lt;&gt;"",COUNTIF(Dulieu!$F$5:$F$7774,B426),"")</f>
        <v>0</v>
      </c>
      <c r="J426" s="16" t="str">
        <f>IF(B426&lt;&gt;"",IFERROR(VLOOKUP(B426,Dulieu!$F$5:$I$7597,4,0),""),"")</f>
        <v/>
      </c>
    </row>
    <row r="427" spans="1:10" x14ac:dyDescent="0.25">
      <c r="A427" s="18">
        <f>IF(B427&lt;&gt;"",SUBTOTAL(103,B$5:B427),"")</f>
        <v>423</v>
      </c>
      <c r="B427" s="31" t="s">
        <v>524</v>
      </c>
      <c r="C427" s="16" t="s">
        <v>3060</v>
      </c>
      <c r="D427" s="51" t="s">
        <v>1218</v>
      </c>
      <c r="E427" s="51" t="s">
        <v>3068</v>
      </c>
      <c r="F427" s="19">
        <v>14120</v>
      </c>
      <c r="G427" s="16">
        <v>0</v>
      </c>
      <c r="I427" s="16">
        <f>IF(B427&lt;&gt;"",COUNTIF(Dulieu!$F$5:$F$7774,B427),"")</f>
        <v>0</v>
      </c>
      <c r="J427" s="16" t="str">
        <f>IF(B427&lt;&gt;"",IFERROR(VLOOKUP(B427,Dulieu!$F$5:$I$7597,4,0),""),"")</f>
        <v/>
      </c>
    </row>
    <row r="428" spans="1:10" x14ac:dyDescent="0.25">
      <c r="A428" s="18">
        <f>IF(B428&lt;&gt;"",SUBTOTAL(103,B$5:B428),"")</f>
        <v>424</v>
      </c>
      <c r="B428" s="31" t="s">
        <v>520</v>
      </c>
      <c r="C428" s="16" t="s">
        <v>3060</v>
      </c>
      <c r="D428" s="51" t="s">
        <v>1218</v>
      </c>
      <c r="E428" s="51" t="s">
        <v>3068</v>
      </c>
      <c r="F428" s="19">
        <v>14120</v>
      </c>
      <c r="G428" s="16">
        <v>0</v>
      </c>
      <c r="I428" s="16">
        <f>IF(B428&lt;&gt;"",COUNTIF(Dulieu!$F$5:$F$7774,B428),"")</f>
        <v>0</v>
      </c>
      <c r="J428" s="16" t="str">
        <f>IF(B428&lt;&gt;"",IFERROR(VLOOKUP(B428,Dulieu!$F$5:$I$7597,4,0),""),"")</f>
        <v/>
      </c>
    </row>
    <row r="429" spans="1:10" x14ac:dyDescent="0.25">
      <c r="A429" s="18">
        <f>IF(B429&lt;&gt;"",SUBTOTAL(103,B$5:B429),"")</f>
        <v>425</v>
      </c>
      <c r="B429" s="31" t="s">
        <v>512</v>
      </c>
      <c r="C429" s="16" t="s">
        <v>3060</v>
      </c>
      <c r="D429" s="51" t="s">
        <v>1218</v>
      </c>
      <c r="E429" s="51" t="s">
        <v>3068</v>
      </c>
      <c r="F429" s="19">
        <v>13530</v>
      </c>
      <c r="G429" s="16">
        <v>0</v>
      </c>
      <c r="I429" s="16">
        <f>IF(B429&lt;&gt;"",COUNTIF(Dulieu!$F$5:$F$7774,B429),"")</f>
        <v>0</v>
      </c>
      <c r="J429" s="16" t="str">
        <f>IF(B429&lt;&gt;"",IFERROR(VLOOKUP(B429,Dulieu!$F$5:$I$7597,4,0),""),"")</f>
        <v/>
      </c>
    </row>
    <row r="430" spans="1:10" x14ac:dyDescent="0.25">
      <c r="A430" s="18">
        <f>IF(B430&lt;&gt;"",SUBTOTAL(103,B$5:B430),"")</f>
        <v>426</v>
      </c>
      <c r="B430" s="31" t="s">
        <v>521</v>
      </c>
      <c r="C430" s="16" t="s">
        <v>3060</v>
      </c>
      <c r="D430" s="51" t="s">
        <v>1218</v>
      </c>
      <c r="E430" s="51" t="s">
        <v>3068</v>
      </c>
      <c r="F430" s="19">
        <v>14120</v>
      </c>
      <c r="G430" s="16">
        <v>0</v>
      </c>
      <c r="I430" s="16">
        <f>IF(B430&lt;&gt;"",COUNTIF(Dulieu!$F$5:$F$7774,B430),"")</f>
        <v>0</v>
      </c>
      <c r="J430" s="16" t="str">
        <f>IF(B430&lt;&gt;"",IFERROR(VLOOKUP(B430,Dulieu!$F$5:$I$7597,4,0),""),"")</f>
        <v/>
      </c>
    </row>
    <row r="431" spans="1:10" x14ac:dyDescent="0.25">
      <c r="A431" s="18">
        <f>IF(B431&lt;&gt;"",SUBTOTAL(103,B$5:B431),"")</f>
        <v>427</v>
      </c>
      <c r="B431" s="31" t="s">
        <v>516</v>
      </c>
      <c r="C431" s="16" t="s">
        <v>3060</v>
      </c>
      <c r="D431" s="51" t="s">
        <v>1218</v>
      </c>
      <c r="E431" s="51" t="s">
        <v>3068</v>
      </c>
      <c r="F431" s="19">
        <v>14120</v>
      </c>
      <c r="G431" s="16">
        <v>0</v>
      </c>
      <c r="I431" s="16">
        <f>IF(B431&lt;&gt;"",COUNTIF(Dulieu!$F$5:$F$7774,B431),"")</f>
        <v>0</v>
      </c>
      <c r="J431" s="16" t="str">
        <f>IF(B431&lt;&gt;"",IFERROR(VLOOKUP(B431,Dulieu!$F$5:$I$7597,4,0),""),"")</f>
        <v/>
      </c>
    </row>
    <row r="432" spans="1:10" x14ac:dyDescent="0.25">
      <c r="A432" s="18">
        <f>IF(B432&lt;&gt;"",SUBTOTAL(103,B$5:B432),"")</f>
        <v>428</v>
      </c>
      <c r="B432" s="31" t="s">
        <v>525</v>
      </c>
      <c r="C432" s="16" t="s">
        <v>3060</v>
      </c>
      <c r="D432" s="51" t="s">
        <v>1218</v>
      </c>
      <c r="E432" s="51" t="s">
        <v>3068</v>
      </c>
      <c r="F432" s="19">
        <v>14120</v>
      </c>
      <c r="G432" s="16">
        <v>0</v>
      </c>
      <c r="I432" s="16">
        <f>IF(B432&lt;&gt;"",COUNTIF(Dulieu!$F$5:$F$7774,B432),"")</f>
        <v>0</v>
      </c>
      <c r="J432" s="16" t="str">
        <f>IF(B432&lt;&gt;"",IFERROR(VLOOKUP(B432,Dulieu!$F$5:$I$7597,4,0),""),"")</f>
        <v/>
      </c>
    </row>
    <row r="433" spans="1:10" x14ac:dyDescent="0.25">
      <c r="A433" s="18">
        <f>IF(B433&lt;&gt;"",SUBTOTAL(103,B$5:B433),"")</f>
        <v>429</v>
      </c>
      <c r="B433" s="31" t="s">
        <v>523</v>
      </c>
      <c r="C433" s="16" t="s">
        <v>3060</v>
      </c>
      <c r="D433" s="51" t="s">
        <v>1218</v>
      </c>
      <c r="E433" s="51" t="s">
        <v>3068</v>
      </c>
      <c r="F433" s="19">
        <v>14120</v>
      </c>
      <c r="G433" s="16">
        <v>0</v>
      </c>
      <c r="I433" s="16">
        <f>IF(B433&lt;&gt;"",COUNTIF(Dulieu!$F$5:$F$7774,B433),"")</f>
        <v>0</v>
      </c>
      <c r="J433" s="16" t="str">
        <f>IF(B433&lt;&gt;"",IFERROR(VLOOKUP(B433,Dulieu!$F$5:$I$7597,4,0),""),"")</f>
        <v/>
      </c>
    </row>
    <row r="434" spans="1:10" x14ac:dyDescent="0.25">
      <c r="A434" s="18">
        <f>IF(B434&lt;&gt;"",SUBTOTAL(103,B$5:B434),"")</f>
        <v>430</v>
      </c>
      <c r="B434" s="31" t="s">
        <v>519</v>
      </c>
      <c r="C434" s="16" t="s">
        <v>3060</v>
      </c>
      <c r="D434" s="51" t="s">
        <v>1218</v>
      </c>
      <c r="E434" s="51" t="s">
        <v>3068</v>
      </c>
      <c r="F434" s="19">
        <v>14120</v>
      </c>
      <c r="G434" s="16">
        <v>0</v>
      </c>
      <c r="I434" s="16">
        <f>IF(B434&lt;&gt;"",COUNTIF(Dulieu!$F$5:$F$7774,B434),"")</f>
        <v>0</v>
      </c>
      <c r="J434" s="16" t="str">
        <f>IF(B434&lt;&gt;"",IFERROR(VLOOKUP(B434,Dulieu!$F$5:$I$7597,4,0),""),"")</f>
        <v/>
      </c>
    </row>
    <row r="435" spans="1:10" x14ac:dyDescent="0.25">
      <c r="A435" s="18">
        <f>IF(B435&lt;&gt;"",SUBTOTAL(103,B$5:B435),"")</f>
        <v>431</v>
      </c>
      <c r="B435" s="31" t="s">
        <v>511</v>
      </c>
      <c r="C435" s="16" t="s">
        <v>3060</v>
      </c>
      <c r="D435" s="51" t="s">
        <v>1218</v>
      </c>
      <c r="E435" s="51" t="s">
        <v>3068</v>
      </c>
      <c r="F435" s="19">
        <v>13530</v>
      </c>
      <c r="G435" s="16">
        <v>0</v>
      </c>
      <c r="I435" s="16">
        <f>IF(B435&lt;&gt;"",COUNTIF(Dulieu!$F$5:$F$7774,B435),"")</f>
        <v>0</v>
      </c>
      <c r="J435" s="16" t="str">
        <f>IF(B435&lt;&gt;"",IFERROR(VLOOKUP(B435,Dulieu!$F$5:$I$7597,4,0),""),"")</f>
        <v/>
      </c>
    </row>
    <row r="436" spans="1:10" x14ac:dyDescent="0.25">
      <c r="A436" s="18">
        <f>IF(B436&lt;&gt;"",SUBTOTAL(103,B$5:B436),"")</f>
        <v>432</v>
      </c>
      <c r="B436" s="31" t="s">
        <v>510</v>
      </c>
      <c r="C436" s="16" t="s">
        <v>3060</v>
      </c>
      <c r="D436" s="51" t="s">
        <v>1218</v>
      </c>
      <c r="E436" s="51" t="s">
        <v>3068</v>
      </c>
      <c r="F436" s="19">
        <v>13530</v>
      </c>
      <c r="G436" s="16">
        <v>0</v>
      </c>
      <c r="I436" s="16">
        <f>IF(B436&lt;&gt;"",COUNTIF(Dulieu!$F$5:$F$7774,B436),"")</f>
        <v>0</v>
      </c>
      <c r="J436" s="16" t="str">
        <f>IF(B436&lt;&gt;"",IFERROR(VLOOKUP(B436,Dulieu!$F$5:$I$7597,4,0),""),"")</f>
        <v/>
      </c>
    </row>
    <row r="437" spans="1:10" x14ac:dyDescent="0.25">
      <c r="A437" s="18">
        <f>IF(B437&lt;&gt;"",SUBTOTAL(103,B$5:B437),"")</f>
        <v>433</v>
      </c>
      <c r="B437" s="31" t="s">
        <v>517</v>
      </c>
      <c r="C437" s="16" t="s">
        <v>3060</v>
      </c>
      <c r="D437" s="51" t="s">
        <v>1218</v>
      </c>
      <c r="E437" s="51" t="s">
        <v>3068</v>
      </c>
      <c r="F437" s="19">
        <v>14120</v>
      </c>
      <c r="G437" s="16">
        <v>0</v>
      </c>
      <c r="I437" s="16">
        <f>IF(B437&lt;&gt;"",COUNTIF(Dulieu!$F$5:$F$7774,B437),"")</f>
        <v>0</v>
      </c>
      <c r="J437" s="16" t="str">
        <f>IF(B437&lt;&gt;"",IFERROR(VLOOKUP(B437,Dulieu!$F$5:$I$7597,4,0),""),"")</f>
        <v/>
      </c>
    </row>
    <row r="438" spans="1:10" x14ac:dyDescent="0.25">
      <c r="A438" s="18">
        <f>IF(B438&lt;&gt;"",SUBTOTAL(103,B$5:B438),"")</f>
        <v>434</v>
      </c>
      <c r="B438" s="31" t="s">
        <v>522</v>
      </c>
      <c r="C438" s="16" t="s">
        <v>3060</v>
      </c>
      <c r="D438" s="51" t="s">
        <v>1218</v>
      </c>
      <c r="E438" s="51" t="s">
        <v>3068</v>
      </c>
      <c r="F438" s="19">
        <v>14120</v>
      </c>
      <c r="G438" s="16">
        <v>0</v>
      </c>
      <c r="I438" s="16">
        <f>IF(B438&lt;&gt;"",COUNTIF(Dulieu!$F$5:$F$7774,B438),"")</f>
        <v>0</v>
      </c>
      <c r="J438" s="16" t="str">
        <f>IF(B438&lt;&gt;"",IFERROR(VLOOKUP(B438,Dulieu!$F$5:$I$7597,4,0),""),"")</f>
        <v/>
      </c>
    </row>
    <row r="439" spans="1:10" x14ac:dyDescent="0.25">
      <c r="A439" s="18">
        <f>IF(B439&lt;&gt;"",SUBTOTAL(103,B$5:B439),"")</f>
        <v>435</v>
      </c>
      <c r="B439" s="31" t="s">
        <v>514</v>
      </c>
      <c r="C439" s="16" t="s">
        <v>3060</v>
      </c>
      <c r="D439" s="51" t="s">
        <v>1218</v>
      </c>
      <c r="E439" s="51" t="s">
        <v>3068</v>
      </c>
      <c r="F439" s="19">
        <v>14120</v>
      </c>
      <c r="G439" s="16">
        <v>0</v>
      </c>
      <c r="I439" s="16">
        <f>IF(B439&lt;&gt;"",COUNTIF(Dulieu!$F$5:$F$7774,B439),"")</f>
        <v>0</v>
      </c>
      <c r="J439" s="16" t="str">
        <f>IF(B439&lt;&gt;"",IFERROR(VLOOKUP(B439,Dulieu!$F$5:$I$7597,4,0),""),"")</f>
        <v/>
      </c>
    </row>
    <row r="440" spans="1:10" x14ac:dyDescent="0.25">
      <c r="A440" s="18">
        <f>IF(B440&lt;&gt;"",SUBTOTAL(103,B$5:B440),"")</f>
        <v>436</v>
      </c>
      <c r="B440" s="31" t="s">
        <v>508</v>
      </c>
      <c r="C440" s="16" t="s">
        <v>3060</v>
      </c>
      <c r="D440" s="51" t="s">
        <v>1218</v>
      </c>
      <c r="E440" s="51" t="s">
        <v>3068</v>
      </c>
      <c r="F440" s="19">
        <v>13530</v>
      </c>
      <c r="G440" s="16">
        <v>0</v>
      </c>
      <c r="I440" s="16">
        <f>IF(B440&lt;&gt;"",COUNTIF(Dulieu!$F$5:$F$7774,B440),"")</f>
        <v>0</v>
      </c>
      <c r="J440" s="16" t="str">
        <f>IF(B440&lt;&gt;"",IFERROR(VLOOKUP(B440,Dulieu!$F$5:$I$7597,4,0),""),"")</f>
        <v/>
      </c>
    </row>
    <row r="441" spans="1:10" x14ac:dyDescent="0.25">
      <c r="A441" s="18">
        <f>IF(B441&lt;&gt;"",SUBTOTAL(103,B$5:B441),"")</f>
        <v>437</v>
      </c>
      <c r="B441" s="31" t="s">
        <v>531</v>
      </c>
      <c r="C441" s="16" t="s">
        <v>3060</v>
      </c>
      <c r="D441" s="51" t="s">
        <v>1218</v>
      </c>
      <c r="E441" s="51" t="s">
        <v>3068</v>
      </c>
      <c r="F441" s="19">
        <v>14370</v>
      </c>
      <c r="G441" s="16">
        <v>0</v>
      </c>
      <c r="I441" s="16">
        <f>IF(B441&lt;&gt;"",COUNTIF(Dulieu!$F$5:$F$7774,B441),"")</f>
        <v>0</v>
      </c>
      <c r="J441" s="16" t="str">
        <f>IF(B441&lt;&gt;"",IFERROR(VLOOKUP(B441,Dulieu!$F$5:$I$7597,4,0),""),"")</f>
        <v/>
      </c>
    </row>
    <row r="442" spans="1:10" x14ac:dyDescent="0.25">
      <c r="A442" s="18">
        <f>IF(B442&lt;&gt;"",SUBTOTAL(103,B$5:B442),"")</f>
        <v>438</v>
      </c>
      <c r="B442" s="31" t="s">
        <v>530</v>
      </c>
      <c r="C442" s="16" t="s">
        <v>3060</v>
      </c>
      <c r="D442" s="51" t="s">
        <v>1218</v>
      </c>
      <c r="E442" s="51" t="s">
        <v>3068</v>
      </c>
      <c r="F442" s="19">
        <v>14270</v>
      </c>
      <c r="G442" s="16">
        <v>0</v>
      </c>
      <c r="I442" s="16">
        <f>IF(B442&lt;&gt;"",COUNTIF(Dulieu!$F$5:$F$7774,B442),"")</f>
        <v>0</v>
      </c>
      <c r="J442" s="16" t="str">
        <f>IF(B442&lt;&gt;"",IFERROR(VLOOKUP(B442,Dulieu!$F$5:$I$7597,4,0),""),"")</f>
        <v/>
      </c>
    </row>
    <row r="443" spans="1:10" x14ac:dyDescent="0.25">
      <c r="A443" s="18">
        <f>IF(B443&lt;&gt;"",SUBTOTAL(103,B$5:B443),"")</f>
        <v>439</v>
      </c>
      <c r="B443" s="31" t="s">
        <v>529</v>
      </c>
      <c r="C443" s="16" t="s">
        <v>3060</v>
      </c>
      <c r="D443" s="51" t="s">
        <v>1218</v>
      </c>
      <c r="E443" s="51" t="s">
        <v>3068</v>
      </c>
      <c r="F443" s="19">
        <v>14370</v>
      </c>
      <c r="G443" s="16">
        <v>0</v>
      </c>
      <c r="I443" s="16">
        <f>IF(B443&lt;&gt;"",COUNTIF(Dulieu!$F$5:$F$7774,B443),"")</f>
        <v>0</v>
      </c>
      <c r="J443" s="16" t="str">
        <f>IF(B443&lt;&gt;"",IFERROR(VLOOKUP(B443,Dulieu!$F$5:$I$7597,4,0),""),"")</f>
        <v/>
      </c>
    </row>
    <row r="444" spans="1:10" x14ac:dyDescent="0.25">
      <c r="A444" s="18">
        <f>IF(B444&lt;&gt;"",SUBTOTAL(103,B$5:B444),"")</f>
        <v>440</v>
      </c>
      <c r="B444" s="31" t="s">
        <v>528</v>
      </c>
      <c r="C444" s="16" t="s">
        <v>3060</v>
      </c>
      <c r="D444" s="51" t="s">
        <v>1218</v>
      </c>
      <c r="E444" s="51" t="s">
        <v>3068</v>
      </c>
      <c r="F444" s="19">
        <v>14490</v>
      </c>
      <c r="G444" s="16">
        <v>0</v>
      </c>
      <c r="I444" s="16">
        <f>IF(B444&lt;&gt;"",COUNTIF(Dulieu!$F$5:$F$7774,B444),"")</f>
        <v>0</v>
      </c>
      <c r="J444" s="16" t="str">
        <f>IF(B444&lt;&gt;"",IFERROR(VLOOKUP(B444,Dulieu!$F$5:$I$7597,4,0),""),"")</f>
        <v/>
      </c>
    </row>
    <row r="445" spans="1:10" x14ac:dyDescent="0.25">
      <c r="A445" s="18">
        <f>IF(B445&lt;&gt;"",SUBTOTAL(103,B$5:B445),"")</f>
        <v>441</v>
      </c>
      <c r="B445" s="31" t="s">
        <v>527</v>
      </c>
      <c r="C445" s="16" t="s">
        <v>3060</v>
      </c>
      <c r="D445" s="51" t="s">
        <v>1218</v>
      </c>
      <c r="E445" s="51" t="s">
        <v>3068</v>
      </c>
      <c r="F445" s="19">
        <v>14590</v>
      </c>
      <c r="G445" s="16">
        <v>0</v>
      </c>
      <c r="I445" s="16">
        <f>IF(B445&lt;&gt;"",COUNTIF(Dulieu!$F$5:$F$7774,B445),"")</f>
        <v>0</v>
      </c>
      <c r="J445" s="16" t="str">
        <f>IF(B445&lt;&gt;"",IFERROR(VLOOKUP(B445,Dulieu!$F$5:$I$7597,4,0),""),"")</f>
        <v/>
      </c>
    </row>
    <row r="446" spans="1:10" x14ac:dyDescent="0.25">
      <c r="A446" s="18">
        <f>IF(B446&lt;&gt;"",SUBTOTAL(103,B$5:B446),"")</f>
        <v>442</v>
      </c>
      <c r="B446" s="31" t="s">
        <v>526</v>
      </c>
      <c r="C446" s="16" t="s">
        <v>3060</v>
      </c>
      <c r="D446" s="51" t="s">
        <v>1218</v>
      </c>
      <c r="E446" s="51" t="s">
        <v>3068</v>
      </c>
      <c r="F446" s="19">
        <v>14590</v>
      </c>
      <c r="G446" s="16">
        <v>0</v>
      </c>
      <c r="I446" s="16">
        <f>IF(B446&lt;&gt;"",COUNTIF(Dulieu!$F$5:$F$7774,B446),"")</f>
        <v>0</v>
      </c>
      <c r="J446" s="16" t="str">
        <f>IF(B446&lt;&gt;"",IFERROR(VLOOKUP(B446,Dulieu!$F$5:$I$7597,4,0),""),"")</f>
        <v/>
      </c>
    </row>
    <row r="447" spans="1:10" x14ac:dyDescent="0.25">
      <c r="A447" s="18">
        <f>IF(B447&lt;&gt;"",SUBTOTAL(103,B$5:B447),"")</f>
        <v>443</v>
      </c>
      <c r="B447" s="31" t="s">
        <v>3499</v>
      </c>
      <c r="C447" s="16" t="s">
        <v>3061</v>
      </c>
      <c r="D447" s="51" t="s">
        <v>1218</v>
      </c>
      <c r="E447" s="51" t="s">
        <v>3068</v>
      </c>
      <c r="F447" s="19">
        <v>15070</v>
      </c>
      <c r="G447" s="16">
        <v>0</v>
      </c>
      <c r="I447" s="16">
        <f>IF(B447&lt;&gt;"",COUNTIF(Dulieu!$F$5:$F$7774,B447),"")</f>
        <v>0</v>
      </c>
      <c r="J447" s="16" t="str">
        <f>IF(B447&lt;&gt;"",IFERROR(VLOOKUP(B447,Dulieu!$F$5:$I$7597,4,0),""),"")</f>
        <v/>
      </c>
    </row>
    <row r="448" spans="1:10" x14ac:dyDescent="0.25">
      <c r="A448" s="18">
        <f>IF(B448&lt;&gt;"",SUBTOTAL(103,B$5:B448),"")</f>
        <v>444</v>
      </c>
      <c r="B448" s="31" t="s">
        <v>493</v>
      </c>
      <c r="C448" s="16" t="s">
        <v>3060</v>
      </c>
      <c r="D448" s="51" t="s">
        <v>1218</v>
      </c>
      <c r="E448" s="51" t="s">
        <v>3068</v>
      </c>
      <c r="F448" s="19">
        <v>15070</v>
      </c>
      <c r="G448" s="16">
        <v>0</v>
      </c>
      <c r="I448" s="16">
        <f>IF(B448&lt;&gt;"",COUNTIF(Dulieu!$F$5:$F$7774,B448),"")</f>
        <v>0</v>
      </c>
      <c r="J448" s="16" t="str">
        <f>IF(B448&lt;&gt;"",IFERROR(VLOOKUP(B448,Dulieu!$F$5:$I$7597,4,0),""),"")</f>
        <v/>
      </c>
    </row>
    <row r="449" spans="1:10" x14ac:dyDescent="0.25">
      <c r="A449" s="18">
        <f>IF(B449&lt;&gt;"",SUBTOTAL(103,B$5:B449),"")</f>
        <v>445</v>
      </c>
      <c r="B449" s="31" t="s">
        <v>1138</v>
      </c>
      <c r="C449" s="16" t="s">
        <v>3061</v>
      </c>
      <c r="D449" s="51" t="s">
        <v>1218</v>
      </c>
      <c r="E449" s="51" t="s">
        <v>3062</v>
      </c>
      <c r="F449" s="19">
        <v>7900</v>
      </c>
      <c r="G449" s="16">
        <v>0</v>
      </c>
      <c r="I449" s="16">
        <f>IF(B449&lt;&gt;"",COUNTIF(Dulieu!$F$5:$F$7774,B449),"")</f>
        <v>0</v>
      </c>
      <c r="J449" s="16" t="str">
        <f>IF(B449&lt;&gt;"",IFERROR(VLOOKUP(B449,Dulieu!$F$5:$I$7597,4,0),""),"")</f>
        <v/>
      </c>
    </row>
    <row r="450" spans="1:10" x14ac:dyDescent="0.25">
      <c r="A450" s="18">
        <f>IF(B450&lt;&gt;"",SUBTOTAL(103,B$5:B450),"")</f>
        <v>446</v>
      </c>
      <c r="B450" s="31" t="s">
        <v>1135</v>
      </c>
      <c r="C450" s="16" t="s">
        <v>3061</v>
      </c>
      <c r="D450" s="51" t="s">
        <v>1218</v>
      </c>
      <c r="E450" s="51" t="s">
        <v>3062</v>
      </c>
      <c r="F450" s="19">
        <v>5500</v>
      </c>
      <c r="G450" s="16">
        <v>0</v>
      </c>
      <c r="I450" s="16">
        <f>IF(B450&lt;&gt;"",COUNTIF(Dulieu!$F$5:$F$7774,B450),"")</f>
        <v>0</v>
      </c>
      <c r="J450" s="16" t="str">
        <f>IF(B450&lt;&gt;"",IFERROR(VLOOKUP(B450,Dulieu!$F$5:$I$7597,4,0),""),"")</f>
        <v/>
      </c>
    </row>
    <row r="451" spans="1:10" x14ac:dyDescent="0.25">
      <c r="A451" s="18">
        <f>IF(B451&lt;&gt;"",SUBTOTAL(103,B$5:B451),"")</f>
        <v>447</v>
      </c>
      <c r="B451" s="31" t="s">
        <v>1136</v>
      </c>
      <c r="C451" s="16" t="s">
        <v>3061</v>
      </c>
      <c r="D451" s="51" t="s">
        <v>1218</v>
      </c>
      <c r="E451" s="51" t="s">
        <v>3062</v>
      </c>
      <c r="F451" s="19">
        <v>6400</v>
      </c>
      <c r="G451" s="16">
        <v>0</v>
      </c>
      <c r="I451" s="16">
        <f>IF(B451&lt;&gt;"",COUNTIF(Dulieu!$F$5:$F$7774,B451),"")</f>
        <v>0</v>
      </c>
      <c r="J451" s="16" t="str">
        <f>IF(B451&lt;&gt;"",IFERROR(VLOOKUP(B451,Dulieu!$F$5:$I$7597,4,0),""),"")</f>
        <v/>
      </c>
    </row>
    <row r="452" spans="1:10" x14ac:dyDescent="0.25">
      <c r="A452" s="18">
        <f>IF(B452&lt;&gt;"",SUBTOTAL(103,B$5:B452),"")</f>
        <v>448</v>
      </c>
      <c r="B452" s="31" t="s">
        <v>1134</v>
      </c>
      <c r="C452" s="16" t="s">
        <v>3061</v>
      </c>
      <c r="D452" s="51" t="s">
        <v>1218</v>
      </c>
      <c r="E452" s="51" t="s">
        <v>3062</v>
      </c>
      <c r="F452" s="19">
        <v>7900</v>
      </c>
      <c r="G452" s="16">
        <v>0</v>
      </c>
      <c r="I452" s="16">
        <f>IF(B452&lt;&gt;"",COUNTIF(Dulieu!$F$5:$F$7774,B452),"")</f>
        <v>0</v>
      </c>
      <c r="J452" s="16" t="str">
        <f>IF(B452&lt;&gt;"",IFERROR(VLOOKUP(B452,Dulieu!$F$5:$I$7597,4,0),""),"")</f>
        <v/>
      </c>
    </row>
    <row r="453" spans="1:10" x14ac:dyDescent="0.25">
      <c r="A453" s="18">
        <f>IF(B453&lt;&gt;"",SUBTOTAL(103,B$5:B453),"")</f>
        <v>449</v>
      </c>
      <c r="B453" s="31" t="s">
        <v>1131</v>
      </c>
      <c r="C453" s="16" t="s">
        <v>3061</v>
      </c>
      <c r="D453" s="51" t="s">
        <v>1218</v>
      </c>
      <c r="E453" s="51" t="s">
        <v>3062</v>
      </c>
      <c r="F453" s="19">
        <v>7900</v>
      </c>
      <c r="G453" s="16">
        <v>0</v>
      </c>
      <c r="I453" s="16">
        <f>IF(B453&lt;&gt;"",COUNTIF(Dulieu!$F$5:$F$7774,B453),"")</f>
        <v>0</v>
      </c>
      <c r="J453" s="16" t="str">
        <f>IF(B453&lt;&gt;"",IFERROR(VLOOKUP(B453,Dulieu!$F$5:$I$7597,4,0),""),"")</f>
        <v/>
      </c>
    </row>
    <row r="454" spans="1:10" x14ac:dyDescent="0.25">
      <c r="A454" s="18">
        <f>IF(B454&lt;&gt;"",SUBTOTAL(103,B$5:B454),"")</f>
        <v>450</v>
      </c>
      <c r="B454" s="31" t="s">
        <v>1137</v>
      </c>
      <c r="C454" s="16" t="s">
        <v>3061</v>
      </c>
      <c r="D454" s="51" t="s">
        <v>1218</v>
      </c>
      <c r="E454" s="51" t="s">
        <v>3062</v>
      </c>
      <c r="F454" s="19">
        <v>7900</v>
      </c>
      <c r="G454" s="16">
        <v>0</v>
      </c>
      <c r="I454" s="16">
        <f>IF(B454&lt;&gt;"",COUNTIF(Dulieu!$F$5:$F$7774,B454),"")</f>
        <v>0</v>
      </c>
      <c r="J454" s="16" t="str">
        <f>IF(B454&lt;&gt;"",IFERROR(VLOOKUP(B454,Dulieu!$F$5:$I$7597,4,0),""),"")</f>
        <v/>
      </c>
    </row>
    <row r="455" spans="1:10" x14ac:dyDescent="0.25">
      <c r="A455" s="18">
        <f>IF(B455&lt;&gt;"",SUBTOTAL(103,B$5:B455),"")</f>
        <v>451</v>
      </c>
      <c r="B455" s="31" t="s">
        <v>1133</v>
      </c>
      <c r="C455" s="16" t="s">
        <v>3061</v>
      </c>
      <c r="D455" s="51" t="s">
        <v>1218</v>
      </c>
      <c r="E455" s="51" t="s">
        <v>3062</v>
      </c>
      <c r="F455" s="19">
        <v>7900</v>
      </c>
      <c r="G455" s="16">
        <v>0</v>
      </c>
      <c r="I455" s="16">
        <f>IF(B455&lt;&gt;"",COUNTIF(Dulieu!$F$5:$F$7774,B455),"")</f>
        <v>0</v>
      </c>
      <c r="J455" s="16" t="str">
        <f>IF(B455&lt;&gt;"",IFERROR(VLOOKUP(B455,Dulieu!$F$5:$I$7597,4,0),""),"")</f>
        <v/>
      </c>
    </row>
    <row r="456" spans="1:10" x14ac:dyDescent="0.25">
      <c r="A456" s="18">
        <f>IF(B456&lt;&gt;"",SUBTOTAL(103,B$5:B456),"")</f>
        <v>452</v>
      </c>
      <c r="B456" s="31" t="s">
        <v>1132</v>
      </c>
      <c r="C456" s="16" t="s">
        <v>3061</v>
      </c>
      <c r="D456" s="51" t="s">
        <v>1218</v>
      </c>
      <c r="E456" s="51" t="s">
        <v>3062</v>
      </c>
      <c r="F456" s="19">
        <v>7900</v>
      </c>
      <c r="G456" s="16">
        <v>0</v>
      </c>
      <c r="I456" s="16">
        <f>IF(B456&lt;&gt;"",COUNTIF(Dulieu!$F$5:$F$7774,B456),"")</f>
        <v>0</v>
      </c>
      <c r="J456" s="16" t="str">
        <f>IF(B456&lt;&gt;"",IFERROR(VLOOKUP(B456,Dulieu!$F$5:$I$7597,4,0),""),"")</f>
        <v/>
      </c>
    </row>
    <row r="457" spans="1:10" x14ac:dyDescent="0.25">
      <c r="A457" s="18">
        <f>IF(B457&lt;&gt;"",SUBTOTAL(103,B$5:B457),"")</f>
        <v>453</v>
      </c>
      <c r="B457" s="31" t="s">
        <v>3500</v>
      </c>
      <c r="C457" s="16" t="s">
        <v>3061</v>
      </c>
      <c r="D457" s="51" t="s">
        <v>1218</v>
      </c>
      <c r="E457" s="51" t="s">
        <v>3068</v>
      </c>
      <c r="F457" s="19">
        <v>14470</v>
      </c>
      <c r="G457" s="16">
        <v>0</v>
      </c>
      <c r="I457" s="16">
        <f>IF(B457&lt;&gt;"",COUNTIF(Dulieu!$F$5:$F$7774,B457),"")</f>
        <v>0</v>
      </c>
      <c r="J457" s="16" t="str">
        <f>IF(B457&lt;&gt;"",IFERROR(VLOOKUP(B457,Dulieu!$F$5:$I$7597,4,0),""),"")</f>
        <v/>
      </c>
    </row>
    <row r="458" spans="1:10" x14ac:dyDescent="0.25">
      <c r="A458" s="18">
        <f>IF(B458&lt;&gt;"",SUBTOTAL(103,B$5:B458),"")</f>
        <v>454</v>
      </c>
      <c r="B458" s="31" t="s">
        <v>532</v>
      </c>
      <c r="C458" s="16" t="s">
        <v>3060</v>
      </c>
      <c r="D458" s="51" t="s">
        <v>1218</v>
      </c>
      <c r="E458" s="51" t="s">
        <v>3068</v>
      </c>
      <c r="F458" s="19">
        <v>14470</v>
      </c>
      <c r="G458" s="16">
        <v>0</v>
      </c>
      <c r="I458" s="16">
        <f>IF(B458&lt;&gt;"",COUNTIF(Dulieu!$F$5:$F$7774,B458),"")</f>
        <v>0</v>
      </c>
      <c r="J458" s="16" t="str">
        <f>IF(B458&lt;&gt;"",IFERROR(VLOOKUP(B458,Dulieu!$F$5:$I$7597,4,0),""),"")</f>
        <v/>
      </c>
    </row>
    <row r="459" spans="1:10" x14ac:dyDescent="0.25">
      <c r="A459" s="18">
        <f>IF(B459&lt;&gt;"",SUBTOTAL(103,B$5:B459),"")</f>
        <v>455</v>
      </c>
      <c r="B459" s="31" t="s">
        <v>3501</v>
      </c>
      <c r="C459" s="16" t="s">
        <v>3061</v>
      </c>
      <c r="D459" s="51" t="s">
        <v>1218</v>
      </c>
      <c r="E459" s="51" t="s">
        <v>3068</v>
      </c>
      <c r="F459" s="19">
        <v>14470</v>
      </c>
      <c r="G459" s="16">
        <v>2</v>
      </c>
      <c r="I459" s="16">
        <f>IF(B459&lt;&gt;"",COUNTIF(Dulieu!$F$5:$F$7774,B459),"")</f>
        <v>0</v>
      </c>
      <c r="J459" s="16" t="str">
        <f>IF(B459&lt;&gt;"",IFERROR(VLOOKUP(B459,Dulieu!$F$5:$I$7597,4,0),""),"")</f>
        <v/>
      </c>
    </row>
    <row r="460" spans="1:10" x14ac:dyDescent="0.25">
      <c r="A460" s="18">
        <f>IF(B460&lt;&gt;"",SUBTOTAL(103,B$5:B460),"")</f>
        <v>456</v>
      </c>
      <c r="B460" s="31" t="s">
        <v>3502</v>
      </c>
      <c r="C460" s="16" t="s">
        <v>3061</v>
      </c>
      <c r="D460" s="51" t="s">
        <v>1218</v>
      </c>
      <c r="E460" s="51" t="s">
        <v>3068</v>
      </c>
      <c r="F460" s="19">
        <v>14470</v>
      </c>
      <c r="G460" s="16">
        <v>0</v>
      </c>
      <c r="I460" s="16">
        <f>IF(B460&lt;&gt;"",COUNTIF(Dulieu!$F$5:$F$7774,B460),"")</f>
        <v>0</v>
      </c>
      <c r="J460" s="16" t="str">
        <f>IF(B460&lt;&gt;"",IFERROR(VLOOKUP(B460,Dulieu!$F$5:$I$7597,4,0),""),"")</f>
        <v/>
      </c>
    </row>
    <row r="461" spans="1:10" x14ac:dyDescent="0.25">
      <c r="A461" s="18">
        <f>IF(B461&lt;&gt;"",SUBTOTAL(103,B$5:B461),"")</f>
        <v>457</v>
      </c>
      <c r="B461" s="31" t="s">
        <v>473</v>
      </c>
      <c r="C461" s="16" t="s">
        <v>3061</v>
      </c>
      <c r="D461" s="51" t="s">
        <v>1218</v>
      </c>
      <c r="E461" s="51" t="s">
        <v>3062</v>
      </c>
      <c r="F461" s="19">
        <v>6450</v>
      </c>
      <c r="G461" s="16">
        <v>0</v>
      </c>
      <c r="I461" s="16">
        <f>IF(B461&lt;&gt;"",COUNTIF(Dulieu!$F$5:$F$7774,B461),"")</f>
        <v>0</v>
      </c>
      <c r="J461" s="16" t="str">
        <f>IF(B461&lt;&gt;"",IFERROR(VLOOKUP(B461,Dulieu!$F$5:$I$7597,4,0),""),"")</f>
        <v/>
      </c>
    </row>
    <row r="462" spans="1:10" ht="30" x14ac:dyDescent="0.25">
      <c r="A462" s="18">
        <f>IF(B462&lt;&gt;"",SUBTOTAL(103,B$5:B462),"")</f>
        <v>458</v>
      </c>
      <c r="B462" s="31" t="s">
        <v>220</v>
      </c>
      <c r="C462" s="16" t="s">
        <v>3061</v>
      </c>
      <c r="D462" s="51" t="s">
        <v>1315</v>
      </c>
      <c r="E462" s="51" t="s">
        <v>3064</v>
      </c>
      <c r="F462" s="19">
        <v>10070</v>
      </c>
      <c r="G462" s="16">
        <v>0</v>
      </c>
      <c r="I462" s="16">
        <f>IF(B462&lt;&gt;"",COUNTIF(Dulieu!$F$5:$F$7774,B462),"")</f>
        <v>0</v>
      </c>
      <c r="J462" s="16" t="str">
        <f>IF(B462&lt;&gt;"",IFERROR(VLOOKUP(B462,Dulieu!$F$5:$I$7597,4,0),""),"")</f>
        <v/>
      </c>
    </row>
    <row r="463" spans="1:10" ht="30" x14ac:dyDescent="0.25">
      <c r="A463" s="18">
        <f>IF(B463&lt;&gt;"",SUBTOTAL(103,B$5:B463),"")</f>
        <v>459</v>
      </c>
      <c r="B463" s="31" t="s">
        <v>219</v>
      </c>
      <c r="C463" s="16" t="s">
        <v>3061</v>
      </c>
      <c r="D463" s="51" t="s">
        <v>1315</v>
      </c>
      <c r="E463" s="51" t="s">
        <v>3064</v>
      </c>
      <c r="F463" s="19">
        <v>10070</v>
      </c>
      <c r="G463" s="16">
        <v>0</v>
      </c>
      <c r="I463" s="16">
        <f>IF(B463&lt;&gt;"",COUNTIF(Dulieu!$F$5:$F$7774,B463),"")</f>
        <v>0</v>
      </c>
      <c r="J463" s="16" t="str">
        <f>IF(B463&lt;&gt;"",IFERROR(VLOOKUP(B463,Dulieu!$F$5:$I$7597,4,0),""),"")</f>
        <v/>
      </c>
    </row>
    <row r="464" spans="1:10" ht="30" x14ac:dyDescent="0.25">
      <c r="A464" s="18">
        <f>IF(B464&lt;&gt;"",SUBTOTAL(103,B$5:B464),"")</f>
        <v>460</v>
      </c>
      <c r="B464" s="31" t="s">
        <v>242</v>
      </c>
      <c r="C464" s="16" t="s">
        <v>3060</v>
      </c>
      <c r="D464" s="51" t="s">
        <v>1315</v>
      </c>
      <c r="E464" s="51" t="s">
        <v>3064</v>
      </c>
      <c r="F464" s="19">
        <v>13530</v>
      </c>
      <c r="G464" s="16">
        <v>0</v>
      </c>
      <c r="I464" s="16">
        <f>IF(B464&lt;&gt;"",COUNTIF(Dulieu!$F$5:$F$7774,B464),"")</f>
        <v>0</v>
      </c>
      <c r="J464" s="16" t="str">
        <f>IF(B464&lt;&gt;"",IFERROR(VLOOKUP(B464,Dulieu!$F$5:$I$7597,4,0),""),"")</f>
        <v/>
      </c>
    </row>
    <row r="465" spans="1:10" ht="30" x14ac:dyDescent="0.25">
      <c r="A465" s="18">
        <f>IF(B465&lt;&gt;"",SUBTOTAL(103,B$5:B465),"")</f>
        <v>461</v>
      </c>
      <c r="B465" s="31" t="s">
        <v>243</v>
      </c>
      <c r="C465" s="16" t="s">
        <v>3060</v>
      </c>
      <c r="D465" s="51" t="s">
        <v>1315</v>
      </c>
      <c r="E465" s="51" t="s">
        <v>3064</v>
      </c>
      <c r="F465" s="19">
        <v>13270</v>
      </c>
      <c r="G465" s="16">
        <v>0</v>
      </c>
      <c r="I465" s="16">
        <f>IF(B465&lt;&gt;"",COUNTIF(Dulieu!$F$5:$F$7774,B465),"")</f>
        <v>0</v>
      </c>
      <c r="J465" s="16" t="str">
        <f>IF(B465&lt;&gt;"",IFERROR(VLOOKUP(B465,Dulieu!$F$5:$I$7597,4,0),""),"")</f>
        <v/>
      </c>
    </row>
    <row r="466" spans="1:10" ht="30" x14ac:dyDescent="0.25">
      <c r="A466" s="18">
        <f>IF(B466&lt;&gt;"",SUBTOTAL(103,B$5:B466),"")</f>
        <v>462</v>
      </c>
      <c r="B466" s="31" t="s">
        <v>3069</v>
      </c>
      <c r="C466" s="16" t="s">
        <v>3061</v>
      </c>
      <c r="D466" s="51" t="s">
        <v>1315</v>
      </c>
      <c r="E466" s="51" t="s">
        <v>3070</v>
      </c>
      <c r="F466" s="19">
        <v>13351</v>
      </c>
      <c r="G466" s="16">
        <v>0</v>
      </c>
      <c r="I466" s="16">
        <f>IF(B466&lt;&gt;"",COUNTIF(Dulieu!$F$5:$F$7774,B466),"")</f>
        <v>0</v>
      </c>
      <c r="J466" s="16" t="str">
        <f>IF(B466&lt;&gt;"",IFERROR(VLOOKUP(B466,Dulieu!$F$5:$I$7597,4,0),""),"")</f>
        <v/>
      </c>
    </row>
    <row r="467" spans="1:10" ht="30" x14ac:dyDescent="0.25">
      <c r="A467" s="18">
        <f>IF(B467&lt;&gt;"",SUBTOTAL(103,B$5:B467),"")</f>
        <v>463</v>
      </c>
      <c r="B467" s="31" t="s">
        <v>162</v>
      </c>
      <c r="C467" s="16" t="s">
        <v>3060</v>
      </c>
      <c r="D467" s="51" t="s">
        <v>1315</v>
      </c>
      <c r="E467" s="51" t="s">
        <v>3064</v>
      </c>
      <c r="F467" s="19">
        <v>38440</v>
      </c>
      <c r="G467" s="16">
        <v>0</v>
      </c>
      <c r="I467" s="16">
        <f>IF(B467&lt;&gt;"",COUNTIF(Dulieu!$F$5:$F$7774,B467),"")</f>
        <v>0</v>
      </c>
      <c r="J467" s="16" t="str">
        <f>IF(B467&lt;&gt;"",IFERROR(VLOOKUP(B467,Dulieu!$F$5:$I$7597,4,0),""),"")</f>
        <v/>
      </c>
    </row>
    <row r="468" spans="1:10" ht="30" x14ac:dyDescent="0.25">
      <c r="A468" s="18">
        <f>IF(B468&lt;&gt;"",SUBTOTAL(103,B$5:B468),"")</f>
        <v>464</v>
      </c>
      <c r="B468" s="31" t="s">
        <v>217</v>
      </c>
      <c r="C468" s="16" t="s">
        <v>3060</v>
      </c>
      <c r="D468" s="51" t="s">
        <v>1315</v>
      </c>
      <c r="E468" s="51" t="s">
        <v>3064</v>
      </c>
      <c r="F468" s="19">
        <v>13060</v>
      </c>
      <c r="G468" s="16">
        <v>2</v>
      </c>
      <c r="I468" s="16">
        <f>IF(B468&lt;&gt;"",COUNTIF(Dulieu!$F$5:$F$7774,B468),"")</f>
        <v>0</v>
      </c>
      <c r="J468" s="16" t="str">
        <f>IF(B468&lt;&gt;"",IFERROR(VLOOKUP(B468,Dulieu!$F$5:$I$7597,4,0),""),"")</f>
        <v/>
      </c>
    </row>
    <row r="469" spans="1:10" ht="30" x14ac:dyDescent="0.25">
      <c r="A469" s="18">
        <f>IF(B469&lt;&gt;"",SUBTOTAL(103,B$5:B469),"")</f>
        <v>465</v>
      </c>
      <c r="B469" s="31" t="s">
        <v>430</v>
      </c>
      <c r="C469" s="16" t="s">
        <v>3061</v>
      </c>
      <c r="D469" s="51" t="s">
        <v>1315</v>
      </c>
      <c r="E469" s="51" t="s">
        <v>3064</v>
      </c>
      <c r="F469" s="19">
        <v>13970</v>
      </c>
      <c r="G469" s="16">
        <v>0</v>
      </c>
      <c r="I469" s="16">
        <f>IF(B469&lt;&gt;"",COUNTIF(Dulieu!$F$5:$F$7774,B469),"")</f>
        <v>0</v>
      </c>
      <c r="J469" s="16" t="str">
        <f>IF(B469&lt;&gt;"",IFERROR(VLOOKUP(B469,Dulieu!$F$5:$I$7597,4,0),""),"")</f>
        <v/>
      </c>
    </row>
    <row r="470" spans="1:10" ht="30" x14ac:dyDescent="0.25">
      <c r="A470" s="18">
        <f>IF(B470&lt;&gt;"",SUBTOTAL(103,B$5:B470),"")</f>
        <v>466</v>
      </c>
      <c r="B470" s="31" t="s">
        <v>404</v>
      </c>
      <c r="C470" s="16" t="s">
        <v>3061</v>
      </c>
      <c r="D470" s="51" t="s">
        <v>1315</v>
      </c>
      <c r="E470" s="51" t="s">
        <v>3064</v>
      </c>
      <c r="F470" s="19">
        <v>15500</v>
      </c>
      <c r="G470" s="16">
        <v>0</v>
      </c>
      <c r="I470" s="16">
        <f>IF(B470&lt;&gt;"",COUNTIF(Dulieu!$F$5:$F$7774,B470),"")</f>
        <v>0</v>
      </c>
      <c r="J470" s="16" t="str">
        <f>IF(B470&lt;&gt;"",IFERROR(VLOOKUP(B470,Dulieu!$F$5:$I$7597,4,0),""),"")</f>
        <v/>
      </c>
    </row>
    <row r="471" spans="1:10" ht="30" x14ac:dyDescent="0.25">
      <c r="A471" s="18">
        <f>IF(B471&lt;&gt;"",SUBTOTAL(103,B$5:B471),"")</f>
        <v>467</v>
      </c>
      <c r="B471" s="31" t="s">
        <v>408</v>
      </c>
      <c r="C471" s="16" t="s">
        <v>3060</v>
      </c>
      <c r="D471" s="51" t="s">
        <v>1315</v>
      </c>
      <c r="E471" s="51" t="s">
        <v>3064</v>
      </c>
      <c r="F471" s="19">
        <v>27850</v>
      </c>
      <c r="G471" s="16">
        <v>0</v>
      </c>
      <c r="I471" s="16">
        <f>IF(B471&lt;&gt;"",COUNTIF(Dulieu!$F$5:$F$7774,B471),"")</f>
        <v>0</v>
      </c>
      <c r="J471" s="16" t="str">
        <f>IF(B471&lt;&gt;"",IFERROR(VLOOKUP(B471,Dulieu!$F$5:$I$7597,4,0),""),"")</f>
        <v/>
      </c>
    </row>
    <row r="472" spans="1:10" ht="30" x14ac:dyDescent="0.25">
      <c r="A472" s="18">
        <f>IF(B472&lt;&gt;"",SUBTOTAL(103,B$5:B472),"")</f>
        <v>468</v>
      </c>
      <c r="B472" s="31" t="s">
        <v>154</v>
      </c>
      <c r="C472" s="16" t="s">
        <v>3061</v>
      </c>
      <c r="D472" s="51" t="s">
        <v>1315</v>
      </c>
      <c r="E472" s="51" t="s">
        <v>3064</v>
      </c>
      <c r="F472" s="19">
        <v>16630</v>
      </c>
      <c r="G472" s="16">
        <v>0</v>
      </c>
      <c r="I472" s="16">
        <f>IF(B472&lt;&gt;"",COUNTIF(Dulieu!$F$5:$F$7774,B472),"")</f>
        <v>0</v>
      </c>
      <c r="J472" s="16" t="str">
        <f>IF(B472&lt;&gt;"",IFERROR(VLOOKUP(B472,Dulieu!$F$5:$I$7597,4,0),""),"")</f>
        <v/>
      </c>
    </row>
    <row r="473" spans="1:10" ht="30" x14ac:dyDescent="0.25">
      <c r="A473" s="18">
        <f>IF(B473&lt;&gt;"",SUBTOTAL(103,B$5:B473),"")</f>
        <v>469</v>
      </c>
      <c r="B473" s="31" t="s">
        <v>405</v>
      </c>
      <c r="C473" s="16" t="s">
        <v>3061</v>
      </c>
      <c r="D473" s="51" t="s">
        <v>1315</v>
      </c>
      <c r="E473" s="51" t="s">
        <v>3064</v>
      </c>
      <c r="F473" s="19">
        <v>16630</v>
      </c>
      <c r="G473" s="16">
        <v>0</v>
      </c>
      <c r="I473" s="16">
        <f>IF(B473&lt;&gt;"",COUNTIF(Dulieu!$F$5:$F$7774,B473),"")</f>
        <v>0</v>
      </c>
      <c r="J473" s="16" t="str">
        <f>IF(B473&lt;&gt;"",IFERROR(VLOOKUP(B473,Dulieu!$F$5:$I$7597,4,0),""),"")</f>
        <v/>
      </c>
    </row>
    <row r="474" spans="1:10" ht="30" x14ac:dyDescent="0.25">
      <c r="A474" s="18">
        <f>IF(B474&lt;&gt;"",SUBTOTAL(103,B$5:B474),"")</f>
        <v>470</v>
      </c>
      <c r="B474" s="31" t="s">
        <v>407</v>
      </c>
      <c r="C474" s="16" t="s">
        <v>3061</v>
      </c>
      <c r="D474" s="51" t="s">
        <v>1315</v>
      </c>
      <c r="E474" s="51" t="s">
        <v>3064</v>
      </c>
      <c r="F474" s="19">
        <v>16630</v>
      </c>
      <c r="G474" s="16">
        <v>0</v>
      </c>
      <c r="I474" s="16">
        <f>IF(B474&lt;&gt;"",COUNTIF(Dulieu!$F$5:$F$7774,B474),"")</f>
        <v>0</v>
      </c>
      <c r="J474" s="16" t="str">
        <f>IF(B474&lt;&gt;"",IFERROR(VLOOKUP(B474,Dulieu!$F$5:$I$7597,4,0),""),"")</f>
        <v/>
      </c>
    </row>
    <row r="475" spans="1:10" ht="30" x14ac:dyDescent="0.25">
      <c r="A475" s="18">
        <f>IF(B475&lt;&gt;"",SUBTOTAL(103,B$5:B475),"")</f>
        <v>471</v>
      </c>
      <c r="B475" s="31" t="s">
        <v>406</v>
      </c>
      <c r="C475" s="16" t="s">
        <v>3061</v>
      </c>
      <c r="D475" s="51" t="s">
        <v>1315</v>
      </c>
      <c r="E475" s="51" t="s">
        <v>3064</v>
      </c>
      <c r="F475" s="19">
        <v>16630</v>
      </c>
      <c r="G475" s="16">
        <v>0</v>
      </c>
      <c r="I475" s="16">
        <f>IF(B475&lt;&gt;"",COUNTIF(Dulieu!$F$5:$F$7774,B475),"")</f>
        <v>0</v>
      </c>
      <c r="J475" s="16" t="str">
        <f>IF(B475&lt;&gt;"",IFERROR(VLOOKUP(B475,Dulieu!$F$5:$I$7597,4,0),""),"")</f>
        <v/>
      </c>
    </row>
    <row r="476" spans="1:10" ht="30" x14ac:dyDescent="0.25">
      <c r="A476" s="18">
        <f>IF(B476&lt;&gt;"",SUBTOTAL(103,B$5:B476),"")</f>
        <v>472</v>
      </c>
      <c r="B476" s="31" t="s">
        <v>3038</v>
      </c>
      <c r="C476" s="16" t="s">
        <v>3060</v>
      </c>
      <c r="D476" s="51" t="s">
        <v>1315</v>
      </c>
      <c r="E476" s="51" t="s">
        <v>3064</v>
      </c>
      <c r="F476" s="19">
        <v>12860</v>
      </c>
      <c r="G476" s="16">
        <v>0</v>
      </c>
      <c r="I476" s="16">
        <f>IF(B476&lt;&gt;"",COUNTIF(Dulieu!$F$5:$F$7774,B476),"")</f>
        <v>0</v>
      </c>
      <c r="J476" s="16" t="str">
        <f>IF(B476&lt;&gt;"",IFERROR(VLOOKUP(B476,Dulieu!$F$5:$I$7597,4,0),""),"")</f>
        <v/>
      </c>
    </row>
    <row r="477" spans="1:10" ht="30" x14ac:dyDescent="0.25">
      <c r="A477" s="18">
        <f>IF(B477&lt;&gt;"",SUBTOTAL(103,B$5:B477),"")</f>
        <v>473</v>
      </c>
      <c r="B477" s="31" t="s">
        <v>3039</v>
      </c>
      <c r="C477" s="16" t="s">
        <v>3060</v>
      </c>
      <c r="D477" s="51" t="s">
        <v>1315</v>
      </c>
      <c r="E477" s="51" t="s">
        <v>3064</v>
      </c>
      <c r="F477" s="19">
        <v>24000</v>
      </c>
      <c r="G477" s="16">
        <v>0</v>
      </c>
      <c r="I477" s="16">
        <f>IF(B477&lt;&gt;"",COUNTIF(Dulieu!$F$5:$F$7774,B477),"")</f>
        <v>0</v>
      </c>
      <c r="J477" s="16" t="str">
        <f>IF(B477&lt;&gt;"",IFERROR(VLOOKUP(B477,Dulieu!$F$5:$I$7597,4,0),""),"")</f>
        <v/>
      </c>
    </row>
    <row r="478" spans="1:10" ht="30" x14ac:dyDescent="0.25">
      <c r="A478" s="18">
        <f>IF(B478&lt;&gt;"",SUBTOTAL(103,B$5:B478),"")</f>
        <v>474</v>
      </c>
      <c r="B478" s="31" t="s">
        <v>654</v>
      </c>
      <c r="C478" s="16" t="s">
        <v>3061</v>
      </c>
      <c r="D478" s="51" t="s">
        <v>1315</v>
      </c>
      <c r="E478" s="51" t="s">
        <v>3064</v>
      </c>
      <c r="F478" s="19">
        <v>16050</v>
      </c>
      <c r="G478" s="16">
        <v>0</v>
      </c>
      <c r="I478" s="16">
        <f>IF(B478&lt;&gt;"",COUNTIF(Dulieu!$F$5:$F$7774,B478),"")</f>
        <v>0</v>
      </c>
      <c r="J478" s="16" t="str">
        <f>IF(B478&lt;&gt;"",IFERROR(VLOOKUP(B478,Dulieu!$F$5:$I$7597,4,0),""),"")</f>
        <v/>
      </c>
    </row>
    <row r="479" spans="1:10" ht="30" x14ac:dyDescent="0.25">
      <c r="A479" s="18">
        <f>IF(B479&lt;&gt;"",SUBTOTAL(103,B$5:B479),"")</f>
        <v>475</v>
      </c>
      <c r="B479" s="31" t="s">
        <v>655</v>
      </c>
      <c r="C479" s="16" t="s">
        <v>3061</v>
      </c>
      <c r="D479" s="51" t="s">
        <v>1315</v>
      </c>
      <c r="E479" s="51" t="s">
        <v>3064</v>
      </c>
      <c r="F479" s="19">
        <v>16050</v>
      </c>
      <c r="G479" s="16">
        <v>0</v>
      </c>
      <c r="I479" s="16">
        <f>IF(B479&lt;&gt;"",COUNTIF(Dulieu!$F$5:$F$7774,B479),"")</f>
        <v>0</v>
      </c>
      <c r="J479" s="16" t="str">
        <f>IF(B479&lt;&gt;"",IFERROR(VLOOKUP(B479,Dulieu!$F$5:$I$7597,4,0),""),"")</f>
        <v/>
      </c>
    </row>
    <row r="480" spans="1:10" ht="30" x14ac:dyDescent="0.25">
      <c r="A480" s="18">
        <f>IF(B480&lt;&gt;"",SUBTOTAL(103,B$5:B480),"")</f>
        <v>476</v>
      </c>
      <c r="B480" s="31" t="s">
        <v>875</v>
      </c>
      <c r="C480" s="16" t="s">
        <v>3061</v>
      </c>
      <c r="D480" s="51" t="s">
        <v>1315</v>
      </c>
      <c r="E480" s="51" t="s">
        <v>3064</v>
      </c>
      <c r="F480" s="19">
        <v>15770</v>
      </c>
      <c r="G480" s="16">
        <v>0</v>
      </c>
      <c r="I480" s="16">
        <f>IF(B480&lt;&gt;"",COUNTIF(Dulieu!$F$5:$F$7774,B480),"")</f>
        <v>0</v>
      </c>
      <c r="J480" s="16" t="str">
        <f>IF(B480&lt;&gt;"",IFERROR(VLOOKUP(B480,Dulieu!$F$5:$I$7597,4,0),""),"")</f>
        <v/>
      </c>
    </row>
    <row r="481" spans="1:10" ht="30" x14ac:dyDescent="0.25">
      <c r="A481" s="18">
        <f>IF(B481&lt;&gt;"",SUBTOTAL(103,B$5:B481),"")</f>
        <v>477</v>
      </c>
      <c r="B481" s="31" t="s">
        <v>876</v>
      </c>
      <c r="C481" s="16" t="s">
        <v>3061</v>
      </c>
      <c r="D481" s="51" t="s">
        <v>1315</v>
      </c>
      <c r="E481" s="51" t="s">
        <v>3064</v>
      </c>
      <c r="F481" s="19">
        <v>15770</v>
      </c>
      <c r="G481" s="16">
        <v>0</v>
      </c>
      <c r="I481" s="16">
        <f>IF(B481&lt;&gt;"",COUNTIF(Dulieu!$F$5:$F$7774,B481),"")</f>
        <v>0</v>
      </c>
      <c r="J481" s="16" t="str">
        <f>IF(B481&lt;&gt;"",IFERROR(VLOOKUP(B481,Dulieu!$F$5:$I$7597,4,0),""),"")</f>
        <v/>
      </c>
    </row>
    <row r="482" spans="1:10" ht="30" x14ac:dyDescent="0.25">
      <c r="A482" s="18">
        <f>IF(B482&lt;&gt;"",SUBTOTAL(103,B$5:B482),"")</f>
        <v>478</v>
      </c>
      <c r="B482" s="31" t="s">
        <v>3071</v>
      </c>
      <c r="C482" s="16" t="s">
        <v>3060</v>
      </c>
      <c r="D482" s="51" t="s">
        <v>1219</v>
      </c>
      <c r="E482" s="51" t="s">
        <v>3059</v>
      </c>
      <c r="F482" s="19">
        <v>14615</v>
      </c>
      <c r="G482" s="16">
        <v>0</v>
      </c>
      <c r="I482" s="16">
        <f>IF(B482&lt;&gt;"",COUNTIF(Dulieu!$F$5:$F$7774,B482),"")</f>
        <v>0</v>
      </c>
      <c r="J482" s="16" t="str">
        <f>IF(B482&lt;&gt;"",IFERROR(VLOOKUP(B482,Dulieu!$F$5:$I$7597,4,0),""),"")</f>
        <v/>
      </c>
    </row>
    <row r="483" spans="1:10" ht="30" x14ac:dyDescent="0.25">
      <c r="A483" s="18">
        <f>IF(B483&lt;&gt;"",SUBTOTAL(103,B$5:B483),"")</f>
        <v>479</v>
      </c>
      <c r="B483" s="31" t="s">
        <v>2880</v>
      </c>
      <c r="C483" s="16" t="s">
        <v>3060</v>
      </c>
      <c r="D483" s="51" t="s">
        <v>1219</v>
      </c>
      <c r="E483" s="51" t="s">
        <v>3059</v>
      </c>
      <c r="F483" s="19">
        <v>15440</v>
      </c>
      <c r="G483" s="16">
        <v>0</v>
      </c>
      <c r="I483" s="16">
        <f>IF(B483&lt;&gt;"",COUNTIF(Dulieu!$F$5:$F$7774,B483),"")</f>
        <v>0</v>
      </c>
      <c r="J483" s="16" t="str">
        <f>IF(B483&lt;&gt;"",IFERROR(VLOOKUP(B483,Dulieu!$F$5:$I$7597,4,0),""),"")</f>
        <v/>
      </c>
    </row>
    <row r="484" spans="1:10" ht="30" x14ac:dyDescent="0.25">
      <c r="A484" s="18">
        <f>IF(B484&lt;&gt;"",SUBTOTAL(103,B$5:B484),"")</f>
        <v>480</v>
      </c>
      <c r="B484" s="31" t="s">
        <v>3072</v>
      </c>
      <c r="C484" s="16" t="s">
        <v>3060</v>
      </c>
      <c r="D484" s="51" t="s">
        <v>1219</v>
      </c>
      <c r="E484" s="51" t="s">
        <v>3059</v>
      </c>
      <c r="F484" s="19">
        <v>14615</v>
      </c>
      <c r="G484" s="16">
        <v>0</v>
      </c>
      <c r="I484" s="16">
        <f>IF(B484&lt;&gt;"",COUNTIF(Dulieu!$F$5:$F$7774,B484),"")</f>
        <v>0</v>
      </c>
      <c r="J484" s="16" t="str">
        <f>IF(B484&lt;&gt;"",IFERROR(VLOOKUP(B484,Dulieu!$F$5:$I$7597,4,0),""),"")</f>
        <v/>
      </c>
    </row>
    <row r="485" spans="1:10" ht="30" x14ac:dyDescent="0.25">
      <c r="A485" s="18">
        <f>IF(B485&lt;&gt;"",SUBTOTAL(103,B$5:B485),"")</f>
        <v>481</v>
      </c>
      <c r="B485" s="31" t="s">
        <v>3073</v>
      </c>
      <c r="C485" s="16" t="s">
        <v>3060</v>
      </c>
      <c r="D485" s="51" t="s">
        <v>1219</v>
      </c>
      <c r="E485" s="51" t="s">
        <v>3059</v>
      </c>
      <c r="F485" s="19">
        <v>14615</v>
      </c>
      <c r="G485" s="16">
        <v>0</v>
      </c>
      <c r="I485" s="16">
        <f>IF(B485&lt;&gt;"",COUNTIF(Dulieu!$F$5:$F$7774,B485),"")</f>
        <v>0</v>
      </c>
      <c r="J485" s="16" t="str">
        <f>IF(B485&lt;&gt;"",IFERROR(VLOOKUP(B485,Dulieu!$F$5:$I$7597,4,0),""),"")</f>
        <v/>
      </c>
    </row>
    <row r="486" spans="1:10" ht="30" x14ac:dyDescent="0.25">
      <c r="A486" s="18">
        <f>IF(B486&lt;&gt;"",SUBTOTAL(103,B$5:B486),"")</f>
        <v>482</v>
      </c>
      <c r="B486" s="31" t="s">
        <v>3074</v>
      </c>
      <c r="C486" s="16" t="s">
        <v>3060</v>
      </c>
      <c r="D486" s="51" t="s">
        <v>1219</v>
      </c>
      <c r="E486" s="51" t="s">
        <v>3059</v>
      </c>
      <c r="F486" s="19">
        <v>13270</v>
      </c>
      <c r="G486" s="16">
        <v>0</v>
      </c>
      <c r="I486" s="16">
        <f>IF(B486&lt;&gt;"",COUNTIF(Dulieu!$F$5:$F$7774,B486),"")</f>
        <v>0</v>
      </c>
      <c r="J486" s="16" t="str">
        <f>IF(B486&lt;&gt;"",IFERROR(VLOOKUP(B486,Dulieu!$F$5:$I$7597,4,0),""),"")</f>
        <v/>
      </c>
    </row>
    <row r="487" spans="1:10" ht="30" x14ac:dyDescent="0.25">
      <c r="A487" s="18">
        <f>IF(B487&lt;&gt;"",SUBTOTAL(103,B$5:B487),"")</f>
        <v>483</v>
      </c>
      <c r="B487" s="31" t="s">
        <v>3297</v>
      </c>
      <c r="C487" s="16" t="s">
        <v>3060</v>
      </c>
      <c r="D487" s="51" t="s">
        <v>1219</v>
      </c>
      <c r="E487" s="51" t="s">
        <v>3059</v>
      </c>
      <c r="F487" s="19">
        <v>14615</v>
      </c>
      <c r="G487" s="16">
        <v>0</v>
      </c>
      <c r="I487" s="16">
        <f>IF(B487&lt;&gt;"",COUNTIF(Dulieu!$F$5:$F$7774,B487),"")</f>
        <v>0</v>
      </c>
      <c r="J487" s="16" t="str">
        <f>IF(B487&lt;&gt;"",IFERROR(VLOOKUP(B487,Dulieu!$F$5:$I$7597,4,0),""),"")</f>
        <v/>
      </c>
    </row>
    <row r="488" spans="1:10" ht="30" x14ac:dyDescent="0.25">
      <c r="A488" s="18">
        <f>IF(B488&lt;&gt;"",SUBTOTAL(103,B$5:B488),"")</f>
        <v>484</v>
      </c>
      <c r="B488" s="31" t="s">
        <v>3686</v>
      </c>
      <c r="C488" s="16" t="s">
        <v>3060</v>
      </c>
      <c r="D488" s="51" t="s">
        <v>1219</v>
      </c>
      <c r="E488" s="51" t="s">
        <v>3059</v>
      </c>
      <c r="F488" s="19">
        <v>14615</v>
      </c>
      <c r="G488" s="16">
        <v>2</v>
      </c>
      <c r="I488" s="16">
        <f>IF(B488&lt;&gt;"",COUNTIF(Dulieu!$F$5:$F$7774,B488),"")</f>
        <v>0</v>
      </c>
      <c r="J488" s="16" t="str">
        <f>IF(B488&lt;&gt;"",IFERROR(VLOOKUP(B488,Dulieu!$F$5:$I$7597,4,0),""),"")</f>
        <v/>
      </c>
    </row>
    <row r="489" spans="1:10" ht="30" x14ac:dyDescent="0.25">
      <c r="A489" s="18">
        <f>IF(B489&lt;&gt;"",SUBTOTAL(103,B$5:B489),"")</f>
        <v>485</v>
      </c>
      <c r="B489" s="31" t="s">
        <v>3075</v>
      </c>
      <c r="C489" s="16" t="s">
        <v>3060</v>
      </c>
      <c r="D489" s="51" t="s">
        <v>1219</v>
      </c>
      <c r="E489" s="51" t="s">
        <v>3059</v>
      </c>
      <c r="F489" s="19">
        <v>14615</v>
      </c>
      <c r="G489" s="16">
        <v>0</v>
      </c>
      <c r="I489" s="16">
        <f>IF(B489&lt;&gt;"",COUNTIF(Dulieu!$F$5:$F$7774,B489),"")</f>
        <v>0</v>
      </c>
      <c r="J489" s="16" t="str">
        <f>IF(B489&lt;&gt;"",IFERROR(VLOOKUP(B489,Dulieu!$F$5:$I$7597,4,0),""),"")</f>
        <v/>
      </c>
    </row>
    <row r="490" spans="1:10" ht="30" x14ac:dyDescent="0.25">
      <c r="A490" s="18">
        <f>IF(B490&lt;&gt;"",SUBTOTAL(103,B$5:B490),"")</f>
        <v>486</v>
      </c>
      <c r="B490" s="31" t="s">
        <v>2888</v>
      </c>
      <c r="C490" s="16" t="s">
        <v>3061</v>
      </c>
      <c r="D490" s="51" t="s">
        <v>1219</v>
      </c>
      <c r="E490" s="51" t="s">
        <v>3059</v>
      </c>
      <c r="F490" s="19">
        <v>17900</v>
      </c>
      <c r="G490" s="16">
        <v>0</v>
      </c>
      <c r="I490" s="16">
        <f>IF(B490&lt;&gt;"",COUNTIF(Dulieu!$F$5:$F$7774,B490),"")</f>
        <v>0</v>
      </c>
      <c r="J490" s="16" t="str">
        <f>IF(B490&lt;&gt;"",IFERROR(VLOOKUP(B490,Dulieu!$F$5:$I$7597,4,0),""),"")</f>
        <v/>
      </c>
    </row>
    <row r="491" spans="1:10" ht="30" x14ac:dyDescent="0.25">
      <c r="A491" s="18">
        <f>IF(B491&lt;&gt;"",SUBTOTAL(103,B$5:B491),"")</f>
        <v>487</v>
      </c>
      <c r="B491" s="31" t="s">
        <v>3076</v>
      </c>
      <c r="C491" s="16" t="s">
        <v>3060</v>
      </c>
      <c r="D491" s="51" t="s">
        <v>1219</v>
      </c>
      <c r="E491" s="51" t="s">
        <v>3059</v>
      </c>
      <c r="F491" s="19">
        <v>14615</v>
      </c>
      <c r="G491" s="16">
        <v>0</v>
      </c>
      <c r="I491" s="16">
        <f>IF(B491&lt;&gt;"",COUNTIF(Dulieu!$F$5:$F$7774,B491),"")</f>
        <v>0</v>
      </c>
      <c r="J491" s="16" t="str">
        <f>IF(B491&lt;&gt;"",IFERROR(VLOOKUP(B491,Dulieu!$F$5:$I$7597,4,0),""),"")</f>
        <v/>
      </c>
    </row>
    <row r="492" spans="1:10" ht="30" x14ac:dyDescent="0.25">
      <c r="A492" s="18">
        <f>IF(B492&lt;&gt;"",SUBTOTAL(103,B$5:B492),"")</f>
        <v>488</v>
      </c>
      <c r="B492" s="31" t="s">
        <v>2882</v>
      </c>
      <c r="C492" s="16" t="s">
        <v>3060</v>
      </c>
      <c r="D492" s="51" t="s">
        <v>1219</v>
      </c>
      <c r="E492" s="51" t="s">
        <v>3059</v>
      </c>
      <c r="F492" s="19">
        <v>16500</v>
      </c>
      <c r="G492" s="16">
        <v>0</v>
      </c>
      <c r="I492" s="16">
        <f>IF(B492&lt;&gt;"",COUNTIF(Dulieu!$F$5:$F$7774,B492),"")</f>
        <v>0</v>
      </c>
      <c r="J492" s="16" t="str">
        <f>IF(B492&lt;&gt;"",IFERROR(VLOOKUP(B492,Dulieu!$F$5:$I$7597,4,0),""),"")</f>
        <v/>
      </c>
    </row>
    <row r="493" spans="1:10" ht="30" x14ac:dyDescent="0.25">
      <c r="A493" s="18">
        <f>IF(B493&lt;&gt;"",SUBTOTAL(103,B$5:B493),"")</f>
        <v>489</v>
      </c>
      <c r="B493" s="31" t="s">
        <v>237</v>
      </c>
      <c r="C493" s="16" t="s">
        <v>3060</v>
      </c>
      <c r="D493" s="51" t="s">
        <v>1219</v>
      </c>
      <c r="E493" s="51" t="s">
        <v>3059</v>
      </c>
      <c r="F493" s="19">
        <v>14615</v>
      </c>
      <c r="G493" s="16">
        <v>0</v>
      </c>
      <c r="I493" s="16">
        <f>IF(B493&lt;&gt;"",COUNTIF(Dulieu!$F$5:$F$7774,B493),"")</f>
        <v>0</v>
      </c>
      <c r="J493" s="16" t="str">
        <f>IF(B493&lt;&gt;"",IFERROR(VLOOKUP(B493,Dulieu!$F$5:$I$7597,4,0),""),"")</f>
        <v/>
      </c>
    </row>
    <row r="494" spans="1:10" ht="30" x14ac:dyDescent="0.25">
      <c r="A494" s="18">
        <f>IF(B494&lt;&gt;"",SUBTOTAL(103,B$5:B494),"")</f>
        <v>490</v>
      </c>
      <c r="B494" s="31" t="s">
        <v>2881</v>
      </c>
      <c r="C494" s="16" t="s">
        <v>3060</v>
      </c>
      <c r="D494" s="51" t="s">
        <v>1219</v>
      </c>
      <c r="E494" s="51" t="s">
        <v>3059</v>
      </c>
      <c r="F494" s="19">
        <v>14615</v>
      </c>
      <c r="G494" s="16">
        <v>0</v>
      </c>
      <c r="I494" s="16">
        <f>IF(B494&lt;&gt;"",COUNTIF(Dulieu!$F$5:$F$7774,B494),"")</f>
        <v>0</v>
      </c>
      <c r="J494" s="16" t="str">
        <f>IF(B494&lt;&gt;"",IFERROR(VLOOKUP(B494,Dulieu!$F$5:$I$7597,4,0),""),"")</f>
        <v/>
      </c>
    </row>
    <row r="495" spans="1:10" ht="30" x14ac:dyDescent="0.25">
      <c r="A495" s="18">
        <f>IF(B495&lt;&gt;"",SUBTOTAL(103,B$5:B495),"")</f>
        <v>491</v>
      </c>
      <c r="B495" s="31" t="s">
        <v>2883</v>
      </c>
      <c r="C495" s="16" t="s">
        <v>3060</v>
      </c>
      <c r="D495" s="51" t="s">
        <v>1219</v>
      </c>
      <c r="E495" s="51" t="s">
        <v>3059</v>
      </c>
      <c r="F495" s="19">
        <v>14615</v>
      </c>
      <c r="G495" s="16">
        <v>0</v>
      </c>
      <c r="I495" s="16">
        <f>IF(B495&lt;&gt;"",COUNTIF(Dulieu!$F$5:$F$7774,B495),"")</f>
        <v>0</v>
      </c>
      <c r="J495" s="16" t="str">
        <f>IF(B495&lt;&gt;"",IFERROR(VLOOKUP(B495,Dulieu!$F$5:$I$7597,4,0),""),"")</f>
        <v/>
      </c>
    </row>
    <row r="496" spans="1:10" ht="30" x14ac:dyDescent="0.25">
      <c r="A496" s="18">
        <f>IF(B496&lt;&gt;"",SUBTOTAL(103,B$5:B496),"")</f>
        <v>492</v>
      </c>
      <c r="B496" s="31" t="s">
        <v>3403</v>
      </c>
      <c r="C496" s="16" t="s">
        <v>3060</v>
      </c>
      <c r="D496" s="51" t="s">
        <v>1219</v>
      </c>
      <c r="E496" s="51" t="s">
        <v>3059</v>
      </c>
      <c r="F496" s="19">
        <v>14615</v>
      </c>
      <c r="G496" s="16">
        <v>0</v>
      </c>
      <c r="I496" s="16">
        <f>IF(B496&lt;&gt;"",COUNTIF(Dulieu!$F$5:$F$7774,B496),"")</f>
        <v>0</v>
      </c>
      <c r="J496" s="16" t="str">
        <f>IF(B496&lt;&gt;"",IFERROR(VLOOKUP(B496,Dulieu!$F$5:$I$7597,4,0),""),"")</f>
        <v/>
      </c>
    </row>
    <row r="497" spans="1:10" ht="30" x14ac:dyDescent="0.25">
      <c r="A497" s="18">
        <f>IF(B497&lt;&gt;"",SUBTOTAL(103,B$5:B497),"")</f>
        <v>493</v>
      </c>
      <c r="B497" s="31" t="s">
        <v>24</v>
      </c>
      <c r="C497" s="16" t="s">
        <v>3060</v>
      </c>
      <c r="D497" s="51" t="s">
        <v>1219</v>
      </c>
      <c r="E497" s="51" t="s">
        <v>3059</v>
      </c>
      <c r="F497" s="19">
        <v>14615</v>
      </c>
      <c r="G497" s="16">
        <v>0</v>
      </c>
      <c r="I497" s="16">
        <f>IF(B497&lt;&gt;"",COUNTIF(Dulieu!$F$5:$F$7774,B497),"")</f>
        <v>0</v>
      </c>
      <c r="J497" s="16" t="str">
        <f>IF(B497&lt;&gt;"",IFERROR(VLOOKUP(B497,Dulieu!$F$5:$I$7597,4,0),""),"")</f>
        <v/>
      </c>
    </row>
    <row r="498" spans="1:10" ht="30" x14ac:dyDescent="0.25">
      <c r="A498" s="18">
        <f>IF(B498&lt;&gt;"",SUBTOTAL(103,B$5:B498),"")</f>
        <v>494</v>
      </c>
      <c r="B498" s="31" t="s">
        <v>3077</v>
      </c>
      <c r="C498" s="16" t="s">
        <v>3060</v>
      </c>
      <c r="D498" s="51" t="s">
        <v>1219</v>
      </c>
      <c r="E498" s="51" t="s">
        <v>3059</v>
      </c>
      <c r="F498" s="19">
        <v>14615</v>
      </c>
      <c r="G498" s="16">
        <v>0</v>
      </c>
      <c r="I498" s="16">
        <f>IF(B498&lt;&gt;"",COUNTIF(Dulieu!$F$5:$F$7774,B498),"")</f>
        <v>0</v>
      </c>
      <c r="J498" s="16" t="str">
        <f>IF(B498&lt;&gt;"",IFERROR(VLOOKUP(B498,Dulieu!$F$5:$I$7597,4,0),""),"")</f>
        <v/>
      </c>
    </row>
    <row r="499" spans="1:10" ht="30" x14ac:dyDescent="0.25">
      <c r="A499" s="18">
        <f>IF(B499&lt;&gt;"",SUBTOTAL(103,B$5:B499),"")</f>
        <v>495</v>
      </c>
      <c r="B499" s="31" t="s">
        <v>2889</v>
      </c>
      <c r="C499" s="16" t="s">
        <v>3060</v>
      </c>
      <c r="D499" s="51" t="s">
        <v>1219</v>
      </c>
      <c r="E499" s="51" t="s">
        <v>3059</v>
      </c>
      <c r="F499" s="19">
        <v>14615</v>
      </c>
      <c r="G499" s="16">
        <v>0</v>
      </c>
      <c r="I499" s="16">
        <f>IF(B499&lt;&gt;"",COUNTIF(Dulieu!$F$5:$F$7774,B499),"")</f>
        <v>0</v>
      </c>
      <c r="J499" s="16" t="str">
        <f>IF(B499&lt;&gt;"",IFERROR(VLOOKUP(B499,Dulieu!$F$5:$I$7597,4,0),""),"")</f>
        <v/>
      </c>
    </row>
    <row r="500" spans="1:10" ht="30" x14ac:dyDescent="0.25">
      <c r="A500" s="18">
        <f>IF(B500&lt;&gt;"",SUBTOTAL(103,B$5:B500),"")</f>
        <v>496</v>
      </c>
      <c r="B500" s="31" t="s">
        <v>1420</v>
      </c>
      <c r="C500" s="16" t="s">
        <v>3060</v>
      </c>
      <c r="D500" s="51" t="s">
        <v>1219</v>
      </c>
      <c r="E500" s="51" t="s">
        <v>3059</v>
      </c>
      <c r="F500" s="19">
        <v>14612</v>
      </c>
      <c r="G500" s="16">
        <v>0</v>
      </c>
      <c r="I500" s="16">
        <f>IF(B500&lt;&gt;"",COUNTIF(Dulieu!$F$5:$F$7774,B500),"")</f>
        <v>0</v>
      </c>
      <c r="J500" s="16" t="str">
        <f>IF(B500&lt;&gt;"",IFERROR(VLOOKUP(B500,Dulieu!$F$5:$I$7597,4,0),""),"")</f>
        <v/>
      </c>
    </row>
    <row r="501" spans="1:10" ht="30" x14ac:dyDescent="0.25">
      <c r="A501" s="18">
        <f>IF(B501&lt;&gt;"",SUBTOTAL(103,B$5:B501),"")</f>
        <v>497</v>
      </c>
      <c r="B501" s="31" t="s">
        <v>3304</v>
      </c>
      <c r="C501" s="16" t="s">
        <v>3060</v>
      </c>
      <c r="D501" s="51" t="s">
        <v>1219</v>
      </c>
      <c r="E501" s="51" t="s">
        <v>3059</v>
      </c>
      <c r="F501" s="19">
        <v>24000</v>
      </c>
      <c r="G501" s="16">
        <v>0</v>
      </c>
      <c r="I501" s="16">
        <f>IF(B501&lt;&gt;"",COUNTIF(Dulieu!$F$5:$F$7774,B501),"")</f>
        <v>0</v>
      </c>
      <c r="J501" s="16" t="str">
        <f>IF(B501&lt;&gt;"",IFERROR(VLOOKUP(B501,Dulieu!$F$5:$I$7597,4,0),""),"")</f>
        <v/>
      </c>
    </row>
    <row r="502" spans="1:10" ht="30" x14ac:dyDescent="0.25">
      <c r="A502" s="18">
        <f>IF(B502&lt;&gt;"",SUBTOTAL(103,B$5:B502),"")</f>
        <v>498</v>
      </c>
      <c r="B502" s="31" t="s">
        <v>3404</v>
      </c>
      <c r="C502" s="16" t="s">
        <v>3060</v>
      </c>
      <c r="D502" s="51" t="s">
        <v>1219</v>
      </c>
      <c r="E502" s="51" t="s">
        <v>3059</v>
      </c>
      <c r="F502" s="19">
        <v>14870</v>
      </c>
      <c r="G502" s="16">
        <v>0</v>
      </c>
      <c r="I502" s="16">
        <f>IF(B502&lt;&gt;"",COUNTIF(Dulieu!$F$5:$F$7774,B502),"")</f>
        <v>0</v>
      </c>
      <c r="J502" s="16" t="str">
        <f>IF(B502&lt;&gt;"",IFERROR(VLOOKUP(B502,Dulieu!$F$5:$I$7597,4,0),""),"")</f>
        <v/>
      </c>
    </row>
    <row r="503" spans="1:10" ht="30" x14ac:dyDescent="0.25">
      <c r="A503" s="18">
        <f>IF(B503&lt;&gt;"",SUBTOTAL(103,B$5:B503),"")</f>
        <v>499</v>
      </c>
      <c r="B503" s="31" t="s">
        <v>3405</v>
      </c>
      <c r="C503" s="16" t="s">
        <v>3060</v>
      </c>
      <c r="D503" s="51" t="s">
        <v>1219</v>
      </c>
      <c r="E503" s="51" t="s">
        <v>3059</v>
      </c>
      <c r="F503" s="19">
        <v>14870</v>
      </c>
      <c r="G503" s="16">
        <v>0</v>
      </c>
      <c r="I503" s="16">
        <f>IF(B503&lt;&gt;"",COUNTIF(Dulieu!$F$5:$F$7774,B503),"")</f>
        <v>0</v>
      </c>
      <c r="J503" s="16" t="str">
        <f>IF(B503&lt;&gt;"",IFERROR(VLOOKUP(B503,Dulieu!$F$5:$I$7597,4,0),""),"")</f>
        <v/>
      </c>
    </row>
    <row r="504" spans="1:10" ht="30" x14ac:dyDescent="0.25">
      <c r="A504" s="18">
        <f>IF(B504&lt;&gt;"",SUBTOTAL(103,B$5:B504),"")</f>
        <v>500</v>
      </c>
      <c r="B504" s="31" t="s">
        <v>3350</v>
      </c>
      <c r="C504" s="16" t="s">
        <v>3060</v>
      </c>
      <c r="D504" s="51" t="s">
        <v>1219</v>
      </c>
      <c r="E504" s="51" t="s">
        <v>3059</v>
      </c>
      <c r="F504" s="19">
        <v>38700</v>
      </c>
      <c r="G504" s="16">
        <v>0</v>
      </c>
      <c r="I504" s="16">
        <f>IF(B504&lt;&gt;"",COUNTIF(Dulieu!$F$5:$F$7774,B504),"")</f>
        <v>0</v>
      </c>
      <c r="J504" s="16" t="str">
        <f>IF(B504&lt;&gt;"",IFERROR(VLOOKUP(B504,Dulieu!$F$5:$I$7597,4,0),""),"")</f>
        <v/>
      </c>
    </row>
    <row r="505" spans="1:10" ht="30" x14ac:dyDescent="0.25">
      <c r="A505" s="18">
        <f>IF(B505&lt;&gt;"",SUBTOTAL(103,B$5:B505),"")</f>
        <v>501</v>
      </c>
      <c r="B505" s="31" t="s">
        <v>3503</v>
      </c>
      <c r="C505" s="16" t="s">
        <v>3060</v>
      </c>
      <c r="D505" s="51" t="s">
        <v>1219</v>
      </c>
      <c r="E505" s="51" t="s">
        <v>3059</v>
      </c>
      <c r="F505" s="19">
        <v>14200</v>
      </c>
      <c r="G505" s="16">
        <v>2</v>
      </c>
      <c r="I505" s="16">
        <f>IF(B505&lt;&gt;"",COUNTIF(Dulieu!$F$5:$F$7774,B505),"")</f>
        <v>0</v>
      </c>
      <c r="J505" s="16" t="str">
        <f>IF(B505&lt;&gt;"",IFERROR(VLOOKUP(B505,Dulieu!$F$5:$I$7597,4,0),""),"")</f>
        <v/>
      </c>
    </row>
    <row r="506" spans="1:10" ht="30" x14ac:dyDescent="0.25">
      <c r="A506" s="18">
        <f>IF(B506&lt;&gt;"",SUBTOTAL(103,B$5:B506),"")</f>
        <v>502</v>
      </c>
      <c r="B506" s="31" t="s">
        <v>3293</v>
      </c>
      <c r="C506" s="16" t="s">
        <v>3061</v>
      </c>
      <c r="D506" s="51" t="s">
        <v>1219</v>
      </c>
      <c r="E506" s="51" t="s">
        <v>3059</v>
      </c>
      <c r="F506" s="19">
        <v>1990</v>
      </c>
      <c r="G506" s="16">
        <v>0</v>
      </c>
      <c r="I506" s="16">
        <f>IF(B506&lt;&gt;"",COUNTIF(Dulieu!$F$5:$F$7774,B506),"")</f>
        <v>0</v>
      </c>
      <c r="J506" s="16" t="str">
        <f>IF(B506&lt;&gt;"",IFERROR(VLOOKUP(B506,Dulieu!$F$5:$I$7597,4,0),""),"")</f>
        <v/>
      </c>
    </row>
    <row r="507" spans="1:10" ht="30" x14ac:dyDescent="0.25">
      <c r="A507" s="18">
        <f>IF(B507&lt;&gt;"",SUBTOTAL(103,B$5:B507),"")</f>
        <v>503</v>
      </c>
      <c r="B507" s="31" t="s">
        <v>23</v>
      </c>
      <c r="C507" s="16" t="s">
        <v>3060</v>
      </c>
      <c r="D507" s="51" t="s">
        <v>1219</v>
      </c>
      <c r="E507" s="51" t="s">
        <v>3059</v>
      </c>
      <c r="F507" s="19">
        <v>24000</v>
      </c>
      <c r="G507" s="16">
        <v>2</v>
      </c>
      <c r="I507" s="16">
        <f>IF(B507&lt;&gt;"",COUNTIF(Dulieu!$F$5:$F$7774,B507),"")</f>
        <v>0</v>
      </c>
      <c r="J507" s="16" t="str">
        <f>IF(B507&lt;&gt;"",IFERROR(VLOOKUP(B507,Dulieu!$F$5:$I$7597,4,0),""),"")</f>
        <v/>
      </c>
    </row>
    <row r="508" spans="1:10" ht="30" x14ac:dyDescent="0.25">
      <c r="A508" s="18">
        <f>IF(B508&lt;&gt;"",SUBTOTAL(103,B$5:B508),"")</f>
        <v>504</v>
      </c>
      <c r="B508" s="31" t="s">
        <v>239</v>
      </c>
      <c r="C508" s="16" t="s">
        <v>3060</v>
      </c>
      <c r="D508" s="51" t="s">
        <v>1219</v>
      </c>
      <c r="E508" s="51" t="s">
        <v>3059</v>
      </c>
      <c r="F508" s="19">
        <v>24000</v>
      </c>
      <c r="G508" s="16">
        <v>2</v>
      </c>
      <c r="I508" s="16">
        <f>IF(B508&lt;&gt;"",COUNTIF(Dulieu!$F$5:$F$7774,B508),"")</f>
        <v>0</v>
      </c>
      <c r="J508" s="16" t="str">
        <f>IF(B508&lt;&gt;"",IFERROR(VLOOKUP(B508,Dulieu!$F$5:$I$7597,4,0),""),"")</f>
        <v/>
      </c>
    </row>
    <row r="509" spans="1:10" ht="30" x14ac:dyDescent="0.25">
      <c r="A509" s="18">
        <f>IF(B509&lt;&gt;"",SUBTOTAL(103,B$5:B509),"")</f>
        <v>505</v>
      </c>
      <c r="B509" s="31" t="s">
        <v>1421</v>
      </c>
      <c r="C509" s="16" t="s">
        <v>3060</v>
      </c>
      <c r="D509" s="51" t="s">
        <v>1219</v>
      </c>
      <c r="E509" s="51" t="s">
        <v>3059</v>
      </c>
      <c r="F509" s="19">
        <v>14190</v>
      </c>
      <c r="G509" s="16">
        <v>0</v>
      </c>
      <c r="I509" s="16">
        <f>IF(B509&lt;&gt;"",COUNTIF(Dulieu!$F$5:$F$7774,B509),"")</f>
        <v>0</v>
      </c>
      <c r="J509" s="16" t="str">
        <f>IF(B509&lt;&gt;"",IFERROR(VLOOKUP(B509,Dulieu!$F$5:$I$7597,4,0),""),"")</f>
        <v/>
      </c>
    </row>
    <row r="510" spans="1:10" ht="30" x14ac:dyDescent="0.25">
      <c r="A510" s="18">
        <f>IF(B510&lt;&gt;"",SUBTOTAL(103,B$5:B510),"")</f>
        <v>506</v>
      </c>
      <c r="B510" s="31" t="s">
        <v>25</v>
      </c>
      <c r="C510" s="16" t="s">
        <v>3060</v>
      </c>
      <c r="D510" s="51" t="s">
        <v>1219</v>
      </c>
      <c r="E510" s="51" t="s">
        <v>3059</v>
      </c>
      <c r="F510" s="19">
        <v>14190</v>
      </c>
      <c r="G510" s="16">
        <v>2</v>
      </c>
      <c r="I510" s="16">
        <f>IF(B510&lt;&gt;"",COUNTIF(Dulieu!$F$5:$F$7774,B510),"")</f>
        <v>0</v>
      </c>
      <c r="J510" s="16" t="str">
        <f>IF(B510&lt;&gt;"",IFERROR(VLOOKUP(B510,Dulieu!$F$5:$I$7597,4,0),""),"")</f>
        <v/>
      </c>
    </row>
    <row r="511" spans="1:10" ht="30" x14ac:dyDescent="0.25">
      <c r="A511" s="18">
        <f>IF(B511&lt;&gt;"",SUBTOTAL(103,B$5:B511),"")</f>
        <v>507</v>
      </c>
      <c r="B511" s="31" t="s">
        <v>3078</v>
      </c>
      <c r="C511" s="16" t="s">
        <v>3060</v>
      </c>
      <c r="D511" s="51" t="s">
        <v>1219</v>
      </c>
      <c r="E511" s="51" t="s">
        <v>3059</v>
      </c>
      <c r="F511" s="19">
        <v>14190</v>
      </c>
      <c r="G511" s="16">
        <v>0</v>
      </c>
      <c r="I511" s="16">
        <f>IF(B511&lt;&gt;"",COUNTIF(Dulieu!$F$5:$F$7774,B511),"")</f>
        <v>0</v>
      </c>
      <c r="J511" s="16" t="str">
        <f>IF(B511&lt;&gt;"",IFERROR(VLOOKUP(B511,Dulieu!$F$5:$I$7597,4,0),""),"")</f>
        <v/>
      </c>
    </row>
    <row r="512" spans="1:10" ht="30" x14ac:dyDescent="0.25">
      <c r="A512" s="18">
        <f>IF(B512&lt;&gt;"",SUBTOTAL(103,B$5:B512),"")</f>
        <v>508</v>
      </c>
      <c r="B512" s="31" t="s">
        <v>238</v>
      </c>
      <c r="C512" s="16" t="s">
        <v>3060</v>
      </c>
      <c r="D512" s="51" t="s">
        <v>1219</v>
      </c>
      <c r="E512" s="51" t="s">
        <v>3059</v>
      </c>
      <c r="F512" s="19">
        <v>14070</v>
      </c>
      <c r="G512" s="16">
        <v>2</v>
      </c>
      <c r="I512" s="16">
        <f>IF(B512&lt;&gt;"",COUNTIF(Dulieu!$F$5:$F$7774,B512),"")</f>
        <v>0</v>
      </c>
      <c r="J512" s="16" t="str">
        <f>IF(B512&lt;&gt;"",IFERROR(VLOOKUP(B512,Dulieu!$F$5:$I$7597,4,0),""),"")</f>
        <v/>
      </c>
    </row>
    <row r="513" spans="1:10" ht="30" x14ac:dyDescent="0.25">
      <c r="A513" s="18">
        <f>IF(B513&lt;&gt;"",SUBTOTAL(103,B$5:B513),"")</f>
        <v>509</v>
      </c>
      <c r="B513" s="31" t="s">
        <v>3504</v>
      </c>
      <c r="C513" s="16" t="s">
        <v>3060</v>
      </c>
      <c r="D513" s="51" t="s">
        <v>1219</v>
      </c>
      <c r="E513" s="51" t="s">
        <v>3059</v>
      </c>
      <c r="F513" s="19">
        <v>13070</v>
      </c>
      <c r="G513" s="16">
        <v>2</v>
      </c>
      <c r="I513" s="16">
        <f>IF(B513&lt;&gt;"",COUNTIF(Dulieu!$F$5:$F$7774,B513),"")</f>
        <v>0</v>
      </c>
      <c r="J513" s="16" t="str">
        <f>IF(B513&lt;&gt;"",IFERROR(VLOOKUP(B513,Dulieu!$F$5:$I$7597,4,0),""),"")</f>
        <v/>
      </c>
    </row>
    <row r="514" spans="1:10" ht="30" x14ac:dyDescent="0.25">
      <c r="A514" s="18">
        <f>IF(B514&lt;&gt;"",SUBTOTAL(103,B$5:B514),"")</f>
        <v>510</v>
      </c>
      <c r="B514" s="31" t="s">
        <v>3406</v>
      </c>
      <c r="C514" s="16" t="s">
        <v>3060</v>
      </c>
      <c r="D514" s="51" t="s">
        <v>1219</v>
      </c>
      <c r="E514" s="51" t="s">
        <v>3059</v>
      </c>
      <c r="F514" s="19">
        <v>13070</v>
      </c>
      <c r="G514" s="16">
        <v>0</v>
      </c>
      <c r="I514" s="16">
        <f>IF(B514&lt;&gt;"",COUNTIF(Dulieu!$F$5:$F$7774,B514),"")</f>
        <v>0</v>
      </c>
      <c r="J514" s="16" t="str">
        <f>IF(B514&lt;&gt;"",IFERROR(VLOOKUP(B514,Dulieu!$F$5:$I$7597,4,0),""),"")</f>
        <v/>
      </c>
    </row>
    <row r="515" spans="1:10" ht="30" x14ac:dyDescent="0.25">
      <c r="A515" s="18">
        <f>IF(B515&lt;&gt;"",SUBTOTAL(103,B$5:B515),"")</f>
        <v>511</v>
      </c>
      <c r="B515" s="31" t="s">
        <v>2812</v>
      </c>
      <c r="C515" s="16" t="s">
        <v>3060</v>
      </c>
      <c r="D515" s="51" t="s">
        <v>1219</v>
      </c>
      <c r="E515" s="51" t="s">
        <v>3059</v>
      </c>
      <c r="F515" s="19">
        <v>13070</v>
      </c>
      <c r="G515" s="16">
        <v>2</v>
      </c>
      <c r="I515" s="16">
        <f>IF(B515&lt;&gt;"",COUNTIF(Dulieu!$F$5:$F$7774,B515),"")</f>
        <v>0</v>
      </c>
      <c r="J515" s="16" t="str">
        <f>IF(B515&lt;&gt;"",IFERROR(VLOOKUP(B515,Dulieu!$F$5:$I$7597,4,0),""),"")</f>
        <v/>
      </c>
    </row>
    <row r="516" spans="1:10" ht="30" x14ac:dyDescent="0.25">
      <c r="A516" s="18">
        <f>IF(B516&lt;&gt;"",SUBTOTAL(103,B$5:B516),"")</f>
        <v>512</v>
      </c>
      <c r="B516" s="31" t="s">
        <v>3079</v>
      </c>
      <c r="C516" s="16" t="s">
        <v>3060</v>
      </c>
      <c r="D516" s="51" t="s">
        <v>1219</v>
      </c>
      <c r="E516" s="51" t="s">
        <v>3059</v>
      </c>
      <c r="F516" s="19">
        <v>24000</v>
      </c>
      <c r="G516" s="16">
        <v>0</v>
      </c>
      <c r="I516" s="16">
        <f>IF(B516&lt;&gt;"",COUNTIF(Dulieu!$F$5:$F$7774,B516),"")</f>
        <v>0</v>
      </c>
      <c r="J516" s="16" t="str">
        <f>IF(B516&lt;&gt;"",IFERROR(VLOOKUP(B516,Dulieu!$F$5:$I$7597,4,0),""),"")</f>
        <v/>
      </c>
    </row>
    <row r="517" spans="1:10" ht="30" x14ac:dyDescent="0.25">
      <c r="A517" s="18">
        <f>IF(B517&lt;&gt;"",SUBTOTAL(103,B$5:B517),"")</f>
        <v>513</v>
      </c>
      <c r="B517" s="31" t="s">
        <v>1422</v>
      </c>
      <c r="C517" s="16" t="s">
        <v>3061</v>
      </c>
      <c r="D517" s="51" t="s">
        <v>1319</v>
      </c>
      <c r="E517" s="51" t="s">
        <v>3059</v>
      </c>
      <c r="F517" s="19">
        <v>2300</v>
      </c>
      <c r="G517" s="16">
        <v>0</v>
      </c>
      <c r="I517" s="16">
        <f>IF(B517&lt;&gt;"",COUNTIF(Dulieu!$F$5:$F$7774,B517),"")</f>
        <v>0</v>
      </c>
      <c r="J517" s="16" t="str">
        <f>IF(B517&lt;&gt;"",IFERROR(VLOOKUP(B517,Dulieu!$F$5:$I$7597,4,0),""),"")</f>
        <v/>
      </c>
    </row>
    <row r="518" spans="1:10" ht="30" x14ac:dyDescent="0.25">
      <c r="A518" s="18">
        <f>IF(B518&lt;&gt;"",SUBTOTAL(103,B$5:B518),"")</f>
        <v>514</v>
      </c>
      <c r="B518" s="31" t="s">
        <v>1423</v>
      </c>
      <c r="C518" s="16" t="s">
        <v>3061</v>
      </c>
      <c r="D518" s="51" t="s">
        <v>1319</v>
      </c>
      <c r="E518" s="51" t="s">
        <v>3059</v>
      </c>
      <c r="F518" s="19">
        <v>4995</v>
      </c>
      <c r="G518" s="16">
        <v>0</v>
      </c>
      <c r="I518" s="16">
        <f>IF(B518&lt;&gt;"",COUNTIF(Dulieu!$F$5:$F$7774,B518),"")</f>
        <v>0</v>
      </c>
      <c r="J518" s="16" t="str">
        <f>IF(B518&lt;&gt;"",IFERROR(VLOOKUP(B518,Dulieu!$F$5:$I$7597,4,0),""),"")</f>
        <v/>
      </c>
    </row>
    <row r="519" spans="1:10" ht="30" x14ac:dyDescent="0.25">
      <c r="A519" s="18">
        <f>IF(B519&lt;&gt;"",SUBTOTAL(103,B$5:B519),"")</f>
        <v>515</v>
      </c>
      <c r="B519" s="31" t="s">
        <v>1424</v>
      </c>
      <c r="C519" s="16" t="s">
        <v>3061</v>
      </c>
      <c r="D519" s="51" t="s">
        <v>1319</v>
      </c>
      <c r="E519" s="51" t="s">
        <v>3059</v>
      </c>
      <c r="F519" s="19">
        <v>2300</v>
      </c>
      <c r="G519" s="16">
        <v>0</v>
      </c>
      <c r="I519" s="16">
        <f>IF(B519&lt;&gt;"",COUNTIF(Dulieu!$F$5:$F$7774,B519),"")</f>
        <v>0</v>
      </c>
      <c r="J519" s="16" t="str">
        <f>IF(B519&lt;&gt;"",IFERROR(VLOOKUP(B519,Dulieu!$F$5:$I$7597,4,0),""),"")</f>
        <v/>
      </c>
    </row>
    <row r="520" spans="1:10" ht="30" x14ac:dyDescent="0.25">
      <c r="A520" s="18">
        <f>IF(B520&lt;&gt;"",SUBTOTAL(103,B$5:B520),"")</f>
        <v>516</v>
      </c>
      <c r="B520" s="31" t="s">
        <v>1425</v>
      </c>
      <c r="C520" s="16" t="s">
        <v>3061</v>
      </c>
      <c r="D520" s="51" t="s">
        <v>1319</v>
      </c>
      <c r="E520" s="51" t="s">
        <v>3059</v>
      </c>
      <c r="F520" s="19">
        <v>2300</v>
      </c>
      <c r="G520" s="16">
        <v>0</v>
      </c>
      <c r="I520" s="16">
        <f>IF(B520&lt;&gt;"",COUNTIF(Dulieu!$F$5:$F$7774,B520),"")</f>
        <v>0</v>
      </c>
      <c r="J520" s="16" t="str">
        <f>IF(B520&lt;&gt;"",IFERROR(VLOOKUP(B520,Dulieu!$F$5:$I$7597,4,0),""),"")</f>
        <v/>
      </c>
    </row>
    <row r="521" spans="1:10" x14ac:dyDescent="0.25">
      <c r="A521" s="18">
        <f>IF(B521&lt;&gt;"",SUBTOTAL(103,B$5:B521),"")</f>
        <v>517</v>
      </c>
      <c r="B521" s="31" t="s">
        <v>1426</v>
      </c>
      <c r="C521" s="16" t="s">
        <v>3080</v>
      </c>
      <c r="D521" s="51" t="s">
        <v>1220</v>
      </c>
      <c r="E521" s="51" t="s">
        <v>3081</v>
      </c>
      <c r="F521" s="19">
        <v>0</v>
      </c>
      <c r="G521" s="16">
        <v>43</v>
      </c>
      <c r="I521" s="16">
        <f>IF(B521&lt;&gt;"",COUNTIF(Dulieu!$F$5:$F$7774,B521),"")</f>
        <v>0</v>
      </c>
      <c r="J521" s="16" t="str">
        <f>IF(B521&lt;&gt;"",IFERROR(VLOOKUP(B521,Dulieu!$F$5:$I$7597,4,0),""),"")</f>
        <v/>
      </c>
    </row>
    <row r="522" spans="1:10" x14ac:dyDescent="0.25">
      <c r="A522" s="18">
        <f>IF(B522&lt;&gt;"",SUBTOTAL(103,B$5:B522),"")</f>
        <v>518</v>
      </c>
      <c r="B522" s="31" t="s">
        <v>12</v>
      </c>
      <c r="C522" s="16" t="s">
        <v>3080</v>
      </c>
      <c r="D522" s="51" t="s">
        <v>1220</v>
      </c>
      <c r="E522" s="51" t="s">
        <v>3068</v>
      </c>
      <c r="F522" s="19">
        <v>0</v>
      </c>
      <c r="G522" s="16">
        <v>16</v>
      </c>
      <c r="I522" s="16">
        <f>IF(B522&lt;&gt;"",COUNTIF(Dulieu!$F$5:$F$7774,B522),"")</f>
        <v>0</v>
      </c>
      <c r="J522" s="16" t="str">
        <f>IF(B522&lt;&gt;"",IFERROR(VLOOKUP(B522,Dulieu!$F$5:$I$7597,4,0),""),"")</f>
        <v/>
      </c>
    </row>
    <row r="523" spans="1:10" x14ac:dyDescent="0.25">
      <c r="A523" s="18">
        <f>IF(B523&lt;&gt;"",SUBTOTAL(103,B$5:B523),"")</f>
        <v>519</v>
      </c>
      <c r="B523" s="31" t="s">
        <v>1427</v>
      </c>
      <c r="C523" s="16" t="s">
        <v>3080</v>
      </c>
      <c r="D523" s="51" t="s">
        <v>1220</v>
      </c>
      <c r="E523" s="51" t="s">
        <v>3068</v>
      </c>
      <c r="F523" s="19">
        <v>0</v>
      </c>
      <c r="G523" s="16">
        <v>29</v>
      </c>
      <c r="I523" s="16">
        <f>IF(B523&lt;&gt;"",COUNTIF(Dulieu!$F$5:$F$7774,B523),"")</f>
        <v>0</v>
      </c>
      <c r="J523" s="16" t="str">
        <f>IF(B523&lt;&gt;"",IFERROR(VLOOKUP(B523,Dulieu!$F$5:$I$7597,4,0),""),"")</f>
        <v/>
      </c>
    </row>
    <row r="524" spans="1:10" x14ac:dyDescent="0.25">
      <c r="A524" s="18">
        <f>IF(B524&lt;&gt;"",SUBTOTAL(103,B$5:B524),"")</f>
        <v>520</v>
      </c>
      <c r="B524" s="31" t="s">
        <v>1428</v>
      </c>
      <c r="C524" s="16" t="s">
        <v>3080</v>
      </c>
      <c r="D524" s="51" t="s">
        <v>1220</v>
      </c>
      <c r="E524" s="51" t="s">
        <v>3068</v>
      </c>
      <c r="F524" s="19">
        <v>0</v>
      </c>
      <c r="G524" s="16">
        <v>29</v>
      </c>
      <c r="I524" s="16">
        <f>IF(B524&lt;&gt;"",COUNTIF(Dulieu!$F$5:$F$7774,B524),"")</f>
        <v>0</v>
      </c>
      <c r="J524" s="16" t="str">
        <f>IF(B524&lt;&gt;"",IFERROR(VLOOKUP(B524,Dulieu!$F$5:$I$7597,4,0),""),"")</f>
        <v/>
      </c>
    </row>
    <row r="525" spans="1:10" x14ac:dyDescent="0.25">
      <c r="A525" s="18">
        <f>IF(B525&lt;&gt;"",SUBTOTAL(103,B$5:B525),"")</f>
        <v>521</v>
      </c>
      <c r="B525" s="31" t="s">
        <v>1429</v>
      </c>
      <c r="C525" s="16" t="s">
        <v>3080</v>
      </c>
      <c r="D525" s="51" t="s">
        <v>1220</v>
      </c>
      <c r="E525" s="51" t="s">
        <v>3068</v>
      </c>
      <c r="F525" s="19">
        <v>0</v>
      </c>
      <c r="G525" s="16">
        <v>16</v>
      </c>
      <c r="I525" s="16">
        <f>IF(B525&lt;&gt;"",COUNTIF(Dulieu!$F$5:$F$7774,B525),"")</f>
        <v>0</v>
      </c>
      <c r="J525" s="16" t="str">
        <f>IF(B525&lt;&gt;"",IFERROR(VLOOKUP(B525,Dulieu!$F$5:$I$7597,4,0),""),"")</f>
        <v/>
      </c>
    </row>
    <row r="526" spans="1:10" x14ac:dyDescent="0.25">
      <c r="A526" s="18">
        <f>IF(B526&lt;&gt;"",SUBTOTAL(103,B$5:B526),"")</f>
        <v>522</v>
      </c>
      <c r="B526" s="31" t="s">
        <v>2861</v>
      </c>
      <c r="C526" s="16" t="s">
        <v>3082</v>
      </c>
      <c r="D526" s="51" t="s">
        <v>1220</v>
      </c>
      <c r="E526" s="51" t="s">
        <v>3068</v>
      </c>
      <c r="F526" s="19">
        <v>0</v>
      </c>
      <c r="G526" s="16">
        <v>16</v>
      </c>
      <c r="I526" s="16">
        <f>IF(B526&lt;&gt;"",COUNTIF(Dulieu!$F$5:$F$7774,B526),"")</f>
        <v>0</v>
      </c>
      <c r="J526" s="16" t="str">
        <f>IF(B526&lt;&gt;"",IFERROR(VLOOKUP(B526,Dulieu!$F$5:$I$7597,4,0),""),"")</f>
        <v/>
      </c>
    </row>
    <row r="527" spans="1:10" x14ac:dyDescent="0.25">
      <c r="A527" s="18">
        <f>IF(B527&lt;&gt;"",SUBTOTAL(103,B$5:B527),"")</f>
        <v>523</v>
      </c>
      <c r="B527" s="31" t="s">
        <v>3083</v>
      </c>
      <c r="C527" s="16" t="s">
        <v>3082</v>
      </c>
      <c r="D527" s="51" t="s">
        <v>1220</v>
      </c>
      <c r="E527" s="51" t="s">
        <v>3068</v>
      </c>
      <c r="F527" s="19">
        <v>0</v>
      </c>
      <c r="G527" s="16">
        <v>29</v>
      </c>
      <c r="I527" s="16">
        <f>IF(B527&lt;&gt;"",COUNTIF(Dulieu!$F$5:$F$7774,B527),"")</f>
        <v>0</v>
      </c>
      <c r="J527" s="16" t="str">
        <f>IF(B527&lt;&gt;"",IFERROR(VLOOKUP(B527,Dulieu!$F$5:$I$7597,4,0),""),"")</f>
        <v/>
      </c>
    </row>
    <row r="528" spans="1:10" x14ac:dyDescent="0.25">
      <c r="A528" s="18">
        <f>IF(B528&lt;&gt;"",SUBTOTAL(103,B$5:B528),"")</f>
        <v>524</v>
      </c>
      <c r="B528" s="31" t="s">
        <v>1430</v>
      </c>
      <c r="C528" s="16" t="s">
        <v>3080</v>
      </c>
      <c r="D528" s="51" t="s">
        <v>1220</v>
      </c>
      <c r="E528" s="51" t="s">
        <v>3068</v>
      </c>
      <c r="F528" s="16">
        <v>0</v>
      </c>
      <c r="G528" s="16">
        <v>29</v>
      </c>
      <c r="I528" s="16">
        <f>IF(B528&lt;&gt;"",COUNTIF(Dulieu!$F$5:$F$7774,B528),"")</f>
        <v>0</v>
      </c>
      <c r="J528" s="16" t="str">
        <f>IF(B528&lt;&gt;"",IFERROR(VLOOKUP(B528,Dulieu!$F$5:$I$7597,4,0),""),"")</f>
        <v/>
      </c>
    </row>
    <row r="529" spans="1:10" x14ac:dyDescent="0.25">
      <c r="A529" s="18">
        <f>IF(B529&lt;&gt;"",SUBTOTAL(103,B$5:B529),"")</f>
        <v>525</v>
      </c>
      <c r="B529" s="31" t="s">
        <v>1431</v>
      </c>
      <c r="C529" s="16" t="s">
        <v>3080</v>
      </c>
      <c r="D529" s="51" t="s">
        <v>1220</v>
      </c>
      <c r="E529" s="51" t="s">
        <v>3068</v>
      </c>
      <c r="F529" s="16">
        <v>0</v>
      </c>
      <c r="G529" s="16">
        <v>16</v>
      </c>
      <c r="I529" s="16">
        <f>IF(B529&lt;&gt;"",COUNTIF(Dulieu!$F$5:$F$7774,B529),"")</f>
        <v>0</v>
      </c>
      <c r="J529" s="16" t="str">
        <f>IF(B529&lt;&gt;"",IFERROR(VLOOKUP(B529,Dulieu!$F$5:$I$7597,4,0),""),"")</f>
        <v/>
      </c>
    </row>
    <row r="530" spans="1:10" x14ac:dyDescent="0.25">
      <c r="A530" s="18">
        <f>IF(B530&lt;&gt;"",SUBTOTAL(103,B$5:B530),"")</f>
        <v>526</v>
      </c>
      <c r="B530" s="31" t="s">
        <v>666</v>
      </c>
      <c r="C530" s="16" t="s">
        <v>3082</v>
      </c>
      <c r="D530" s="51" t="s">
        <v>1220</v>
      </c>
      <c r="E530" s="51" t="s">
        <v>3068</v>
      </c>
      <c r="F530" s="16">
        <v>0</v>
      </c>
      <c r="G530" s="16">
        <v>29</v>
      </c>
      <c r="I530" s="16">
        <f>IF(B530&lt;&gt;"",COUNTIF(Dulieu!$F$5:$F$7774,B530),"")</f>
        <v>0</v>
      </c>
      <c r="J530" s="16" t="str">
        <f>IF(B530&lt;&gt;"",IFERROR(VLOOKUP(B530,Dulieu!$F$5:$I$7597,4,0),""),"")</f>
        <v/>
      </c>
    </row>
    <row r="531" spans="1:10" x14ac:dyDescent="0.25">
      <c r="A531" s="18">
        <f>IF(B531&lt;&gt;"",SUBTOTAL(103,B$5:B531),"")</f>
        <v>527</v>
      </c>
      <c r="B531" s="31" t="s">
        <v>1432</v>
      </c>
      <c r="C531" s="16" t="s">
        <v>3080</v>
      </c>
      <c r="D531" s="51" t="s">
        <v>1220</v>
      </c>
      <c r="E531" s="51" t="s">
        <v>3081</v>
      </c>
      <c r="F531" s="16">
        <v>0</v>
      </c>
      <c r="G531" s="16">
        <v>44</v>
      </c>
      <c r="I531" s="16">
        <f>IF(B531&lt;&gt;"",COUNTIF(Dulieu!$F$5:$F$7774,B531),"")</f>
        <v>0</v>
      </c>
      <c r="J531" s="16" t="str">
        <f>IF(B531&lt;&gt;"",IFERROR(VLOOKUP(B531,Dulieu!$F$5:$I$7597,4,0),""),"")</f>
        <v/>
      </c>
    </row>
    <row r="532" spans="1:10" x14ac:dyDescent="0.25">
      <c r="A532" s="18">
        <f>IF(B532&lt;&gt;"",SUBTOTAL(103,B$5:B532),"")</f>
        <v>528</v>
      </c>
      <c r="B532" s="31" t="s">
        <v>1433</v>
      </c>
      <c r="C532" s="16" t="s">
        <v>3080</v>
      </c>
      <c r="D532" s="51" t="s">
        <v>1220</v>
      </c>
      <c r="E532" s="51" t="s">
        <v>3068</v>
      </c>
      <c r="F532" s="16">
        <v>0</v>
      </c>
      <c r="G532" s="16">
        <v>16</v>
      </c>
      <c r="I532" s="16">
        <f>IF(B532&lt;&gt;"",COUNTIF(Dulieu!$F$5:$F$7774,B532),"")</f>
        <v>0</v>
      </c>
      <c r="J532" s="16" t="str">
        <f>IF(B532&lt;&gt;"",IFERROR(VLOOKUP(B532,Dulieu!$F$5:$I$7597,4,0),""),"")</f>
        <v/>
      </c>
    </row>
    <row r="533" spans="1:10" ht="30" x14ac:dyDescent="0.25">
      <c r="A533" s="18">
        <f>IF(B533&lt;&gt;"",SUBTOTAL(103,B$5:B533),"")</f>
        <v>529</v>
      </c>
      <c r="B533" s="31" t="s">
        <v>1434</v>
      </c>
      <c r="C533" s="16" t="s">
        <v>3082</v>
      </c>
      <c r="D533" s="51" t="s">
        <v>1220</v>
      </c>
      <c r="E533" s="51" t="s">
        <v>3058</v>
      </c>
      <c r="F533" s="16">
        <v>0</v>
      </c>
      <c r="G533" s="16">
        <v>16</v>
      </c>
      <c r="I533" s="16">
        <f>IF(B533&lt;&gt;"",COUNTIF(Dulieu!$F$5:$F$7774,B533),"")</f>
        <v>0</v>
      </c>
      <c r="J533" s="16" t="str">
        <f>IF(B533&lt;&gt;"",IFERROR(VLOOKUP(B533,Dulieu!$F$5:$I$7597,4,0),""),"")</f>
        <v/>
      </c>
    </row>
    <row r="534" spans="1:10" x14ac:dyDescent="0.25">
      <c r="A534" s="18">
        <f>IF(B534&lt;&gt;"",SUBTOTAL(103,B$5:B534),"")</f>
        <v>530</v>
      </c>
      <c r="B534" s="31" t="s">
        <v>900</v>
      </c>
      <c r="C534" s="16" t="s">
        <v>3080</v>
      </c>
      <c r="D534" s="51" t="s">
        <v>1220</v>
      </c>
      <c r="E534" s="51" t="s">
        <v>3068</v>
      </c>
      <c r="F534" s="16">
        <v>0</v>
      </c>
      <c r="G534" s="16">
        <v>29</v>
      </c>
      <c r="I534" s="16">
        <f>IF(B534&lt;&gt;"",COUNTIF(Dulieu!$F$5:$F$7774,B534),"")</f>
        <v>0</v>
      </c>
      <c r="J534" s="16" t="str">
        <f>IF(B534&lt;&gt;"",IFERROR(VLOOKUP(B534,Dulieu!$F$5:$I$7597,4,0),""),"")</f>
        <v/>
      </c>
    </row>
    <row r="535" spans="1:10" ht="30" x14ac:dyDescent="0.25">
      <c r="A535" s="18">
        <f>IF(B535&lt;&gt;"",SUBTOTAL(103,B$5:B535),"")</f>
        <v>531</v>
      </c>
      <c r="B535" s="31" t="s">
        <v>2377</v>
      </c>
      <c r="C535" s="16" t="s">
        <v>3061</v>
      </c>
      <c r="D535" s="51" t="s">
        <v>1220</v>
      </c>
      <c r="E535" s="51" t="s">
        <v>3084</v>
      </c>
      <c r="F535" s="16">
        <v>17950</v>
      </c>
      <c r="G535" s="16">
        <v>0</v>
      </c>
      <c r="I535" s="16">
        <f>IF(B535&lt;&gt;"",COUNTIF(Dulieu!$F$5:$F$7774,B535),"")</f>
        <v>0</v>
      </c>
      <c r="J535" s="16" t="str">
        <f>IF(B535&lt;&gt;"",IFERROR(VLOOKUP(B535,Dulieu!$F$5:$I$7597,4,0),""),"")</f>
        <v/>
      </c>
    </row>
    <row r="536" spans="1:10" x14ac:dyDescent="0.25">
      <c r="A536" s="18">
        <f>IF(B536&lt;&gt;"",SUBTOTAL(103,B$5:B536),"")</f>
        <v>532</v>
      </c>
      <c r="B536" s="31" t="s">
        <v>1435</v>
      </c>
      <c r="C536" s="16" t="s">
        <v>3082</v>
      </c>
      <c r="D536" s="51" t="s">
        <v>1220</v>
      </c>
      <c r="E536" s="51" t="s">
        <v>3068</v>
      </c>
      <c r="F536" s="16">
        <v>0</v>
      </c>
      <c r="G536" s="16">
        <v>29</v>
      </c>
      <c r="I536" s="16">
        <f>IF(B536&lt;&gt;"",COUNTIF(Dulieu!$F$5:$F$7774,B536),"")</f>
        <v>0</v>
      </c>
      <c r="J536" s="16" t="str">
        <f>IF(B536&lt;&gt;"",IFERROR(VLOOKUP(B536,Dulieu!$F$5:$I$7597,4,0),""),"")</f>
        <v/>
      </c>
    </row>
    <row r="537" spans="1:10" x14ac:dyDescent="0.25">
      <c r="A537" s="18">
        <f>IF(B537&lt;&gt;"",SUBTOTAL(103,B$5:B537),"")</f>
        <v>533</v>
      </c>
      <c r="B537" s="31" t="s">
        <v>1436</v>
      </c>
      <c r="C537" s="16" t="s">
        <v>3080</v>
      </c>
      <c r="D537" s="51" t="s">
        <v>1220</v>
      </c>
      <c r="E537" s="51" t="s">
        <v>3068</v>
      </c>
      <c r="F537" s="16">
        <v>0</v>
      </c>
      <c r="G537" s="16">
        <v>29</v>
      </c>
      <c r="I537" s="16">
        <f>IF(B537&lt;&gt;"",COUNTIF(Dulieu!$F$5:$F$7774,B537),"")</f>
        <v>0</v>
      </c>
      <c r="J537" s="16" t="str">
        <f>IF(B537&lt;&gt;"",IFERROR(VLOOKUP(B537,Dulieu!$F$5:$I$7597,4,0),""),"")</f>
        <v/>
      </c>
    </row>
    <row r="538" spans="1:10" x14ac:dyDescent="0.25">
      <c r="A538" s="18">
        <f>IF(B538&lt;&gt;"",SUBTOTAL(103,B$5:B538),"")</f>
        <v>534</v>
      </c>
      <c r="B538" s="31" t="s">
        <v>1437</v>
      </c>
      <c r="C538" s="16" t="s">
        <v>3061</v>
      </c>
      <c r="D538" s="51" t="s">
        <v>1220</v>
      </c>
      <c r="E538" s="51" t="s">
        <v>3062</v>
      </c>
      <c r="F538" s="16">
        <v>930</v>
      </c>
      <c r="G538" s="16">
        <v>0</v>
      </c>
      <c r="I538" s="16">
        <f>IF(B538&lt;&gt;"",COUNTIF(Dulieu!$F$5:$F$7774,B538),"")</f>
        <v>0</v>
      </c>
      <c r="J538" s="16" t="str">
        <f>IF(B538&lt;&gt;"",IFERROR(VLOOKUP(B538,Dulieu!$F$5:$I$7597,4,0),""),"")</f>
        <v/>
      </c>
    </row>
    <row r="539" spans="1:10" x14ac:dyDescent="0.25">
      <c r="A539" s="18">
        <f>IF(B539&lt;&gt;"",SUBTOTAL(103,B$5:B539),"")</f>
        <v>535</v>
      </c>
      <c r="B539" s="31" t="s">
        <v>1438</v>
      </c>
      <c r="C539" s="16" t="s">
        <v>3061</v>
      </c>
      <c r="D539" s="51" t="s">
        <v>1220</v>
      </c>
      <c r="E539" s="51" t="s">
        <v>3062</v>
      </c>
      <c r="F539" s="16">
        <v>2400</v>
      </c>
      <c r="G539" s="16">
        <v>0</v>
      </c>
      <c r="I539" s="16">
        <f>IF(B539&lt;&gt;"",COUNTIF(Dulieu!$F$5:$F$7774,B539),"")</f>
        <v>0</v>
      </c>
      <c r="J539" s="16" t="str">
        <f>IF(B539&lt;&gt;"",IFERROR(VLOOKUP(B539,Dulieu!$F$5:$I$7597,4,0),""),"")</f>
        <v/>
      </c>
    </row>
    <row r="540" spans="1:10" x14ac:dyDescent="0.25">
      <c r="A540" s="18">
        <f>IF(B540&lt;&gt;"",SUBTOTAL(103,B$5:B540),"")</f>
        <v>536</v>
      </c>
      <c r="B540" s="31" t="s">
        <v>1439</v>
      </c>
      <c r="C540" s="16" t="s">
        <v>3061</v>
      </c>
      <c r="D540" s="51" t="s">
        <v>1220</v>
      </c>
      <c r="E540" s="51" t="s">
        <v>3062</v>
      </c>
      <c r="F540" s="16">
        <v>1800</v>
      </c>
      <c r="G540" s="16">
        <v>0</v>
      </c>
      <c r="I540" s="16">
        <f>IF(B540&lt;&gt;"",COUNTIF(Dulieu!$F$5:$F$7774,B540),"")</f>
        <v>0</v>
      </c>
      <c r="J540" s="16" t="str">
        <f>IF(B540&lt;&gt;"",IFERROR(VLOOKUP(B540,Dulieu!$F$5:$I$7597,4,0),""),"")</f>
        <v/>
      </c>
    </row>
    <row r="541" spans="1:10" x14ac:dyDescent="0.25">
      <c r="A541" s="18">
        <f>IF(B541&lt;&gt;"",SUBTOTAL(103,B$5:B541),"")</f>
        <v>537</v>
      </c>
      <c r="B541" s="31" t="s">
        <v>3664</v>
      </c>
      <c r="C541" s="16" t="s">
        <v>3080</v>
      </c>
      <c r="D541" s="51" t="s">
        <v>1220</v>
      </c>
      <c r="E541" s="51" t="s">
        <v>3062</v>
      </c>
      <c r="F541" s="16">
        <v>0</v>
      </c>
      <c r="G541" s="16">
        <v>38</v>
      </c>
      <c r="I541" s="16">
        <f>IF(B541&lt;&gt;"",COUNTIF(Dulieu!$F$5:$F$7774,B541),"")</f>
        <v>0</v>
      </c>
      <c r="J541" s="16" t="str">
        <f>IF(B541&lt;&gt;"",IFERROR(VLOOKUP(B541,Dulieu!$F$5:$I$7597,4,0),""),"")</f>
        <v/>
      </c>
    </row>
    <row r="542" spans="1:10" x14ac:dyDescent="0.25">
      <c r="A542" s="18">
        <f>IF(B542&lt;&gt;"",SUBTOTAL(103,B$5:B542),"")</f>
        <v>538</v>
      </c>
      <c r="B542" s="31" t="s">
        <v>466</v>
      </c>
      <c r="C542" s="16" t="s">
        <v>3080</v>
      </c>
      <c r="D542" s="51" t="s">
        <v>1220</v>
      </c>
      <c r="E542" s="51" t="s">
        <v>3068</v>
      </c>
      <c r="F542" s="16">
        <v>0</v>
      </c>
      <c r="G542" s="16">
        <v>29</v>
      </c>
      <c r="I542" s="16">
        <f>IF(B542&lt;&gt;"",COUNTIF(Dulieu!$F$5:$F$7774,B542),"")</f>
        <v>0</v>
      </c>
      <c r="J542" s="16" t="str">
        <f>IF(B542&lt;&gt;"",IFERROR(VLOOKUP(B542,Dulieu!$F$5:$I$7597,4,0),""),"")</f>
        <v/>
      </c>
    </row>
    <row r="543" spans="1:10" x14ac:dyDescent="0.25">
      <c r="A543" s="18">
        <f>IF(B543&lt;&gt;"",SUBTOTAL(103,B$5:B543),"")</f>
        <v>539</v>
      </c>
      <c r="B543" s="31" t="s">
        <v>1440</v>
      </c>
      <c r="C543" s="16" t="s">
        <v>3082</v>
      </c>
      <c r="D543" s="51" t="s">
        <v>1220</v>
      </c>
      <c r="E543" s="51" t="s">
        <v>3068</v>
      </c>
      <c r="F543" s="16">
        <v>0</v>
      </c>
      <c r="G543" s="16">
        <v>29</v>
      </c>
      <c r="I543" s="16">
        <f>IF(B543&lt;&gt;"",COUNTIF(Dulieu!$F$5:$F$7774,B543),"")</f>
        <v>0</v>
      </c>
      <c r="J543" s="16" t="str">
        <f>IF(B543&lt;&gt;"",IFERROR(VLOOKUP(B543,Dulieu!$F$5:$I$7597,4,0),""),"")</f>
        <v/>
      </c>
    </row>
    <row r="544" spans="1:10" ht="30" x14ac:dyDescent="0.25">
      <c r="A544" s="18">
        <f>IF(B544&lt;&gt;"",SUBTOTAL(103,B$5:B544),"")</f>
        <v>540</v>
      </c>
      <c r="B544" s="31" t="s">
        <v>1441</v>
      </c>
      <c r="C544" s="16" t="s">
        <v>3082</v>
      </c>
      <c r="D544" s="51" t="s">
        <v>1220</v>
      </c>
      <c r="E544" s="51" t="s">
        <v>3058</v>
      </c>
      <c r="F544" s="16">
        <v>0</v>
      </c>
      <c r="G544" s="16">
        <v>29</v>
      </c>
      <c r="I544" s="16">
        <f>IF(B544&lt;&gt;"",COUNTIF(Dulieu!$F$5:$F$7774,B544),"")</f>
        <v>0</v>
      </c>
      <c r="J544" s="16" t="str">
        <f>IF(B544&lt;&gt;"",IFERROR(VLOOKUP(B544,Dulieu!$F$5:$I$7597,4,0),""),"")</f>
        <v/>
      </c>
    </row>
    <row r="545" spans="1:10" ht="30" x14ac:dyDescent="0.25">
      <c r="A545" s="18">
        <f>IF(B545&lt;&gt;"",SUBTOTAL(103,B$5:B545),"")</f>
        <v>541</v>
      </c>
      <c r="B545" s="31" t="s">
        <v>1442</v>
      </c>
      <c r="C545" s="16" t="s">
        <v>3061</v>
      </c>
      <c r="D545" s="51" t="s">
        <v>1220</v>
      </c>
      <c r="E545" s="51" t="s">
        <v>3067</v>
      </c>
      <c r="F545" s="19">
        <v>17950</v>
      </c>
      <c r="G545" s="16">
        <v>0</v>
      </c>
      <c r="I545" s="16">
        <f>IF(B545&lt;&gt;"",COUNTIF(Dulieu!$F$5:$F$7774,B545),"")</f>
        <v>0</v>
      </c>
      <c r="J545" s="16" t="str">
        <f>IF(B545&lt;&gt;"",IFERROR(VLOOKUP(B545,Dulieu!$F$5:$I$7597,4,0),""),"")</f>
        <v/>
      </c>
    </row>
    <row r="546" spans="1:10" x14ac:dyDescent="0.25">
      <c r="A546" s="18">
        <f>IF(B546&lt;&gt;"",SUBTOTAL(103,B$5:B546),"")</f>
        <v>542</v>
      </c>
      <c r="B546" s="31" t="s">
        <v>1443</v>
      </c>
      <c r="C546" s="16" t="s">
        <v>3061</v>
      </c>
      <c r="D546" s="51" t="s">
        <v>1220</v>
      </c>
      <c r="E546" s="51" t="s">
        <v>3085</v>
      </c>
      <c r="F546" s="16">
        <v>2150</v>
      </c>
      <c r="G546" s="16">
        <v>0</v>
      </c>
      <c r="I546" s="16">
        <f>IF(B546&lt;&gt;"",COUNTIF(Dulieu!$F$5:$F$7774,B546),"")</f>
        <v>0</v>
      </c>
      <c r="J546" s="16" t="str">
        <f>IF(B546&lt;&gt;"",IFERROR(VLOOKUP(B546,Dulieu!$F$5:$I$7597,4,0),""),"")</f>
        <v/>
      </c>
    </row>
    <row r="547" spans="1:10" x14ac:dyDescent="0.25">
      <c r="A547" s="18">
        <f>IF(B547&lt;&gt;"",SUBTOTAL(103,B$5:B547),"")</f>
        <v>543</v>
      </c>
      <c r="B547" s="31" t="s">
        <v>419</v>
      </c>
      <c r="C547" s="16" t="s">
        <v>3080</v>
      </c>
      <c r="D547" s="51" t="s">
        <v>1220</v>
      </c>
      <c r="E547" s="51" t="s">
        <v>3068</v>
      </c>
      <c r="F547" s="19">
        <v>0</v>
      </c>
      <c r="G547" s="16">
        <v>44</v>
      </c>
      <c r="I547" s="16">
        <f>IF(B547&lt;&gt;"",COUNTIF(Dulieu!$F$5:$F$7774,B547),"")</f>
        <v>0</v>
      </c>
      <c r="J547" s="16" t="str">
        <f>IF(B547&lt;&gt;"",IFERROR(VLOOKUP(B547,Dulieu!$F$5:$I$7597,4,0),""),"")</f>
        <v/>
      </c>
    </row>
    <row r="548" spans="1:10" x14ac:dyDescent="0.25">
      <c r="A548" s="18">
        <f>IF(B548&lt;&gt;"",SUBTOTAL(103,B$5:B548),"")</f>
        <v>544</v>
      </c>
      <c r="B548" s="31" t="s">
        <v>1162</v>
      </c>
      <c r="C548" s="16" t="s">
        <v>3080</v>
      </c>
      <c r="D548" s="51" t="s">
        <v>1220</v>
      </c>
      <c r="E548" s="51" t="s">
        <v>3081</v>
      </c>
      <c r="F548" s="19">
        <v>0</v>
      </c>
      <c r="G548" s="16">
        <v>34</v>
      </c>
      <c r="I548" s="16">
        <f>IF(B548&lt;&gt;"",COUNTIF(Dulieu!$F$5:$F$7774,B548),"")</f>
        <v>0</v>
      </c>
      <c r="J548" s="16" t="str">
        <f>IF(B548&lt;&gt;"",IFERROR(VLOOKUP(B548,Dulieu!$F$5:$I$7597,4,0),""),"")</f>
        <v/>
      </c>
    </row>
    <row r="549" spans="1:10" x14ac:dyDescent="0.25">
      <c r="A549" s="18">
        <f>IF(B549&lt;&gt;"",SUBTOTAL(103,B$5:B549),"")</f>
        <v>545</v>
      </c>
      <c r="B549" s="31" t="s">
        <v>1444</v>
      </c>
      <c r="C549" s="16" t="s">
        <v>3082</v>
      </c>
      <c r="D549" s="51" t="s">
        <v>1220</v>
      </c>
      <c r="E549" s="51" t="s">
        <v>3068</v>
      </c>
      <c r="F549" s="16">
        <v>0</v>
      </c>
      <c r="G549" s="16">
        <v>16</v>
      </c>
      <c r="I549" s="16">
        <f>IF(B549&lt;&gt;"",COUNTIF(Dulieu!$F$5:$F$7774,B549),"")</f>
        <v>0</v>
      </c>
      <c r="J549" s="16" t="str">
        <f>IF(B549&lt;&gt;"",IFERROR(VLOOKUP(B549,Dulieu!$F$5:$I$7597,4,0),""),"")</f>
        <v/>
      </c>
    </row>
    <row r="550" spans="1:10" x14ac:dyDescent="0.25">
      <c r="A550" s="18">
        <f>IF(B550&lt;&gt;"",SUBTOTAL(103,B$5:B550),"")</f>
        <v>546</v>
      </c>
      <c r="B550" s="31" t="s">
        <v>1445</v>
      </c>
      <c r="C550" s="16" t="s">
        <v>3061</v>
      </c>
      <c r="D550" s="51" t="s">
        <v>1220</v>
      </c>
      <c r="E550" s="51" t="s">
        <v>3062</v>
      </c>
      <c r="F550" s="16">
        <v>16800</v>
      </c>
      <c r="G550" s="16">
        <v>0</v>
      </c>
      <c r="I550" s="16">
        <f>IF(B550&lt;&gt;"",COUNTIF(Dulieu!$F$5:$F$7774,B550),"")</f>
        <v>0</v>
      </c>
      <c r="J550" s="16" t="str">
        <f>IF(B550&lt;&gt;"",IFERROR(VLOOKUP(B550,Dulieu!$F$5:$I$7597,4,0),""),"")</f>
        <v/>
      </c>
    </row>
    <row r="551" spans="1:10" x14ac:dyDescent="0.25">
      <c r="A551" s="18">
        <f>IF(B551&lt;&gt;"",SUBTOTAL(103,B$5:B551),"")</f>
        <v>547</v>
      </c>
      <c r="B551" s="31" t="s">
        <v>1446</v>
      </c>
      <c r="C551" s="16" t="s">
        <v>3082</v>
      </c>
      <c r="D551" s="51" t="s">
        <v>1220</v>
      </c>
      <c r="E551" s="51" t="s">
        <v>3068</v>
      </c>
      <c r="F551" s="19">
        <v>0</v>
      </c>
      <c r="G551" s="16">
        <v>29</v>
      </c>
      <c r="I551" s="16">
        <f>IF(B551&lt;&gt;"",COUNTIF(Dulieu!$F$5:$F$7774,B551),"")</f>
        <v>0</v>
      </c>
      <c r="J551" s="16" t="str">
        <f>IF(B551&lt;&gt;"",IFERROR(VLOOKUP(B551,Dulieu!$F$5:$I$7597,4,0),""),"")</f>
        <v/>
      </c>
    </row>
    <row r="552" spans="1:10" x14ac:dyDescent="0.25">
      <c r="A552" s="18">
        <f>IF(B552&lt;&gt;"",SUBTOTAL(103,B$5:B552),"")</f>
        <v>548</v>
      </c>
      <c r="B552" s="31" t="s">
        <v>556</v>
      </c>
      <c r="C552" s="16" t="s">
        <v>3082</v>
      </c>
      <c r="D552" s="51" t="s">
        <v>1220</v>
      </c>
      <c r="E552" s="51" t="s">
        <v>3068</v>
      </c>
      <c r="F552" s="16">
        <v>0</v>
      </c>
      <c r="G552" s="16">
        <v>29</v>
      </c>
      <c r="I552" s="16">
        <f>IF(B552&lt;&gt;"",COUNTIF(Dulieu!$F$5:$F$7774,B552),"")</f>
        <v>0</v>
      </c>
      <c r="J552" s="16" t="str">
        <f>IF(B552&lt;&gt;"",IFERROR(VLOOKUP(B552,Dulieu!$F$5:$I$7597,4,0),""),"")</f>
        <v/>
      </c>
    </row>
    <row r="553" spans="1:10" x14ac:dyDescent="0.25">
      <c r="A553" s="18">
        <f>IF(B553&lt;&gt;"",SUBTOTAL(103,B$5:B553),"")</f>
        <v>549</v>
      </c>
      <c r="B553" s="31" t="s">
        <v>920</v>
      </c>
      <c r="C553" s="16" t="s">
        <v>3080</v>
      </c>
      <c r="D553" s="51" t="s">
        <v>1220</v>
      </c>
      <c r="E553" s="51" t="s">
        <v>3068</v>
      </c>
      <c r="F553" s="16">
        <v>0</v>
      </c>
      <c r="G553" s="16">
        <v>16</v>
      </c>
      <c r="I553" s="16">
        <f>IF(B553&lt;&gt;"",COUNTIF(Dulieu!$F$5:$F$7774,B553),"")</f>
        <v>0</v>
      </c>
      <c r="J553" s="16" t="str">
        <f>IF(B553&lt;&gt;"",IFERROR(VLOOKUP(B553,Dulieu!$F$5:$I$7597,4,0),""),"")</f>
        <v/>
      </c>
    </row>
    <row r="554" spans="1:10" x14ac:dyDescent="0.25">
      <c r="A554" s="18">
        <f>IF(B554&lt;&gt;"",SUBTOTAL(103,B$5:B554),"")</f>
        <v>550</v>
      </c>
      <c r="B554" s="31" t="s">
        <v>3474</v>
      </c>
      <c r="C554" s="16" t="s">
        <v>3082</v>
      </c>
      <c r="D554" s="51" t="s">
        <v>1220</v>
      </c>
      <c r="E554" s="51" t="s">
        <v>3068</v>
      </c>
      <c r="F554" s="19">
        <v>0</v>
      </c>
      <c r="G554" s="16">
        <v>16</v>
      </c>
      <c r="I554" s="16">
        <f>IF(B554&lt;&gt;"",COUNTIF(Dulieu!$F$5:$F$7774,B554),"")</f>
        <v>0</v>
      </c>
      <c r="J554" s="16" t="str">
        <f>IF(B554&lt;&gt;"",IFERROR(VLOOKUP(B554,Dulieu!$F$5:$I$7597,4,0),""),"")</f>
        <v/>
      </c>
    </row>
    <row r="555" spans="1:10" ht="30" x14ac:dyDescent="0.25">
      <c r="A555" s="18">
        <f>IF(B555&lt;&gt;"",SUBTOTAL(103,B$5:B555),"")</f>
        <v>551</v>
      </c>
      <c r="B555" s="31" t="s">
        <v>118</v>
      </c>
      <c r="C555" s="16" t="s">
        <v>3061</v>
      </c>
      <c r="D555" s="51" t="s">
        <v>1220</v>
      </c>
      <c r="E555" s="51" t="s">
        <v>3058</v>
      </c>
      <c r="F555" s="19">
        <v>6600</v>
      </c>
      <c r="G555" s="16">
        <v>0</v>
      </c>
      <c r="I555" s="16">
        <f>IF(B555&lt;&gt;"",COUNTIF(Dulieu!$F$5:$F$7774,B555),"")</f>
        <v>0</v>
      </c>
      <c r="J555" s="16" t="str">
        <f>IF(B555&lt;&gt;"",IFERROR(VLOOKUP(B555,Dulieu!$F$5:$I$7597,4,0),""),"")</f>
        <v/>
      </c>
    </row>
    <row r="556" spans="1:10" ht="30" x14ac:dyDescent="0.25">
      <c r="A556" s="18">
        <f>IF(B556&lt;&gt;"",SUBTOTAL(103,B$5:B556),"")</f>
        <v>552</v>
      </c>
      <c r="B556" s="31" t="s">
        <v>576</v>
      </c>
      <c r="C556" s="16" t="s">
        <v>3061</v>
      </c>
      <c r="D556" s="51" t="s">
        <v>1220</v>
      </c>
      <c r="E556" s="51" t="s">
        <v>3058</v>
      </c>
      <c r="F556" s="16">
        <v>15250</v>
      </c>
      <c r="G556" s="16">
        <v>0</v>
      </c>
      <c r="I556" s="16">
        <f>IF(B556&lt;&gt;"",COUNTIF(Dulieu!$F$5:$F$7774,B556),"")</f>
        <v>0</v>
      </c>
      <c r="J556" s="16" t="str">
        <f>IF(B556&lt;&gt;"",IFERROR(VLOOKUP(B556,Dulieu!$F$5:$I$7597,4,0),""),"")</f>
        <v/>
      </c>
    </row>
    <row r="557" spans="1:10" ht="30" x14ac:dyDescent="0.25">
      <c r="A557" s="18">
        <f>IF(B557&lt;&gt;"",SUBTOTAL(103,B$5:B557),"")</f>
        <v>553</v>
      </c>
      <c r="B557" s="31" t="s">
        <v>1186</v>
      </c>
      <c r="C557" s="16" t="s">
        <v>3082</v>
      </c>
      <c r="D557" s="51" t="s">
        <v>1220</v>
      </c>
      <c r="E557" s="51" t="s">
        <v>3058</v>
      </c>
      <c r="F557" s="16">
        <v>0</v>
      </c>
      <c r="G557" s="16">
        <v>29</v>
      </c>
      <c r="I557" s="16">
        <f>IF(B557&lt;&gt;"",COUNTIF(Dulieu!$F$5:$F$7774,B557),"")</f>
        <v>0</v>
      </c>
      <c r="J557" s="16" t="str">
        <f>IF(B557&lt;&gt;"",IFERROR(VLOOKUP(B557,Dulieu!$F$5:$I$7597,4,0),""),"")</f>
        <v/>
      </c>
    </row>
    <row r="558" spans="1:10" ht="30" x14ac:dyDescent="0.25">
      <c r="A558" s="18">
        <f>IF(B558&lt;&gt;"",SUBTOTAL(103,B$5:B558),"")</f>
        <v>554</v>
      </c>
      <c r="B558" s="31" t="s">
        <v>1185</v>
      </c>
      <c r="C558" s="16" t="s">
        <v>3082</v>
      </c>
      <c r="D558" s="51" t="s">
        <v>1220</v>
      </c>
      <c r="E558" s="51" t="s">
        <v>3058</v>
      </c>
      <c r="F558" s="16">
        <v>0</v>
      </c>
      <c r="G558" s="16">
        <v>29</v>
      </c>
      <c r="I558" s="16">
        <f>IF(B558&lt;&gt;"",COUNTIF(Dulieu!$F$5:$F$7774,B558),"")</f>
        <v>0</v>
      </c>
      <c r="J558" s="16" t="str">
        <f>IF(B558&lt;&gt;"",IFERROR(VLOOKUP(B558,Dulieu!$F$5:$I$7597,4,0),""),"")</f>
        <v/>
      </c>
    </row>
    <row r="559" spans="1:10" ht="30" x14ac:dyDescent="0.25">
      <c r="A559" s="18">
        <f>IF(B559&lt;&gt;"",SUBTOTAL(103,B$5:B559),"")</f>
        <v>555</v>
      </c>
      <c r="B559" s="31" t="s">
        <v>205</v>
      </c>
      <c r="C559" s="16" t="s">
        <v>3061</v>
      </c>
      <c r="D559" s="51" t="s">
        <v>1220</v>
      </c>
      <c r="E559" s="51" t="s">
        <v>3058</v>
      </c>
      <c r="F559" s="16">
        <v>2290</v>
      </c>
      <c r="G559" s="16">
        <v>3</v>
      </c>
      <c r="I559" s="16">
        <f>IF(B559&lt;&gt;"",COUNTIF(Dulieu!$F$5:$F$7774,B559),"")</f>
        <v>0</v>
      </c>
      <c r="J559" s="16" t="str">
        <f>IF(B559&lt;&gt;"",IFERROR(VLOOKUP(B559,Dulieu!$F$5:$I$7597,4,0),""),"")</f>
        <v/>
      </c>
    </row>
    <row r="560" spans="1:10" ht="30" x14ac:dyDescent="0.25">
      <c r="A560" s="18">
        <f>IF(B560&lt;&gt;"",SUBTOTAL(103,B$5:B560),"")</f>
        <v>556</v>
      </c>
      <c r="B560" s="31" t="s">
        <v>3086</v>
      </c>
      <c r="C560" s="16" t="s">
        <v>3061</v>
      </c>
      <c r="D560" s="51" t="s">
        <v>1220</v>
      </c>
      <c r="E560" s="51" t="s">
        <v>3058</v>
      </c>
      <c r="F560" s="19">
        <v>2350</v>
      </c>
      <c r="G560" s="16">
        <v>0</v>
      </c>
      <c r="I560" s="16">
        <f>IF(B560&lt;&gt;"",COUNTIF(Dulieu!$F$5:$F$7774,B560),"")</f>
        <v>0</v>
      </c>
      <c r="J560" s="16" t="str">
        <f>IF(B560&lt;&gt;"",IFERROR(VLOOKUP(B560,Dulieu!$F$5:$I$7597,4,0),""),"")</f>
        <v/>
      </c>
    </row>
    <row r="561" spans="1:10" ht="30" x14ac:dyDescent="0.25">
      <c r="A561" s="18">
        <f>IF(B561&lt;&gt;"",SUBTOTAL(103,B$5:B561),"")</f>
        <v>557</v>
      </c>
      <c r="B561" s="31" t="s">
        <v>1083</v>
      </c>
      <c r="C561" s="16" t="s">
        <v>3061</v>
      </c>
      <c r="D561" s="51" t="s">
        <v>1220</v>
      </c>
      <c r="E561" s="51" t="s">
        <v>3058</v>
      </c>
      <c r="F561" s="19">
        <v>7500</v>
      </c>
      <c r="G561" s="16">
        <v>0</v>
      </c>
      <c r="I561" s="16">
        <f>IF(B561&lt;&gt;"",COUNTIF(Dulieu!$F$5:$F$7774,B561),"")</f>
        <v>0</v>
      </c>
      <c r="J561" s="16" t="str">
        <f>IF(B561&lt;&gt;"",IFERROR(VLOOKUP(B561,Dulieu!$F$5:$I$7597,4,0),""),"")</f>
        <v/>
      </c>
    </row>
    <row r="562" spans="1:10" x14ac:dyDescent="0.25">
      <c r="A562" s="18">
        <f>IF(B562&lt;&gt;"",SUBTOTAL(103,B$5:B562),"")</f>
        <v>558</v>
      </c>
      <c r="B562" s="31" t="s">
        <v>222</v>
      </c>
      <c r="C562" s="16" t="s">
        <v>3082</v>
      </c>
      <c r="D562" s="51" t="s">
        <v>1220</v>
      </c>
      <c r="E562" s="51" t="s">
        <v>3068</v>
      </c>
      <c r="F562" s="19">
        <v>0</v>
      </c>
      <c r="G562" s="16">
        <v>29</v>
      </c>
      <c r="I562" s="16">
        <f>IF(B562&lt;&gt;"",COUNTIF(Dulieu!$F$5:$F$7774,B562),"")</f>
        <v>0</v>
      </c>
      <c r="J562" s="16" t="str">
        <f>IF(B562&lt;&gt;"",IFERROR(VLOOKUP(B562,Dulieu!$F$5:$I$7597,4,0),""),"")</f>
        <v/>
      </c>
    </row>
    <row r="563" spans="1:10" ht="30" x14ac:dyDescent="0.25">
      <c r="A563" s="18">
        <f>IF(B563&lt;&gt;"",SUBTOTAL(103,B$5:B563),"")</f>
        <v>559</v>
      </c>
      <c r="B563" s="31" t="s">
        <v>3029</v>
      </c>
      <c r="C563" s="16" t="s">
        <v>3082</v>
      </c>
      <c r="D563" s="51" t="s">
        <v>1220</v>
      </c>
      <c r="E563" s="51" t="s">
        <v>3058</v>
      </c>
      <c r="F563" s="16">
        <v>0</v>
      </c>
      <c r="G563" s="16">
        <v>29</v>
      </c>
      <c r="I563" s="16">
        <f>IF(B563&lt;&gt;"",COUNTIF(Dulieu!$F$5:$F$7774,B563),"")</f>
        <v>0</v>
      </c>
      <c r="J563" s="16" t="str">
        <f>IF(B563&lt;&gt;"",IFERROR(VLOOKUP(B563,Dulieu!$F$5:$I$7597,4,0),""),"")</f>
        <v/>
      </c>
    </row>
    <row r="564" spans="1:10" x14ac:dyDescent="0.25">
      <c r="A564" s="18">
        <f>IF(B564&lt;&gt;"",SUBTOTAL(103,B$5:B564),"")</f>
        <v>560</v>
      </c>
      <c r="B564" s="31" t="s">
        <v>3030</v>
      </c>
      <c r="C564" s="16" t="s">
        <v>3080</v>
      </c>
      <c r="D564" s="51" t="s">
        <v>1220</v>
      </c>
      <c r="E564" s="51" t="s">
        <v>3081</v>
      </c>
      <c r="F564" s="19">
        <v>0</v>
      </c>
      <c r="G564" s="16">
        <v>44</v>
      </c>
      <c r="I564" s="16">
        <f>IF(B564&lt;&gt;"",COUNTIF(Dulieu!$F$5:$F$7774,B564),"")</f>
        <v>1</v>
      </c>
      <c r="J564" s="16" t="str">
        <f>IF(B564&lt;&gt;"",IFERROR(VLOOKUP(B564,Dulieu!$F$5:$I$7597,4,0),""),"")</f>
        <v>Còn hiệu lực</v>
      </c>
    </row>
    <row r="565" spans="1:10" ht="30" x14ac:dyDescent="0.25">
      <c r="A565" s="18">
        <f>IF(B565&lt;&gt;"",SUBTOTAL(103,B$5:B565),"")</f>
        <v>561</v>
      </c>
      <c r="B565" s="31" t="s">
        <v>2884</v>
      </c>
      <c r="C565" s="16" t="s">
        <v>3082</v>
      </c>
      <c r="D565" s="51" t="s">
        <v>1220</v>
      </c>
      <c r="E565" s="51" t="s">
        <v>3058</v>
      </c>
      <c r="F565" s="19">
        <v>0</v>
      </c>
      <c r="G565" s="16">
        <v>29</v>
      </c>
      <c r="I565" s="16">
        <f>IF(B565&lt;&gt;"",COUNTIF(Dulieu!$F$5:$F$7774,B565),"")</f>
        <v>0</v>
      </c>
      <c r="J565" s="16" t="str">
        <f>IF(B565&lt;&gt;"",IFERROR(VLOOKUP(B565,Dulieu!$F$5:$I$7597,4,0),""),"")</f>
        <v/>
      </c>
    </row>
    <row r="566" spans="1:10" x14ac:dyDescent="0.25">
      <c r="A566" s="18">
        <f>IF(B566&lt;&gt;"",SUBTOTAL(103,B$5:B566),"")</f>
        <v>562</v>
      </c>
      <c r="B566" s="31" t="s">
        <v>420</v>
      </c>
      <c r="C566" s="16" t="s">
        <v>3082</v>
      </c>
      <c r="D566" s="51" t="s">
        <v>1220</v>
      </c>
      <c r="E566" s="51" t="s">
        <v>3087</v>
      </c>
      <c r="F566" s="16">
        <v>0</v>
      </c>
      <c r="G566" s="16">
        <v>29</v>
      </c>
      <c r="I566" s="16">
        <f>IF(B566&lt;&gt;"",COUNTIF(Dulieu!$F$5:$F$7774,B566),"")</f>
        <v>0</v>
      </c>
      <c r="J566" s="16" t="str">
        <f>IF(B566&lt;&gt;"",IFERROR(VLOOKUP(B566,Dulieu!$F$5:$I$7597,4,0),""),"")</f>
        <v/>
      </c>
    </row>
    <row r="567" spans="1:10" x14ac:dyDescent="0.25">
      <c r="A567" s="18">
        <f>IF(B567&lt;&gt;"",SUBTOTAL(103,B$5:B567),"")</f>
        <v>563</v>
      </c>
      <c r="B567" s="31" t="s">
        <v>3476</v>
      </c>
      <c r="C567" s="16" t="s">
        <v>3082</v>
      </c>
      <c r="D567" s="51" t="s">
        <v>1220</v>
      </c>
      <c r="E567" s="51" t="s">
        <v>3068</v>
      </c>
      <c r="F567" s="19">
        <v>0</v>
      </c>
      <c r="G567" s="16">
        <v>16</v>
      </c>
      <c r="I567" s="16">
        <f>IF(B567&lt;&gt;"",COUNTIF(Dulieu!$F$5:$F$7774,B567),"")</f>
        <v>0</v>
      </c>
      <c r="J567" s="16" t="str">
        <f>IF(B567&lt;&gt;"",IFERROR(VLOOKUP(B567,Dulieu!$F$5:$I$7597,4,0),""),"")</f>
        <v/>
      </c>
    </row>
    <row r="568" spans="1:10" x14ac:dyDescent="0.25">
      <c r="A568" s="18">
        <f>IF(B568&lt;&gt;"",SUBTOTAL(103,B$5:B568),"")</f>
        <v>564</v>
      </c>
      <c r="B568" s="31" t="s">
        <v>3665</v>
      </c>
      <c r="C568" s="16" t="s">
        <v>3061</v>
      </c>
      <c r="D568" s="51" t="s">
        <v>1220</v>
      </c>
      <c r="E568" s="51" t="s">
        <v>3064</v>
      </c>
      <c r="F568" s="16">
        <v>7850</v>
      </c>
      <c r="G568" s="16">
        <v>3</v>
      </c>
      <c r="I568" s="16">
        <f>IF(B568&lt;&gt;"",COUNTIF(Dulieu!$F$5:$F$7774,B568),"")</f>
        <v>0</v>
      </c>
      <c r="J568" s="16" t="str">
        <f>IF(B568&lt;&gt;"",IFERROR(VLOOKUP(B568,Dulieu!$F$5:$I$7597,4,0),""),"")</f>
        <v/>
      </c>
    </row>
    <row r="569" spans="1:10" x14ac:dyDescent="0.25">
      <c r="A569" s="18">
        <f>IF(B569&lt;&gt;"",SUBTOTAL(103,B$5:B569),"")</f>
        <v>565</v>
      </c>
      <c r="B569" s="31" t="s">
        <v>3687</v>
      </c>
      <c r="C569" s="16" t="s">
        <v>3082</v>
      </c>
      <c r="D569" s="51" t="s">
        <v>1220</v>
      </c>
      <c r="E569" s="51" t="s">
        <v>3068</v>
      </c>
      <c r="F569" s="16">
        <v>0</v>
      </c>
      <c r="G569" s="16">
        <v>29</v>
      </c>
      <c r="I569" s="16">
        <f>IF(B569&lt;&gt;"",COUNTIF(Dulieu!$F$5:$F$7774,B569),"")</f>
        <v>0</v>
      </c>
      <c r="J569" s="16" t="str">
        <f>IF(B569&lt;&gt;"",IFERROR(VLOOKUP(B569,Dulieu!$F$5:$I$7597,4,0),""),"")</f>
        <v/>
      </c>
    </row>
    <row r="570" spans="1:10" ht="30" x14ac:dyDescent="0.25">
      <c r="A570" s="18">
        <f>IF(B570&lt;&gt;"",SUBTOTAL(103,B$5:B570),"")</f>
        <v>566</v>
      </c>
      <c r="B570" s="31" t="s">
        <v>4230</v>
      </c>
      <c r="C570" s="16" t="s">
        <v>3080</v>
      </c>
      <c r="D570" s="51" t="s">
        <v>1220</v>
      </c>
      <c r="E570" s="51" t="s">
        <v>3058</v>
      </c>
      <c r="F570" s="16">
        <v>0</v>
      </c>
      <c r="G570" s="16">
        <v>44</v>
      </c>
      <c r="I570" s="16">
        <f>IF(B570&lt;&gt;"",COUNTIF(Dulieu!$F$5:$F$7774,B570),"")</f>
        <v>1</v>
      </c>
      <c r="J570" s="16" t="str">
        <f>IF(B570&lt;&gt;"",IFERROR(VLOOKUP(B570,Dulieu!$F$5:$I$7597,4,0),""),"")</f>
        <v>Còn hiệu lực</v>
      </c>
    </row>
    <row r="571" spans="1:10" ht="30" x14ac:dyDescent="0.25">
      <c r="A571" s="18">
        <f>IF(B571&lt;&gt;"",SUBTOTAL(103,B$5:B571),"")</f>
        <v>567</v>
      </c>
      <c r="B571" s="31" t="s">
        <v>4231</v>
      </c>
      <c r="C571" s="16" t="s">
        <v>3082</v>
      </c>
      <c r="D571" s="51" t="s">
        <v>1220</v>
      </c>
      <c r="E571" s="51" t="s">
        <v>3058</v>
      </c>
      <c r="F571" s="16">
        <v>0</v>
      </c>
      <c r="G571" s="16">
        <v>29</v>
      </c>
      <c r="I571" s="16">
        <f>IF(B571&lt;&gt;"",COUNTIF(Dulieu!$F$5:$F$7774,B571),"")</f>
        <v>1</v>
      </c>
      <c r="J571" s="16" t="str">
        <f>IF(B571&lt;&gt;"",IFERROR(VLOOKUP(B571,Dulieu!$F$5:$I$7597,4,0),""),"")</f>
        <v>Còn hiệu lực</v>
      </c>
    </row>
    <row r="572" spans="1:10" x14ac:dyDescent="0.25">
      <c r="A572" s="18">
        <f>IF(B572&lt;&gt;"",SUBTOTAL(103,B$5:B572),"")</f>
        <v>568</v>
      </c>
      <c r="B572" s="31" t="s">
        <v>4419</v>
      </c>
      <c r="C572" s="16" t="s">
        <v>3080</v>
      </c>
      <c r="D572" s="51" t="s">
        <v>1220</v>
      </c>
      <c r="E572" s="51" t="s">
        <v>3068</v>
      </c>
      <c r="F572" s="19">
        <v>0</v>
      </c>
      <c r="G572" s="16">
        <v>16</v>
      </c>
      <c r="I572" s="16">
        <f>IF(B572&lt;&gt;"",COUNTIF(Dulieu!$F$5:$F$7774,B572),"")</f>
        <v>1</v>
      </c>
      <c r="J572" s="16" t="str">
        <f>IF(B572&lt;&gt;"",IFERROR(VLOOKUP(B572,Dulieu!$F$5:$I$7597,4,0),""),"")</f>
        <v>Còn hiệu lực</v>
      </c>
    </row>
    <row r="573" spans="1:10" x14ac:dyDescent="0.25">
      <c r="A573" s="18">
        <f>IF(B573&lt;&gt;"",SUBTOTAL(103,B$5:B573),"")</f>
        <v>569</v>
      </c>
      <c r="B573" s="31" t="s">
        <v>4413</v>
      </c>
      <c r="C573" s="16" t="s">
        <v>3080</v>
      </c>
      <c r="D573" s="51" t="s">
        <v>1220</v>
      </c>
      <c r="E573" s="51" t="s">
        <v>3068</v>
      </c>
      <c r="F573" s="19">
        <v>0</v>
      </c>
      <c r="G573" s="16">
        <v>44</v>
      </c>
      <c r="I573" s="16">
        <f>IF(B573&lt;&gt;"",COUNTIF(Dulieu!$F$5:$F$7774,B573),"")</f>
        <v>1</v>
      </c>
      <c r="J573" s="16" t="str">
        <f>IF(B573&lt;&gt;"",IFERROR(VLOOKUP(B573,Dulieu!$F$5:$I$7597,4,0),""),"")</f>
        <v>Còn hiệu lực</v>
      </c>
    </row>
    <row r="574" spans="1:10" ht="30" x14ac:dyDescent="0.25">
      <c r="A574" s="18">
        <f>IF(B574&lt;&gt;"",SUBTOTAL(103,B$5:B574),"")</f>
        <v>570</v>
      </c>
      <c r="B574" s="31" t="s">
        <v>108</v>
      </c>
      <c r="C574" s="16" t="s">
        <v>3080</v>
      </c>
      <c r="D574" s="51" t="s">
        <v>2894</v>
      </c>
      <c r="E574" s="51" t="s">
        <v>3088</v>
      </c>
      <c r="F574" s="19">
        <v>0</v>
      </c>
      <c r="G574" s="16">
        <v>29</v>
      </c>
      <c r="I574" s="16">
        <f>IF(B574&lt;&gt;"",COUNTIF(Dulieu!$F$5:$F$7774,B574),"")</f>
        <v>0</v>
      </c>
      <c r="J574" s="16" t="str">
        <f>IF(B574&lt;&gt;"",IFERROR(VLOOKUP(B574,Dulieu!$F$5:$I$7597,4,0),""),"")</f>
        <v/>
      </c>
    </row>
    <row r="575" spans="1:10" x14ac:dyDescent="0.25">
      <c r="A575" s="18">
        <f>IF(B575&lt;&gt;"",SUBTOTAL(103,B$5:B575),"")</f>
        <v>571</v>
      </c>
      <c r="B575" s="31" t="s">
        <v>1447</v>
      </c>
      <c r="C575" s="16" t="s">
        <v>3080</v>
      </c>
      <c r="D575" s="51" t="s">
        <v>2894</v>
      </c>
      <c r="E575" s="51" t="s">
        <v>3081</v>
      </c>
      <c r="F575" s="16">
        <v>0</v>
      </c>
      <c r="G575" s="16">
        <v>48</v>
      </c>
      <c r="I575" s="16">
        <f>IF(B575&lt;&gt;"",COUNTIF(Dulieu!$F$5:$F$7774,B575),"")</f>
        <v>0</v>
      </c>
      <c r="J575" s="16" t="str">
        <f>IF(B575&lt;&gt;"",IFERROR(VLOOKUP(B575,Dulieu!$F$5:$I$7597,4,0),""),"")</f>
        <v/>
      </c>
    </row>
    <row r="576" spans="1:10" ht="30" x14ac:dyDescent="0.25">
      <c r="A576" s="18">
        <f>IF(B576&lt;&gt;"",SUBTOTAL(103,B$5:B576),"")</f>
        <v>572</v>
      </c>
      <c r="B576" s="31" t="s">
        <v>142</v>
      </c>
      <c r="C576" s="16" t="s">
        <v>3080</v>
      </c>
      <c r="D576" s="51" t="s">
        <v>2894</v>
      </c>
      <c r="E576" s="51" t="s">
        <v>3058</v>
      </c>
      <c r="F576" s="16">
        <v>0</v>
      </c>
      <c r="G576" s="16">
        <v>29</v>
      </c>
      <c r="I576" s="16">
        <f>IF(B576&lt;&gt;"",COUNTIF(Dulieu!$F$5:$F$7774,B576),"")</f>
        <v>0</v>
      </c>
      <c r="J576" s="16" t="str">
        <f>IF(B576&lt;&gt;"",IFERROR(VLOOKUP(B576,Dulieu!$F$5:$I$7597,4,0),""),"")</f>
        <v/>
      </c>
    </row>
    <row r="577" spans="1:10" ht="30" x14ac:dyDescent="0.25">
      <c r="A577" s="18">
        <f>IF(B577&lt;&gt;"",SUBTOTAL(103,B$5:B577),"")</f>
        <v>573</v>
      </c>
      <c r="B577" s="31" t="s">
        <v>105</v>
      </c>
      <c r="C577" s="16" t="s">
        <v>3080</v>
      </c>
      <c r="D577" s="51" t="s">
        <v>2894</v>
      </c>
      <c r="E577" s="51" t="s">
        <v>3058</v>
      </c>
      <c r="F577" s="19">
        <v>0</v>
      </c>
      <c r="G577" s="16">
        <v>29</v>
      </c>
      <c r="I577" s="16">
        <f>IF(B577&lt;&gt;"",COUNTIF(Dulieu!$F$5:$F$7774,B577),"")</f>
        <v>0</v>
      </c>
      <c r="J577" s="16" t="str">
        <f>IF(B577&lt;&gt;"",IFERROR(VLOOKUP(B577,Dulieu!$F$5:$I$7597,4,0),""),"")</f>
        <v/>
      </c>
    </row>
    <row r="578" spans="1:10" ht="30" x14ac:dyDescent="0.25">
      <c r="A578" s="18">
        <f>IF(B578&lt;&gt;"",SUBTOTAL(103,B$5:B578),"")</f>
        <v>574</v>
      </c>
      <c r="B578" s="31" t="s">
        <v>104</v>
      </c>
      <c r="C578" s="16" t="s">
        <v>3080</v>
      </c>
      <c r="D578" s="51" t="s">
        <v>2894</v>
      </c>
      <c r="E578" s="51" t="s">
        <v>3058</v>
      </c>
      <c r="F578" s="19">
        <v>0</v>
      </c>
      <c r="G578" s="16">
        <v>29</v>
      </c>
      <c r="I578" s="16">
        <f>IF(B578&lt;&gt;"",COUNTIF(Dulieu!$F$5:$F$7774,B578),"")</f>
        <v>0</v>
      </c>
      <c r="J578" s="16" t="str">
        <f>IF(B578&lt;&gt;"",IFERROR(VLOOKUP(B578,Dulieu!$F$5:$I$7597,4,0),""),"")</f>
        <v/>
      </c>
    </row>
    <row r="579" spans="1:10" ht="30" x14ac:dyDescent="0.25">
      <c r="A579" s="18">
        <f>IF(B579&lt;&gt;"",SUBTOTAL(103,B$5:B579),"")</f>
        <v>575</v>
      </c>
      <c r="B579" s="31" t="s">
        <v>130</v>
      </c>
      <c r="C579" s="16" t="s">
        <v>3080</v>
      </c>
      <c r="D579" s="51" t="s">
        <v>2894</v>
      </c>
      <c r="E579" s="51" t="s">
        <v>3058</v>
      </c>
      <c r="F579" s="16">
        <v>0</v>
      </c>
      <c r="G579" s="16">
        <v>16</v>
      </c>
      <c r="I579" s="16">
        <f>IF(B579&lt;&gt;"",COUNTIF(Dulieu!$F$5:$F$7774,B579),"")</f>
        <v>0</v>
      </c>
      <c r="J579" s="16" t="str">
        <f>IF(B579&lt;&gt;"",IFERROR(VLOOKUP(B579,Dulieu!$F$5:$I$7597,4,0),""),"")</f>
        <v/>
      </c>
    </row>
    <row r="580" spans="1:10" ht="30" x14ac:dyDescent="0.25">
      <c r="A580" s="18">
        <f>IF(B580&lt;&gt;"",SUBTOTAL(103,B$5:B580),"")</f>
        <v>576</v>
      </c>
      <c r="B580" s="31" t="s">
        <v>146</v>
      </c>
      <c r="C580" s="16" t="s">
        <v>3080</v>
      </c>
      <c r="D580" s="51" t="s">
        <v>2894</v>
      </c>
      <c r="E580" s="51" t="s">
        <v>3088</v>
      </c>
      <c r="F580" s="16">
        <v>0</v>
      </c>
      <c r="G580" s="16">
        <v>16</v>
      </c>
      <c r="I580" s="16">
        <f>IF(B580&lt;&gt;"",COUNTIF(Dulieu!$F$5:$F$7774,B580),"")</f>
        <v>0</v>
      </c>
      <c r="J580" s="16" t="str">
        <f>IF(B580&lt;&gt;"",IFERROR(VLOOKUP(B580,Dulieu!$F$5:$I$7597,4,0),""),"")</f>
        <v/>
      </c>
    </row>
    <row r="581" spans="1:10" ht="30" x14ac:dyDescent="0.25">
      <c r="A581" s="18">
        <f>IF(B581&lt;&gt;"",SUBTOTAL(103,B$5:B581),"")</f>
        <v>577</v>
      </c>
      <c r="B581" s="31" t="s">
        <v>144</v>
      </c>
      <c r="C581" s="16" t="s">
        <v>3080</v>
      </c>
      <c r="D581" s="51" t="s">
        <v>2894</v>
      </c>
      <c r="E581" s="51" t="s">
        <v>3058</v>
      </c>
      <c r="F581" s="16">
        <v>0</v>
      </c>
      <c r="G581" s="16">
        <v>45</v>
      </c>
      <c r="I581" s="16">
        <f>IF(B581&lt;&gt;"",COUNTIF(Dulieu!$F$5:$F$7774,B581),"")</f>
        <v>0</v>
      </c>
      <c r="J581" s="16" t="str">
        <f>IF(B581&lt;&gt;"",IFERROR(VLOOKUP(B581,Dulieu!$F$5:$I$7597,4,0),""),"")</f>
        <v/>
      </c>
    </row>
    <row r="582" spans="1:10" ht="30" x14ac:dyDescent="0.25">
      <c r="A582" s="18">
        <f>IF(B582&lt;&gt;"",SUBTOTAL(103,B$5:B582),"")</f>
        <v>578</v>
      </c>
      <c r="B582" s="31" t="s">
        <v>140</v>
      </c>
      <c r="C582" s="16" t="s">
        <v>3080</v>
      </c>
      <c r="D582" s="51" t="s">
        <v>2894</v>
      </c>
      <c r="E582" s="51" t="s">
        <v>3058</v>
      </c>
      <c r="F582" s="16">
        <v>0</v>
      </c>
      <c r="G582" s="16">
        <v>29</v>
      </c>
      <c r="I582" s="16">
        <f>IF(B582&lt;&gt;"",COUNTIF(Dulieu!$F$5:$F$7774,B582),"")</f>
        <v>0</v>
      </c>
      <c r="J582" s="16" t="str">
        <f>IF(B582&lt;&gt;"",IFERROR(VLOOKUP(B582,Dulieu!$F$5:$I$7597,4,0),""),"")</f>
        <v/>
      </c>
    </row>
    <row r="583" spans="1:10" ht="30" x14ac:dyDescent="0.25">
      <c r="A583" s="18">
        <f>IF(B583&lt;&gt;"",SUBTOTAL(103,B$5:B583),"")</f>
        <v>579</v>
      </c>
      <c r="B583" s="31" t="s">
        <v>1053</v>
      </c>
      <c r="C583" s="16" t="s">
        <v>3080</v>
      </c>
      <c r="D583" s="51" t="s">
        <v>2894</v>
      </c>
      <c r="E583" s="51" t="s">
        <v>3058</v>
      </c>
      <c r="F583" s="16">
        <v>0</v>
      </c>
      <c r="G583" s="16">
        <v>29</v>
      </c>
      <c r="I583" s="16">
        <f>IF(B583&lt;&gt;"",COUNTIF(Dulieu!$F$5:$F$7774,B583),"")</f>
        <v>0</v>
      </c>
      <c r="J583" s="16" t="str">
        <f>IF(B583&lt;&gt;"",IFERROR(VLOOKUP(B583,Dulieu!$F$5:$I$7597,4,0),""),"")</f>
        <v/>
      </c>
    </row>
    <row r="584" spans="1:10" ht="30" x14ac:dyDescent="0.25">
      <c r="A584" s="18">
        <f>IF(B584&lt;&gt;"",SUBTOTAL(103,B$5:B584),"")</f>
        <v>580</v>
      </c>
      <c r="B584" s="31" t="s">
        <v>112</v>
      </c>
      <c r="C584" s="16" t="s">
        <v>3080</v>
      </c>
      <c r="D584" s="51" t="s">
        <v>2894</v>
      </c>
      <c r="E584" s="51" t="s">
        <v>3058</v>
      </c>
      <c r="F584" s="16">
        <v>0</v>
      </c>
      <c r="G584" s="16">
        <v>29</v>
      </c>
      <c r="I584" s="16">
        <f>IF(B584&lt;&gt;"",COUNTIF(Dulieu!$F$5:$F$7774,B584),"")</f>
        <v>0</v>
      </c>
      <c r="J584" s="16" t="str">
        <f>IF(B584&lt;&gt;"",IFERROR(VLOOKUP(B584,Dulieu!$F$5:$I$7597,4,0),""),"")</f>
        <v/>
      </c>
    </row>
    <row r="585" spans="1:10" ht="30" x14ac:dyDescent="0.25">
      <c r="A585" s="18">
        <f>IF(B585&lt;&gt;"",SUBTOTAL(103,B$5:B585),"")</f>
        <v>581</v>
      </c>
      <c r="B585" s="31" t="s">
        <v>115</v>
      </c>
      <c r="C585" s="16" t="s">
        <v>3080</v>
      </c>
      <c r="D585" s="51" t="s">
        <v>2894</v>
      </c>
      <c r="E585" s="51" t="s">
        <v>3058</v>
      </c>
      <c r="F585" s="16">
        <v>0</v>
      </c>
      <c r="G585" s="16">
        <v>29</v>
      </c>
      <c r="I585" s="16">
        <f>IF(B585&lt;&gt;"",COUNTIF(Dulieu!$F$5:$F$7774,B585),"")</f>
        <v>0</v>
      </c>
      <c r="J585" s="16" t="str">
        <f>IF(B585&lt;&gt;"",IFERROR(VLOOKUP(B585,Dulieu!$F$5:$I$7597,4,0),""),"")</f>
        <v/>
      </c>
    </row>
    <row r="586" spans="1:10" ht="30" x14ac:dyDescent="0.25">
      <c r="A586" s="18">
        <f>IF(B586&lt;&gt;"",SUBTOTAL(103,B$5:B586),"")</f>
        <v>582</v>
      </c>
      <c r="B586" s="31" t="s">
        <v>109</v>
      </c>
      <c r="C586" s="16" t="s">
        <v>3080</v>
      </c>
      <c r="D586" s="51" t="s">
        <v>2894</v>
      </c>
      <c r="E586" s="51" t="s">
        <v>3058</v>
      </c>
      <c r="F586" s="16">
        <v>0</v>
      </c>
      <c r="G586" s="16">
        <v>29</v>
      </c>
      <c r="I586" s="16">
        <f>IF(B586&lt;&gt;"",COUNTIF(Dulieu!$F$5:$F$7774,B586),"")</f>
        <v>0</v>
      </c>
      <c r="J586" s="16" t="str">
        <f>IF(B586&lt;&gt;"",IFERROR(VLOOKUP(B586,Dulieu!$F$5:$I$7597,4,0),""),"")</f>
        <v/>
      </c>
    </row>
    <row r="587" spans="1:10" ht="30" x14ac:dyDescent="0.25">
      <c r="A587" s="18">
        <f>IF(B587&lt;&gt;"",SUBTOTAL(103,B$5:B587),"")</f>
        <v>583</v>
      </c>
      <c r="B587" s="31" t="s">
        <v>431</v>
      </c>
      <c r="C587" s="16" t="s">
        <v>3080</v>
      </c>
      <c r="D587" s="51" t="s">
        <v>2894</v>
      </c>
      <c r="E587" s="51" t="s">
        <v>3058</v>
      </c>
      <c r="F587" s="16">
        <v>0</v>
      </c>
      <c r="G587" s="16">
        <v>42</v>
      </c>
      <c r="I587" s="16">
        <f>IF(B587&lt;&gt;"",COUNTIF(Dulieu!$F$5:$F$7774,B587),"")</f>
        <v>0</v>
      </c>
      <c r="J587" s="16" t="str">
        <f>IF(B587&lt;&gt;"",IFERROR(VLOOKUP(B587,Dulieu!$F$5:$I$7597,4,0),""),"")</f>
        <v/>
      </c>
    </row>
    <row r="588" spans="1:10" ht="30" x14ac:dyDescent="0.25">
      <c r="A588" s="18">
        <f>IF(B588&lt;&gt;"",SUBTOTAL(103,B$5:B588),"")</f>
        <v>584</v>
      </c>
      <c r="B588" s="31" t="s">
        <v>143</v>
      </c>
      <c r="C588" s="16" t="s">
        <v>3080</v>
      </c>
      <c r="D588" s="51" t="s">
        <v>2894</v>
      </c>
      <c r="E588" s="51" t="s">
        <v>3058</v>
      </c>
      <c r="F588" s="16">
        <v>0</v>
      </c>
      <c r="G588" s="16">
        <v>44</v>
      </c>
      <c r="I588" s="16">
        <f>IF(B588&lt;&gt;"",COUNTIF(Dulieu!$F$5:$F$7774,B588),"")</f>
        <v>0</v>
      </c>
      <c r="J588" s="16" t="str">
        <f>IF(B588&lt;&gt;"",IFERROR(VLOOKUP(B588,Dulieu!$F$5:$I$7597,4,0),""),"")</f>
        <v/>
      </c>
    </row>
    <row r="589" spans="1:10" ht="30" x14ac:dyDescent="0.25">
      <c r="A589" s="18">
        <f>IF(B589&lt;&gt;"",SUBTOTAL(103,B$5:B589),"")</f>
        <v>585</v>
      </c>
      <c r="B589" s="31" t="s">
        <v>107</v>
      </c>
      <c r="C589" s="16" t="s">
        <v>3080</v>
      </c>
      <c r="D589" s="51" t="s">
        <v>2894</v>
      </c>
      <c r="E589" s="51" t="s">
        <v>3058</v>
      </c>
      <c r="F589" s="16">
        <v>0</v>
      </c>
      <c r="G589" s="16">
        <v>46</v>
      </c>
      <c r="I589" s="16">
        <f>IF(B589&lt;&gt;"",COUNTIF(Dulieu!$F$5:$F$7774,B589),"")</f>
        <v>0</v>
      </c>
      <c r="J589" s="16" t="str">
        <f>IF(B589&lt;&gt;"",IFERROR(VLOOKUP(B589,Dulieu!$F$5:$I$7597,4,0),""),"")</f>
        <v/>
      </c>
    </row>
    <row r="590" spans="1:10" ht="30" x14ac:dyDescent="0.25">
      <c r="A590" s="18">
        <f>IF(B590&lt;&gt;"",SUBTOTAL(103,B$5:B590),"")</f>
        <v>586</v>
      </c>
      <c r="B590" s="31" t="s">
        <v>106</v>
      </c>
      <c r="C590" s="16" t="s">
        <v>3080</v>
      </c>
      <c r="D590" s="51" t="s">
        <v>2894</v>
      </c>
      <c r="E590" s="51" t="s">
        <v>3058</v>
      </c>
      <c r="F590" s="16">
        <v>0</v>
      </c>
      <c r="G590" s="16">
        <v>29</v>
      </c>
      <c r="I590" s="16">
        <f>IF(B590&lt;&gt;"",COUNTIF(Dulieu!$F$5:$F$7774,B590),"")</f>
        <v>0</v>
      </c>
      <c r="J590" s="16" t="str">
        <f>IF(B590&lt;&gt;"",IFERROR(VLOOKUP(B590,Dulieu!$F$5:$I$7597,4,0),""),"")</f>
        <v/>
      </c>
    </row>
    <row r="591" spans="1:10" ht="30" x14ac:dyDescent="0.25">
      <c r="A591" s="18">
        <f>IF(B591&lt;&gt;"",SUBTOTAL(103,B$5:B591),"")</f>
        <v>587</v>
      </c>
      <c r="B591" s="31" t="s">
        <v>141</v>
      </c>
      <c r="C591" s="16" t="s">
        <v>3080</v>
      </c>
      <c r="D591" s="51" t="s">
        <v>2894</v>
      </c>
      <c r="E591" s="51" t="s">
        <v>3058</v>
      </c>
      <c r="F591" s="16">
        <v>0</v>
      </c>
      <c r="G591" s="16">
        <v>16</v>
      </c>
      <c r="I591" s="16">
        <f>IF(B591&lt;&gt;"",COUNTIF(Dulieu!$F$5:$F$7774,B591),"")</f>
        <v>0</v>
      </c>
      <c r="J591" s="16" t="str">
        <f>IF(B591&lt;&gt;"",IFERROR(VLOOKUP(B591,Dulieu!$F$5:$I$7597,4,0),""),"")</f>
        <v/>
      </c>
    </row>
    <row r="592" spans="1:10" ht="30" x14ac:dyDescent="0.25">
      <c r="A592" s="18">
        <f>IF(B592&lt;&gt;"",SUBTOTAL(103,B$5:B592),"")</f>
        <v>588</v>
      </c>
      <c r="B592" s="31" t="s">
        <v>1040</v>
      </c>
      <c r="C592" s="16" t="s">
        <v>3080</v>
      </c>
      <c r="D592" s="51" t="s">
        <v>2894</v>
      </c>
      <c r="E592" s="51" t="s">
        <v>3058</v>
      </c>
      <c r="F592" s="16">
        <v>0</v>
      </c>
      <c r="G592" s="16">
        <v>16</v>
      </c>
      <c r="I592" s="16">
        <f>IF(B592&lt;&gt;"",COUNTIF(Dulieu!$F$5:$F$7774,B592),"")</f>
        <v>0</v>
      </c>
      <c r="J592" s="16" t="str">
        <f>IF(B592&lt;&gt;"",IFERROR(VLOOKUP(B592,Dulieu!$F$5:$I$7597,4,0),""),"")</f>
        <v/>
      </c>
    </row>
    <row r="593" spans="1:10" ht="30" x14ac:dyDescent="0.25">
      <c r="A593" s="18">
        <f>IF(B593&lt;&gt;"",SUBTOTAL(103,B$5:B593),"")</f>
        <v>589</v>
      </c>
      <c r="B593" s="31" t="s">
        <v>101</v>
      </c>
      <c r="C593" s="16" t="s">
        <v>3080</v>
      </c>
      <c r="D593" s="51" t="s">
        <v>2894</v>
      </c>
      <c r="E593" s="51" t="s">
        <v>3058</v>
      </c>
      <c r="F593" s="16">
        <v>0</v>
      </c>
      <c r="G593" s="16">
        <v>29</v>
      </c>
      <c r="I593" s="16">
        <f>IF(B593&lt;&gt;"",COUNTIF(Dulieu!$F$5:$F$7774,B593),"")</f>
        <v>0</v>
      </c>
      <c r="J593" s="16" t="str">
        <f>IF(B593&lt;&gt;"",IFERROR(VLOOKUP(B593,Dulieu!$F$5:$I$7597,4,0),""),"")</f>
        <v/>
      </c>
    </row>
    <row r="594" spans="1:10" ht="30" x14ac:dyDescent="0.25">
      <c r="A594" s="18">
        <f>IF(B594&lt;&gt;"",SUBTOTAL(103,B$5:B594),"")</f>
        <v>590</v>
      </c>
      <c r="B594" s="31" t="s">
        <v>421</v>
      </c>
      <c r="C594" s="16" t="s">
        <v>3080</v>
      </c>
      <c r="D594" s="51" t="s">
        <v>2894</v>
      </c>
      <c r="E594" s="51" t="s">
        <v>3058</v>
      </c>
      <c r="F594" s="16">
        <v>0</v>
      </c>
      <c r="G594" s="16">
        <v>44</v>
      </c>
      <c r="I594" s="16">
        <f>IF(B594&lt;&gt;"",COUNTIF(Dulieu!$F$5:$F$7774,B594),"")</f>
        <v>0</v>
      </c>
      <c r="J594" s="16" t="str">
        <f>IF(B594&lt;&gt;"",IFERROR(VLOOKUP(B594,Dulieu!$F$5:$I$7597,4,0),""),"")</f>
        <v/>
      </c>
    </row>
    <row r="595" spans="1:10" ht="30" x14ac:dyDescent="0.25">
      <c r="A595" s="18">
        <f>IF(B595&lt;&gt;"",SUBTOTAL(103,B$5:B595),"")</f>
        <v>591</v>
      </c>
      <c r="B595" s="31" t="s">
        <v>1448</v>
      </c>
      <c r="C595" s="16" t="s">
        <v>3082</v>
      </c>
      <c r="D595" s="51" t="s">
        <v>2894</v>
      </c>
      <c r="E595" s="51" t="s">
        <v>3058</v>
      </c>
      <c r="F595" s="16">
        <v>0</v>
      </c>
      <c r="G595" s="16">
        <v>16</v>
      </c>
      <c r="I595" s="16">
        <f>IF(B595&lt;&gt;"",COUNTIF(Dulieu!$F$5:$F$7774,B595),"")</f>
        <v>0</v>
      </c>
      <c r="J595" s="16" t="str">
        <f>IF(B595&lt;&gt;"",IFERROR(VLOOKUP(B595,Dulieu!$F$5:$I$7597,4,0),""),"")</f>
        <v/>
      </c>
    </row>
    <row r="596" spans="1:10" ht="30" x14ac:dyDescent="0.25">
      <c r="A596" s="18">
        <f>IF(B596&lt;&gt;"",SUBTOTAL(103,B$5:B596),"")</f>
        <v>592</v>
      </c>
      <c r="B596" s="31" t="s">
        <v>111</v>
      </c>
      <c r="C596" s="16" t="s">
        <v>3080</v>
      </c>
      <c r="D596" s="51" t="s">
        <v>2894</v>
      </c>
      <c r="E596" s="51" t="s">
        <v>3058</v>
      </c>
      <c r="F596" s="16">
        <v>0</v>
      </c>
      <c r="G596" s="16">
        <v>29</v>
      </c>
      <c r="I596" s="16">
        <f>IF(B596&lt;&gt;"",COUNTIF(Dulieu!$F$5:$F$7774,B596),"")</f>
        <v>0</v>
      </c>
      <c r="J596" s="16" t="str">
        <f>IF(B596&lt;&gt;"",IFERROR(VLOOKUP(B596,Dulieu!$F$5:$I$7597,4,0),""),"")</f>
        <v/>
      </c>
    </row>
    <row r="597" spans="1:10" x14ac:dyDescent="0.25">
      <c r="A597" s="18">
        <f>IF(B597&lt;&gt;"",SUBTOTAL(103,B$5:B597),"")</f>
        <v>593</v>
      </c>
      <c r="B597" s="31" t="s">
        <v>4043</v>
      </c>
      <c r="C597" s="16" t="s">
        <v>3115</v>
      </c>
      <c r="D597" s="51" t="s">
        <v>2894</v>
      </c>
      <c r="E597" s="51" t="s">
        <v>3081</v>
      </c>
      <c r="F597" s="16">
        <v>0</v>
      </c>
      <c r="G597" s="16">
        <v>16</v>
      </c>
      <c r="I597" s="16">
        <f>IF(B597&lt;&gt;"",COUNTIF(Dulieu!$F$5:$F$7774,B597),"")</f>
        <v>0</v>
      </c>
      <c r="J597" s="16" t="str">
        <f>IF(B597&lt;&gt;"",IFERROR(VLOOKUP(B597,Dulieu!$F$5:$I$7597,4,0),""),"")</f>
        <v/>
      </c>
    </row>
    <row r="598" spans="1:10" x14ac:dyDescent="0.25">
      <c r="A598" s="18">
        <f>IF(B598&lt;&gt;"",SUBTOTAL(103,B$5:B598),"")</f>
        <v>594</v>
      </c>
      <c r="B598" s="31" t="s">
        <v>4104</v>
      </c>
      <c r="C598" s="16" t="s">
        <v>3115</v>
      </c>
      <c r="D598" s="51" t="s">
        <v>2894</v>
      </c>
      <c r="E598" s="51" t="s">
        <v>3068</v>
      </c>
      <c r="F598" s="16">
        <v>0</v>
      </c>
      <c r="G598" s="16">
        <v>16</v>
      </c>
      <c r="I598" s="16">
        <f>IF(B598&lt;&gt;"",COUNTIF(Dulieu!$F$5:$F$7774,B598),"")</f>
        <v>0</v>
      </c>
      <c r="J598" s="16" t="str">
        <f>IF(B598&lt;&gt;"",IFERROR(VLOOKUP(B598,Dulieu!$F$5:$I$7597,4,0),""),"")</f>
        <v/>
      </c>
    </row>
    <row r="599" spans="1:10" ht="30" x14ac:dyDescent="0.25">
      <c r="A599" s="18">
        <f>IF(B599&lt;&gt;"",SUBTOTAL(103,B$5:B599),"")</f>
        <v>595</v>
      </c>
      <c r="B599" s="31" t="s">
        <v>110</v>
      </c>
      <c r="C599" s="16" t="s">
        <v>3080</v>
      </c>
      <c r="D599" s="51" t="s">
        <v>2894</v>
      </c>
      <c r="E599" s="51" t="s">
        <v>3058</v>
      </c>
      <c r="F599" s="16">
        <v>0</v>
      </c>
      <c r="G599" s="16">
        <v>16</v>
      </c>
      <c r="I599" s="16">
        <f>IF(B599&lt;&gt;"",COUNTIF(Dulieu!$F$5:$F$7774,B599),"")</f>
        <v>0</v>
      </c>
      <c r="J599" s="16" t="str">
        <f>IF(B599&lt;&gt;"",IFERROR(VLOOKUP(B599,Dulieu!$F$5:$I$7597,4,0),""),"")</f>
        <v/>
      </c>
    </row>
    <row r="600" spans="1:10" x14ac:dyDescent="0.25">
      <c r="A600" s="18">
        <f>IF(B600&lt;&gt;"",SUBTOTAL(103,B$5:B600),"")</f>
        <v>596</v>
      </c>
      <c r="B600" s="31" t="s">
        <v>840</v>
      </c>
      <c r="C600" s="16" t="s">
        <v>3080</v>
      </c>
      <c r="D600" s="51" t="s">
        <v>2894</v>
      </c>
      <c r="E600" s="51" t="s">
        <v>3081</v>
      </c>
      <c r="F600" s="16">
        <v>0</v>
      </c>
      <c r="G600" s="16">
        <v>44</v>
      </c>
      <c r="I600" s="16">
        <f>IF(B600&lt;&gt;"",COUNTIF(Dulieu!$F$5:$F$7774,B600),"")</f>
        <v>0</v>
      </c>
      <c r="J600" s="16" t="str">
        <f>IF(B600&lt;&gt;"",IFERROR(VLOOKUP(B600,Dulieu!$F$5:$I$7597,4,0),""),"")</f>
        <v/>
      </c>
    </row>
    <row r="601" spans="1:10" ht="30" x14ac:dyDescent="0.25">
      <c r="A601" s="18">
        <f>IF(B601&lt;&gt;"",SUBTOTAL(103,B$5:B601),"")</f>
        <v>597</v>
      </c>
      <c r="B601" s="31" t="s">
        <v>113</v>
      </c>
      <c r="C601" s="16" t="s">
        <v>3080</v>
      </c>
      <c r="D601" s="51" t="s">
        <v>2894</v>
      </c>
      <c r="E601" s="51" t="s">
        <v>3058</v>
      </c>
      <c r="F601" s="16">
        <v>0</v>
      </c>
      <c r="G601" s="16">
        <v>16</v>
      </c>
      <c r="I601" s="16">
        <f>IF(B601&lt;&gt;"",COUNTIF(Dulieu!$F$5:$F$7774,B601),"")</f>
        <v>0</v>
      </c>
      <c r="J601" s="16" t="str">
        <f>IF(B601&lt;&gt;"",IFERROR(VLOOKUP(B601,Dulieu!$F$5:$I$7597,4,0),""),"")</f>
        <v/>
      </c>
    </row>
    <row r="602" spans="1:10" x14ac:dyDescent="0.25">
      <c r="A602" s="18">
        <f>IF(B602&lt;&gt;"",SUBTOTAL(103,B$5:B602),"")</f>
        <v>598</v>
      </c>
      <c r="B602" s="31" t="s">
        <v>81</v>
      </c>
      <c r="C602" s="16" t="s">
        <v>3080</v>
      </c>
      <c r="D602" s="51" t="s">
        <v>2894</v>
      </c>
      <c r="E602" s="51" t="s">
        <v>3081</v>
      </c>
      <c r="F602" s="16">
        <v>0</v>
      </c>
      <c r="G602" s="16">
        <v>44</v>
      </c>
      <c r="I602" s="16">
        <f>IF(B602&lt;&gt;"",COUNTIF(Dulieu!$F$5:$F$7774,B602),"")</f>
        <v>0</v>
      </c>
      <c r="J602" s="16" t="str">
        <f>IF(B602&lt;&gt;"",IFERROR(VLOOKUP(B602,Dulieu!$F$5:$I$7597,4,0),""),"")</f>
        <v/>
      </c>
    </row>
    <row r="603" spans="1:10" x14ac:dyDescent="0.25">
      <c r="A603" s="18">
        <f>IF(B603&lt;&gt;"",SUBTOTAL(103,B$5:B603),"")</f>
        <v>599</v>
      </c>
      <c r="B603" s="31" t="s">
        <v>80</v>
      </c>
      <c r="C603" s="16" t="s">
        <v>3080</v>
      </c>
      <c r="D603" s="51" t="s">
        <v>2894</v>
      </c>
      <c r="E603" s="51" t="s">
        <v>3081</v>
      </c>
      <c r="F603" s="16">
        <v>0</v>
      </c>
      <c r="G603" s="16">
        <v>44</v>
      </c>
      <c r="I603" s="16">
        <f>IF(B603&lt;&gt;"",COUNTIF(Dulieu!$F$5:$F$7774,B603),"")</f>
        <v>0</v>
      </c>
      <c r="J603" s="16" t="str">
        <f>IF(B603&lt;&gt;"",IFERROR(VLOOKUP(B603,Dulieu!$F$5:$I$7597,4,0),""),"")</f>
        <v/>
      </c>
    </row>
    <row r="604" spans="1:10" ht="30" x14ac:dyDescent="0.25">
      <c r="A604" s="18">
        <f>IF(B604&lt;&gt;"",SUBTOTAL(103,B$5:B604),"")</f>
        <v>600</v>
      </c>
      <c r="B604" s="31" t="s">
        <v>4232</v>
      </c>
      <c r="C604" s="16" t="s">
        <v>3082</v>
      </c>
      <c r="D604" s="51" t="s">
        <v>2894</v>
      </c>
      <c r="E604" s="51" t="s">
        <v>3058</v>
      </c>
      <c r="F604" s="16">
        <v>0</v>
      </c>
      <c r="G604" s="16">
        <v>29</v>
      </c>
      <c r="I604" s="16">
        <f>IF(B604&lt;&gt;"",COUNTIF(Dulieu!$F$5:$F$7774,B604),"")</f>
        <v>1</v>
      </c>
      <c r="J604" s="16" t="str">
        <f>IF(B604&lt;&gt;"",IFERROR(VLOOKUP(B604,Dulieu!$F$5:$I$7597,4,0),""),"")</f>
        <v>Còn hiệu lực</v>
      </c>
    </row>
    <row r="605" spans="1:10" x14ac:dyDescent="0.25">
      <c r="A605" s="18">
        <f>IF(B605&lt;&gt;"",SUBTOTAL(103,B$5:B605),"")</f>
        <v>601</v>
      </c>
      <c r="B605" s="31" t="s">
        <v>3351</v>
      </c>
      <c r="C605" s="16" t="s">
        <v>3082</v>
      </c>
      <c r="D605" s="51" t="s">
        <v>2894</v>
      </c>
      <c r="E605" s="51" t="s">
        <v>3068</v>
      </c>
      <c r="F605" s="16">
        <v>0</v>
      </c>
      <c r="G605" s="16">
        <v>16</v>
      </c>
      <c r="I605" s="16">
        <f>IF(B605&lt;&gt;"",COUNTIF(Dulieu!$F$5:$F$7774,B605),"")</f>
        <v>0</v>
      </c>
      <c r="J605" s="16" t="str">
        <f>IF(B605&lt;&gt;"",IFERROR(VLOOKUP(B605,Dulieu!$F$5:$I$7597,4,0),""),"")</f>
        <v/>
      </c>
    </row>
    <row r="606" spans="1:10" ht="30" x14ac:dyDescent="0.25">
      <c r="A606" s="18">
        <f>IF(B606&lt;&gt;"",SUBTOTAL(103,B$5:B606),"")</f>
        <v>602</v>
      </c>
      <c r="B606" s="31" t="s">
        <v>1611</v>
      </c>
      <c r="C606" s="16" t="s">
        <v>3080</v>
      </c>
      <c r="D606" s="51" t="s">
        <v>2894</v>
      </c>
      <c r="E606" s="51" t="s">
        <v>3058</v>
      </c>
      <c r="F606" s="16">
        <v>0</v>
      </c>
      <c r="G606" s="16">
        <v>16</v>
      </c>
      <c r="I606" s="16">
        <f>IF(B606&lt;&gt;"",COUNTIF(Dulieu!$F$5:$F$7774,B606),"")</f>
        <v>0</v>
      </c>
      <c r="J606" s="16" t="str">
        <f>IF(B606&lt;&gt;"",IFERROR(VLOOKUP(B606,Dulieu!$F$5:$I$7597,4,0),""),"")</f>
        <v/>
      </c>
    </row>
    <row r="607" spans="1:10" ht="30" x14ac:dyDescent="0.25">
      <c r="A607" s="18">
        <f>IF(B607&lt;&gt;"",SUBTOTAL(103,B$5:B607),"")</f>
        <v>603</v>
      </c>
      <c r="B607" s="31" t="s">
        <v>1168</v>
      </c>
      <c r="C607" s="16" t="s">
        <v>3080</v>
      </c>
      <c r="D607" s="51" t="s">
        <v>2894</v>
      </c>
      <c r="E607" s="51" t="s">
        <v>3058</v>
      </c>
      <c r="F607" s="16">
        <v>0</v>
      </c>
      <c r="G607" s="16">
        <v>16</v>
      </c>
      <c r="I607" s="16">
        <f>IF(B607&lt;&gt;"",COUNTIF(Dulieu!$F$5:$F$7774,B607),"")</f>
        <v>0</v>
      </c>
      <c r="J607" s="16" t="str">
        <f>IF(B607&lt;&gt;"",IFERROR(VLOOKUP(B607,Dulieu!$F$5:$I$7597,4,0),""),"")</f>
        <v/>
      </c>
    </row>
    <row r="608" spans="1:10" ht="30" x14ac:dyDescent="0.25">
      <c r="A608" s="18">
        <f>IF(B608&lt;&gt;"",SUBTOTAL(103,B$5:B608),"")</f>
        <v>604</v>
      </c>
      <c r="B608" s="31" t="s">
        <v>573</v>
      </c>
      <c r="C608" s="16" t="s">
        <v>3080</v>
      </c>
      <c r="D608" s="51" t="s">
        <v>2894</v>
      </c>
      <c r="E608" s="51" t="s">
        <v>3058</v>
      </c>
      <c r="F608" s="16">
        <v>0</v>
      </c>
      <c r="G608" s="16">
        <v>16</v>
      </c>
      <c r="I608" s="16">
        <f>IF(B608&lt;&gt;"",COUNTIF(Dulieu!$F$5:$F$7774,B608),"")</f>
        <v>0</v>
      </c>
      <c r="J608" s="16" t="str">
        <f>IF(B608&lt;&gt;"",IFERROR(VLOOKUP(B608,Dulieu!$F$5:$I$7597,4,0),""),"")</f>
        <v/>
      </c>
    </row>
    <row r="609" spans="1:10" ht="30" x14ac:dyDescent="0.25">
      <c r="A609" s="18">
        <f>IF(B609&lt;&gt;"",SUBTOTAL(103,B$5:B609),"")</f>
        <v>605</v>
      </c>
      <c r="B609" s="31" t="s">
        <v>3688</v>
      </c>
      <c r="C609" s="16" t="s">
        <v>3082</v>
      </c>
      <c r="D609" s="51" t="s">
        <v>2894</v>
      </c>
      <c r="E609" s="51" t="s">
        <v>3058</v>
      </c>
      <c r="F609" s="16">
        <v>0</v>
      </c>
      <c r="G609" s="16">
        <v>16</v>
      </c>
      <c r="I609" s="16">
        <f>IF(B609&lt;&gt;"",COUNTIF(Dulieu!$F$5:$F$7774,B609),"")</f>
        <v>0</v>
      </c>
      <c r="J609" s="16" t="str">
        <f>IF(B609&lt;&gt;"",IFERROR(VLOOKUP(B609,Dulieu!$F$5:$I$7597,4,0),""),"")</f>
        <v/>
      </c>
    </row>
    <row r="610" spans="1:10" x14ac:dyDescent="0.25">
      <c r="A610" s="18">
        <f>IF(B610&lt;&gt;"",SUBTOTAL(103,B$5:B610),"")</f>
        <v>606</v>
      </c>
      <c r="B610" s="31" t="s">
        <v>139</v>
      </c>
      <c r="C610" s="16" t="s">
        <v>3080</v>
      </c>
      <c r="D610" s="51" t="s">
        <v>2894</v>
      </c>
      <c r="E610" s="51" t="s">
        <v>3068</v>
      </c>
      <c r="F610" s="16">
        <v>0</v>
      </c>
      <c r="G610" s="16">
        <v>29</v>
      </c>
      <c r="I610" s="16">
        <f>IF(B610&lt;&gt;"",COUNTIF(Dulieu!$F$5:$F$7774,B610),"")</f>
        <v>0</v>
      </c>
      <c r="J610" s="16" t="str">
        <f>IF(B610&lt;&gt;"",IFERROR(VLOOKUP(B610,Dulieu!$F$5:$I$7597,4,0),""),"")</f>
        <v/>
      </c>
    </row>
    <row r="611" spans="1:10" ht="30" x14ac:dyDescent="0.25">
      <c r="A611" s="18">
        <f>IF(B611&lt;&gt;"",SUBTOTAL(103,B$5:B611),"")</f>
        <v>607</v>
      </c>
      <c r="B611" s="31" t="s">
        <v>114</v>
      </c>
      <c r="C611" s="16" t="s">
        <v>3080</v>
      </c>
      <c r="D611" s="51" t="s">
        <v>2894</v>
      </c>
      <c r="E611" s="51" t="s">
        <v>3058</v>
      </c>
      <c r="F611" s="16">
        <v>0</v>
      </c>
      <c r="G611" s="16">
        <v>16</v>
      </c>
      <c r="I611" s="16">
        <f>IF(B611&lt;&gt;"",COUNTIF(Dulieu!$F$5:$F$7774,B611),"")</f>
        <v>0</v>
      </c>
      <c r="J611" s="16" t="str">
        <f>IF(B611&lt;&gt;"",IFERROR(VLOOKUP(B611,Dulieu!$F$5:$I$7597,4,0),""),"")</f>
        <v/>
      </c>
    </row>
    <row r="612" spans="1:10" ht="30" x14ac:dyDescent="0.25">
      <c r="A612" s="18">
        <f>IF(B612&lt;&gt;"",SUBTOTAL(103,B$5:B612),"")</f>
        <v>608</v>
      </c>
      <c r="B612" s="31" t="s">
        <v>103</v>
      </c>
      <c r="C612" s="16" t="s">
        <v>3080</v>
      </c>
      <c r="D612" s="51" t="s">
        <v>2894</v>
      </c>
      <c r="E612" s="51" t="s">
        <v>3058</v>
      </c>
      <c r="F612" s="16">
        <v>0</v>
      </c>
      <c r="G612" s="16">
        <v>16</v>
      </c>
      <c r="I612" s="16">
        <f>IF(B612&lt;&gt;"",COUNTIF(Dulieu!$F$5:$F$7774,B612),"")</f>
        <v>0</v>
      </c>
      <c r="J612" s="16" t="str">
        <f>IF(B612&lt;&gt;"",IFERROR(VLOOKUP(B612,Dulieu!$F$5:$I$7597,4,0),""),"")</f>
        <v/>
      </c>
    </row>
    <row r="613" spans="1:10" ht="30" x14ac:dyDescent="0.25">
      <c r="A613" s="18">
        <f>IF(B613&lt;&gt;"",SUBTOTAL(103,B$5:B613),"")</f>
        <v>609</v>
      </c>
      <c r="B613" s="31" t="s">
        <v>102</v>
      </c>
      <c r="C613" s="16" t="s">
        <v>3080</v>
      </c>
      <c r="D613" s="51" t="s">
        <v>2894</v>
      </c>
      <c r="E613" s="51" t="s">
        <v>3058</v>
      </c>
      <c r="F613" s="16">
        <v>0</v>
      </c>
      <c r="G613" s="16">
        <v>16</v>
      </c>
      <c r="I613" s="16">
        <f>IF(B613&lt;&gt;"",COUNTIF(Dulieu!$F$5:$F$7774,B613),"")</f>
        <v>0</v>
      </c>
      <c r="J613" s="16" t="str">
        <f>IF(B613&lt;&gt;"",IFERROR(VLOOKUP(B613,Dulieu!$F$5:$I$7597,4,0),""),"")</f>
        <v/>
      </c>
    </row>
    <row r="614" spans="1:10" ht="30" x14ac:dyDescent="0.25">
      <c r="A614" s="18">
        <f>IF(B614&lt;&gt;"",SUBTOTAL(103,B$5:B614),"")</f>
        <v>610</v>
      </c>
      <c r="B614" s="31" t="s">
        <v>145</v>
      </c>
      <c r="C614" s="16" t="s">
        <v>3082</v>
      </c>
      <c r="D614" s="51" t="s">
        <v>2894</v>
      </c>
      <c r="E614" s="51" t="s">
        <v>3058</v>
      </c>
      <c r="F614" s="16">
        <v>0</v>
      </c>
      <c r="G614" s="16">
        <v>16</v>
      </c>
      <c r="I614" s="16">
        <f>IF(B614&lt;&gt;"",COUNTIF(Dulieu!$F$5:$F$7774,B614),"")</f>
        <v>0</v>
      </c>
      <c r="J614" s="16" t="str">
        <f>IF(B614&lt;&gt;"",IFERROR(VLOOKUP(B614,Dulieu!$F$5:$I$7597,4,0),""),"")</f>
        <v/>
      </c>
    </row>
    <row r="615" spans="1:10" ht="30" x14ac:dyDescent="0.25">
      <c r="A615" s="18">
        <f>IF(B615&lt;&gt;"",SUBTOTAL(103,B$5:B615),"")</f>
        <v>611</v>
      </c>
      <c r="B615" s="31" t="s">
        <v>1139</v>
      </c>
      <c r="C615" s="16" t="s">
        <v>3082</v>
      </c>
      <c r="D615" s="51" t="s">
        <v>2894</v>
      </c>
      <c r="E615" s="51" t="s">
        <v>3058</v>
      </c>
      <c r="F615" s="16">
        <v>0</v>
      </c>
      <c r="G615" s="16">
        <v>42</v>
      </c>
      <c r="I615" s="16">
        <f>IF(B615&lt;&gt;"",COUNTIF(Dulieu!$F$5:$F$7774,B615),"")</f>
        <v>0</v>
      </c>
      <c r="J615" s="16" t="str">
        <f>IF(B615&lt;&gt;"",IFERROR(VLOOKUP(B615,Dulieu!$F$5:$I$7597,4,0),""),"")</f>
        <v/>
      </c>
    </row>
    <row r="616" spans="1:10" ht="30" x14ac:dyDescent="0.25">
      <c r="A616" s="18">
        <f>IF(B616&lt;&gt;"",SUBTOTAL(103,B$5:B616),"")</f>
        <v>612</v>
      </c>
      <c r="B616" s="31" t="s">
        <v>725</v>
      </c>
      <c r="C616" s="16" t="s">
        <v>3080</v>
      </c>
      <c r="D616" s="51" t="s">
        <v>2894</v>
      </c>
      <c r="E616" s="51" t="s">
        <v>3058</v>
      </c>
      <c r="F616" s="16">
        <v>0</v>
      </c>
      <c r="G616" s="16">
        <v>29</v>
      </c>
      <c r="I616" s="16">
        <f>IF(B616&lt;&gt;"",COUNTIF(Dulieu!$F$5:$F$7774,B616),"")</f>
        <v>0</v>
      </c>
      <c r="J616" s="16" t="str">
        <f>IF(B616&lt;&gt;"",IFERROR(VLOOKUP(B616,Dulieu!$F$5:$I$7597,4,0),""),"")</f>
        <v/>
      </c>
    </row>
    <row r="617" spans="1:10" ht="30" x14ac:dyDescent="0.25">
      <c r="A617" s="18">
        <f>IF(B617&lt;&gt;"",SUBTOTAL(103,B$5:B617),"")</f>
        <v>613</v>
      </c>
      <c r="B617" s="31" t="s">
        <v>460</v>
      </c>
      <c r="C617" s="16" t="s">
        <v>3080</v>
      </c>
      <c r="D617" s="51" t="s">
        <v>2894</v>
      </c>
      <c r="E617" s="51" t="s">
        <v>3058</v>
      </c>
      <c r="F617" s="16">
        <v>0</v>
      </c>
      <c r="G617" s="16">
        <v>29</v>
      </c>
      <c r="I617" s="16">
        <f>IF(B617&lt;&gt;"",COUNTIF(Dulieu!$F$5:$F$7774,B617),"")</f>
        <v>0</v>
      </c>
      <c r="J617" s="16" t="str">
        <f>IF(B617&lt;&gt;"",IFERROR(VLOOKUP(B617,Dulieu!$F$5:$I$7597,4,0),""),"")</f>
        <v/>
      </c>
    </row>
    <row r="618" spans="1:10" ht="30" x14ac:dyDescent="0.25">
      <c r="A618" s="18">
        <f>IF(B618&lt;&gt;"",SUBTOTAL(103,B$5:B618),"")</f>
        <v>614</v>
      </c>
      <c r="B618" s="31" t="s">
        <v>458</v>
      </c>
      <c r="C618" s="16" t="s">
        <v>3080</v>
      </c>
      <c r="D618" s="51" t="s">
        <v>2894</v>
      </c>
      <c r="E618" s="51" t="s">
        <v>3058</v>
      </c>
      <c r="F618" s="16">
        <v>0</v>
      </c>
      <c r="G618" s="16">
        <v>29</v>
      </c>
      <c r="I618" s="16">
        <f>IF(B618&lt;&gt;"",COUNTIF(Dulieu!$F$5:$F$7774,B618),"")</f>
        <v>0</v>
      </c>
      <c r="J618" s="16" t="str">
        <f>IF(B618&lt;&gt;"",IFERROR(VLOOKUP(B618,Dulieu!$F$5:$I$7597,4,0),""),"")</f>
        <v/>
      </c>
    </row>
    <row r="619" spans="1:10" x14ac:dyDescent="0.25">
      <c r="A619" s="18">
        <f>IF(B619&lt;&gt;"",SUBTOTAL(103,B$5:B619),"")</f>
        <v>615</v>
      </c>
      <c r="B619" s="31" t="s">
        <v>163</v>
      </c>
      <c r="C619" s="16" t="s">
        <v>3080</v>
      </c>
      <c r="D619" s="51" t="s">
        <v>2894</v>
      </c>
      <c r="E619" s="51" t="s">
        <v>3081</v>
      </c>
      <c r="F619" s="16">
        <v>0</v>
      </c>
      <c r="G619" s="16">
        <v>44</v>
      </c>
      <c r="I619" s="16">
        <f>IF(B619&lt;&gt;"",COUNTIF(Dulieu!$F$5:$F$7774,B619),"")</f>
        <v>0</v>
      </c>
      <c r="J619" s="16" t="str">
        <f>IF(B619&lt;&gt;"",IFERROR(VLOOKUP(B619,Dulieu!$F$5:$I$7597,4,0),""),"")</f>
        <v/>
      </c>
    </row>
    <row r="620" spans="1:10" x14ac:dyDescent="0.25">
      <c r="A620" s="18">
        <f>IF(B620&lt;&gt;"",SUBTOTAL(103,B$5:B620),"")</f>
        <v>616</v>
      </c>
      <c r="B620" s="31" t="s">
        <v>164</v>
      </c>
      <c r="C620" s="16" t="s">
        <v>3080</v>
      </c>
      <c r="D620" s="51" t="s">
        <v>2894</v>
      </c>
      <c r="E620" s="51" t="s">
        <v>3081</v>
      </c>
      <c r="F620" s="16">
        <v>0</v>
      </c>
      <c r="G620" s="16">
        <v>44</v>
      </c>
      <c r="I620" s="16">
        <f>IF(B620&lt;&gt;"",COUNTIF(Dulieu!$F$5:$F$7774,B620),"")</f>
        <v>0</v>
      </c>
      <c r="J620" s="16" t="str">
        <f>IF(B620&lt;&gt;"",IFERROR(VLOOKUP(B620,Dulieu!$F$5:$I$7597,4,0),""),"")</f>
        <v/>
      </c>
    </row>
    <row r="621" spans="1:10" x14ac:dyDescent="0.25">
      <c r="A621" s="18">
        <f>IF(B621&lt;&gt;"",SUBTOTAL(103,B$5:B621),"")</f>
        <v>617</v>
      </c>
      <c r="B621" s="31" t="s">
        <v>82</v>
      </c>
      <c r="C621" s="16" t="s">
        <v>3080</v>
      </c>
      <c r="D621" s="51" t="s">
        <v>2894</v>
      </c>
      <c r="E621" s="51" t="s">
        <v>3081</v>
      </c>
      <c r="F621" s="16">
        <v>0</v>
      </c>
      <c r="G621" s="16">
        <v>29</v>
      </c>
      <c r="I621" s="16">
        <f>IF(B621&lt;&gt;"",COUNTIF(Dulieu!$F$5:$F$7774,B621),"")</f>
        <v>0</v>
      </c>
      <c r="J621" s="16" t="str">
        <f>IF(B621&lt;&gt;"",IFERROR(VLOOKUP(B621,Dulieu!$F$5:$I$7597,4,0),""),"")</f>
        <v/>
      </c>
    </row>
    <row r="622" spans="1:10" ht="30" x14ac:dyDescent="0.25">
      <c r="A622" s="18">
        <f>IF(B622&lt;&gt;"",SUBTOTAL(103,B$5:B622),"")</f>
        <v>618</v>
      </c>
      <c r="B622" s="31" t="s">
        <v>3654</v>
      </c>
      <c r="C622" s="16" t="s">
        <v>3082</v>
      </c>
      <c r="D622" s="51" t="s">
        <v>2894</v>
      </c>
      <c r="E622" s="51" t="s">
        <v>3059</v>
      </c>
      <c r="F622" s="16">
        <v>0</v>
      </c>
      <c r="G622" s="16">
        <v>16</v>
      </c>
      <c r="I622" s="16">
        <f>IF(B622&lt;&gt;"",COUNTIF(Dulieu!$F$5:$F$7774,B622),"")</f>
        <v>0</v>
      </c>
      <c r="J622" s="16" t="str">
        <f>IF(B622&lt;&gt;"",IFERROR(VLOOKUP(B622,Dulieu!$F$5:$I$7597,4,0),""),"")</f>
        <v/>
      </c>
    </row>
    <row r="623" spans="1:10" x14ac:dyDescent="0.25">
      <c r="A623" s="18">
        <f>IF(B623&lt;&gt;"",SUBTOTAL(103,B$5:B623),"")</f>
        <v>619</v>
      </c>
      <c r="B623" s="31" t="s">
        <v>3689</v>
      </c>
      <c r="C623" s="16" t="s">
        <v>3080</v>
      </c>
      <c r="D623" s="51" t="s">
        <v>2894</v>
      </c>
      <c r="E623" s="51" t="s">
        <v>3068</v>
      </c>
      <c r="F623" s="16">
        <v>0</v>
      </c>
      <c r="G623" s="16">
        <v>29</v>
      </c>
      <c r="I623" s="16">
        <f>IF(B623&lt;&gt;"",COUNTIF(Dulieu!$F$5:$F$7774,B623),"")</f>
        <v>0</v>
      </c>
      <c r="J623" s="16" t="str">
        <f>IF(B623&lt;&gt;"",IFERROR(VLOOKUP(B623,Dulieu!$F$5:$I$7597,4,0),""),"")</f>
        <v/>
      </c>
    </row>
    <row r="624" spans="1:10" ht="30" x14ac:dyDescent="0.25">
      <c r="A624" s="18">
        <f>IF(B624&lt;&gt;"",SUBTOTAL(103,B$5:B624),"")</f>
        <v>620</v>
      </c>
      <c r="B624" s="31" t="s">
        <v>3981</v>
      </c>
      <c r="C624" s="16" t="s">
        <v>3080</v>
      </c>
      <c r="D624" s="51" t="s">
        <v>2894</v>
      </c>
      <c r="E624" s="51" t="s">
        <v>3211</v>
      </c>
      <c r="F624" s="16">
        <v>0</v>
      </c>
      <c r="G624" s="16">
        <v>22</v>
      </c>
      <c r="I624" s="16">
        <f>IF(B624&lt;&gt;"",COUNTIF(Dulieu!$F$5:$F$7774,B624),"")</f>
        <v>0</v>
      </c>
      <c r="J624" s="16" t="str">
        <f>IF(B624&lt;&gt;"",IFERROR(VLOOKUP(B624,Dulieu!$F$5:$I$7597,4,0),""),"")</f>
        <v/>
      </c>
    </row>
    <row r="625" spans="1:10" x14ac:dyDescent="0.25">
      <c r="A625" s="18">
        <f>IF(B625&lt;&gt;"",SUBTOTAL(103,B$5:B625),"")</f>
        <v>621</v>
      </c>
      <c r="B625" s="31" t="s">
        <v>3982</v>
      </c>
      <c r="C625" s="16" t="s">
        <v>3080</v>
      </c>
      <c r="D625" s="51" t="s">
        <v>2894</v>
      </c>
      <c r="E625" s="51" t="s">
        <v>3068</v>
      </c>
      <c r="F625" s="16">
        <v>0</v>
      </c>
      <c r="G625" s="16">
        <v>22</v>
      </c>
      <c r="I625" s="16">
        <f>IF(B625&lt;&gt;"",COUNTIF(Dulieu!$F$5:$F$7774,B625),"")</f>
        <v>0</v>
      </c>
      <c r="J625" s="16" t="str">
        <f>IF(B625&lt;&gt;"",IFERROR(VLOOKUP(B625,Dulieu!$F$5:$I$7597,4,0),""),"")</f>
        <v/>
      </c>
    </row>
    <row r="626" spans="1:10" ht="30" x14ac:dyDescent="0.25">
      <c r="A626" s="18">
        <f>IF(B626&lt;&gt;"",SUBTOTAL(103,B$5:B626),"")</f>
        <v>622</v>
      </c>
      <c r="B626" s="31" t="s">
        <v>4042</v>
      </c>
      <c r="C626" s="16" t="s">
        <v>3080</v>
      </c>
      <c r="D626" s="51" t="s">
        <v>2894</v>
      </c>
      <c r="E626" s="51" t="s">
        <v>3058</v>
      </c>
      <c r="F626" s="16">
        <v>0</v>
      </c>
      <c r="G626" s="16">
        <v>16</v>
      </c>
      <c r="I626" s="16">
        <f>IF(B626&lt;&gt;"",COUNTIF(Dulieu!$F$5:$F$7774,B626),"")</f>
        <v>0</v>
      </c>
      <c r="J626" s="16" t="str">
        <f>IF(B626&lt;&gt;"",IFERROR(VLOOKUP(B626,Dulieu!$F$5:$I$7597,4,0),""),"")</f>
        <v/>
      </c>
    </row>
    <row r="627" spans="1:10" ht="30" x14ac:dyDescent="0.25">
      <c r="A627" s="18">
        <f>IF(B627&lt;&gt;"",SUBTOTAL(103,B$5:B627),"")</f>
        <v>623</v>
      </c>
      <c r="B627" s="31" t="s">
        <v>4028</v>
      </c>
      <c r="C627" s="16" t="s">
        <v>3080</v>
      </c>
      <c r="D627" s="51" t="s">
        <v>2894</v>
      </c>
      <c r="E627" s="51" t="s">
        <v>3058</v>
      </c>
      <c r="F627" s="16">
        <v>0</v>
      </c>
      <c r="G627" s="16">
        <v>29</v>
      </c>
      <c r="I627" s="16">
        <f>IF(B627&lt;&gt;"",COUNTIF(Dulieu!$F$5:$F$7774,B627),"")</f>
        <v>0</v>
      </c>
      <c r="J627" s="16" t="str">
        <f>IF(B627&lt;&gt;"",IFERROR(VLOOKUP(B627,Dulieu!$F$5:$I$7597,4,0),""),"")</f>
        <v/>
      </c>
    </row>
    <row r="628" spans="1:10" ht="30" x14ac:dyDescent="0.25">
      <c r="A628" s="18">
        <f>IF(B628&lt;&gt;"",SUBTOTAL(103,B$5:B628),"")</f>
        <v>624</v>
      </c>
      <c r="B628" s="31" t="s">
        <v>1449</v>
      </c>
      <c r="C628" s="16" t="s">
        <v>3082</v>
      </c>
      <c r="D628" s="51" t="s">
        <v>2895</v>
      </c>
      <c r="E628" s="51" t="s">
        <v>3058</v>
      </c>
      <c r="F628" s="16">
        <v>0</v>
      </c>
      <c r="G628" s="16">
        <v>16</v>
      </c>
      <c r="I628" s="16">
        <f>IF(B628&lt;&gt;"",COUNTIF(Dulieu!$F$5:$F$7774,B628),"")</f>
        <v>0</v>
      </c>
      <c r="J628" s="16" t="str">
        <f>IF(B628&lt;&gt;"",IFERROR(VLOOKUP(B628,Dulieu!$F$5:$I$7597,4,0),""),"")</f>
        <v/>
      </c>
    </row>
    <row r="629" spans="1:10" x14ac:dyDescent="0.25">
      <c r="A629" s="18">
        <f>IF(B629&lt;&gt;"",SUBTOTAL(103,B$5:B629),"")</f>
        <v>625</v>
      </c>
      <c r="B629" s="31" t="s">
        <v>1450</v>
      </c>
      <c r="C629" s="16" t="s">
        <v>3080</v>
      </c>
      <c r="D629" s="51" t="s">
        <v>2895</v>
      </c>
      <c r="E629" s="51" t="s">
        <v>3068</v>
      </c>
      <c r="F629" s="16">
        <v>0</v>
      </c>
      <c r="G629" s="16">
        <v>29</v>
      </c>
      <c r="I629" s="16">
        <f>IF(B629&lt;&gt;"",COUNTIF(Dulieu!$F$5:$F$7774,B629),"")</f>
        <v>0</v>
      </c>
      <c r="J629" s="16" t="str">
        <f>IF(B629&lt;&gt;"",IFERROR(VLOOKUP(B629,Dulieu!$F$5:$I$7597,4,0),""),"")</f>
        <v/>
      </c>
    </row>
    <row r="630" spans="1:10" x14ac:dyDescent="0.25">
      <c r="A630" s="18">
        <f>IF(B630&lt;&gt;"",SUBTOTAL(103,B$5:B630),"")</f>
        <v>626</v>
      </c>
      <c r="B630" s="31" t="s">
        <v>4149</v>
      </c>
      <c r="C630" s="16" t="s">
        <v>3080</v>
      </c>
      <c r="D630" s="51" t="s">
        <v>2895</v>
      </c>
      <c r="E630" s="51" t="s">
        <v>3068</v>
      </c>
      <c r="F630" s="16">
        <v>0</v>
      </c>
      <c r="G630" s="16">
        <v>29</v>
      </c>
      <c r="I630" s="16">
        <f>IF(B630&lt;&gt;"",COUNTIF(Dulieu!$F$5:$F$7774,B630),"")</f>
        <v>0</v>
      </c>
      <c r="J630" s="16" t="str">
        <f>IF(B630&lt;&gt;"",IFERROR(VLOOKUP(B630,Dulieu!$F$5:$I$7597,4,0),""),"")</f>
        <v/>
      </c>
    </row>
    <row r="631" spans="1:10" ht="30" x14ac:dyDescent="0.25">
      <c r="A631" s="18">
        <f>IF(B631&lt;&gt;"",SUBTOTAL(103,B$5:B631),"")</f>
        <v>627</v>
      </c>
      <c r="B631" s="31" t="s">
        <v>1451</v>
      </c>
      <c r="C631" s="16" t="s">
        <v>3080</v>
      </c>
      <c r="D631" s="51" t="s">
        <v>2895</v>
      </c>
      <c r="E631" s="51" t="s">
        <v>3067</v>
      </c>
      <c r="F631" s="16">
        <v>0</v>
      </c>
      <c r="G631" s="16">
        <v>16</v>
      </c>
      <c r="I631" s="16">
        <f>IF(B631&lt;&gt;"",COUNTIF(Dulieu!$F$5:$F$7774,B631),"")</f>
        <v>0</v>
      </c>
      <c r="J631" s="16" t="str">
        <f>IF(B631&lt;&gt;"",IFERROR(VLOOKUP(B631,Dulieu!$F$5:$I$7597,4,0),""),"")</f>
        <v/>
      </c>
    </row>
    <row r="632" spans="1:10" x14ac:dyDescent="0.25">
      <c r="A632" s="18">
        <f>IF(B632&lt;&gt;"",SUBTOTAL(103,B$5:B632),"")</f>
        <v>628</v>
      </c>
      <c r="B632" s="31" t="s">
        <v>1452</v>
      </c>
      <c r="C632" s="16" t="s">
        <v>3080</v>
      </c>
      <c r="D632" s="51" t="s">
        <v>2895</v>
      </c>
      <c r="E632" s="51" t="s">
        <v>3068</v>
      </c>
      <c r="F632" s="16">
        <v>0</v>
      </c>
      <c r="G632" s="16">
        <v>29</v>
      </c>
      <c r="I632" s="16">
        <f>IF(B632&lt;&gt;"",COUNTIF(Dulieu!$F$5:$F$7774,B632),"")</f>
        <v>0</v>
      </c>
      <c r="J632" s="16" t="str">
        <f>IF(B632&lt;&gt;"",IFERROR(VLOOKUP(B632,Dulieu!$F$5:$I$7597,4,0),""),"")</f>
        <v/>
      </c>
    </row>
    <row r="633" spans="1:10" ht="30" x14ac:dyDescent="0.25">
      <c r="A633" s="18">
        <f>IF(B633&lt;&gt;"",SUBTOTAL(103,B$5:B633),"")</f>
        <v>629</v>
      </c>
      <c r="B633" s="31" t="s">
        <v>1453</v>
      </c>
      <c r="C633" s="16" t="s">
        <v>3082</v>
      </c>
      <c r="D633" s="51" t="s">
        <v>2895</v>
      </c>
      <c r="E633" s="51" t="s">
        <v>3058</v>
      </c>
      <c r="F633" s="16">
        <v>0</v>
      </c>
      <c r="G633" s="16">
        <v>35</v>
      </c>
      <c r="I633" s="16">
        <f>IF(B633&lt;&gt;"",COUNTIF(Dulieu!$F$5:$F$7774,B633),"")</f>
        <v>0</v>
      </c>
      <c r="J633" s="16" t="str">
        <f>IF(B633&lt;&gt;"",IFERROR(VLOOKUP(B633,Dulieu!$F$5:$I$7597,4,0),""),"")</f>
        <v/>
      </c>
    </row>
    <row r="634" spans="1:10" ht="30" x14ac:dyDescent="0.25">
      <c r="A634" s="18">
        <f>IF(B634&lt;&gt;"",SUBTOTAL(103,B$5:B634),"")</f>
        <v>630</v>
      </c>
      <c r="B634" s="31" t="s">
        <v>1454</v>
      </c>
      <c r="C634" s="16" t="s">
        <v>3082</v>
      </c>
      <c r="D634" s="51" t="s">
        <v>2895</v>
      </c>
      <c r="E634" s="51" t="s">
        <v>3058</v>
      </c>
      <c r="F634" s="16">
        <v>0</v>
      </c>
      <c r="G634" s="16">
        <v>29</v>
      </c>
      <c r="I634" s="16">
        <f>IF(B634&lt;&gt;"",COUNTIF(Dulieu!$F$5:$F$7774,B634),"")</f>
        <v>0</v>
      </c>
      <c r="J634" s="16" t="str">
        <f>IF(B634&lt;&gt;"",IFERROR(VLOOKUP(B634,Dulieu!$F$5:$I$7597,4,0),""),"")</f>
        <v/>
      </c>
    </row>
    <row r="635" spans="1:10" x14ac:dyDescent="0.25">
      <c r="A635" s="18">
        <f>IF(B635&lt;&gt;"",SUBTOTAL(103,B$5:B635),"")</f>
        <v>631</v>
      </c>
      <c r="B635" s="31" t="s">
        <v>1456</v>
      </c>
      <c r="C635" s="16" t="s">
        <v>3080</v>
      </c>
      <c r="D635" s="51" t="s">
        <v>2895</v>
      </c>
      <c r="E635" s="51" t="s">
        <v>3068</v>
      </c>
      <c r="F635" s="16">
        <v>0</v>
      </c>
      <c r="G635" s="16">
        <v>29</v>
      </c>
      <c r="I635" s="16">
        <f>IF(B635&lt;&gt;"",COUNTIF(Dulieu!$F$5:$F$7774,B635),"")</f>
        <v>0</v>
      </c>
      <c r="J635" s="16" t="str">
        <f>IF(B635&lt;&gt;"",IFERROR(VLOOKUP(B635,Dulieu!$F$5:$I$7597,4,0),""),"")</f>
        <v/>
      </c>
    </row>
    <row r="636" spans="1:10" ht="30" x14ac:dyDescent="0.25">
      <c r="A636" s="18">
        <f>IF(B636&lt;&gt;"",SUBTOTAL(103,B$5:B636),"")</f>
        <v>632</v>
      </c>
      <c r="B636" s="31" t="s">
        <v>1457</v>
      </c>
      <c r="C636" s="16" t="s">
        <v>3080</v>
      </c>
      <c r="D636" s="51" t="s">
        <v>2895</v>
      </c>
      <c r="E636" s="51" t="s">
        <v>3067</v>
      </c>
      <c r="F636" s="16">
        <v>0</v>
      </c>
      <c r="G636" s="16">
        <v>16</v>
      </c>
      <c r="I636" s="16">
        <f>IF(B636&lt;&gt;"",COUNTIF(Dulieu!$F$5:$F$7774,B636),"")</f>
        <v>0</v>
      </c>
      <c r="J636" s="16" t="str">
        <f>IF(B636&lt;&gt;"",IFERROR(VLOOKUP(B636,Dulieu!$F$5:$I$7597,4,0),""),"")</f>
        <v/>
      </c>
    </row>
    <row r="637" spans="1:10" ht="30" x14ac:dyDescent="0.25">
      <c r="A637" s="18">
        <f>IF(B637&lt;&gt;"",SUBTOTAL(103,B$5:B637),"")</f>
        <v>633</v>
      </c>
      <c r="B637" s="31" t="s">
        <v>1458</v>
      </c>
      <c r="C637" s="16" t="s">
        <v>3080</v>
      </c>
      <c r="D637" s="51" t="s">
        <v>2895</v>
      </c>
      <c r="E637" s="51" t="s">
        <v>3058</v>
      </c>
      <c r="F637" s="16">
        <v>0</v>
      </c>
      <c r="G637" s="16">
        <v>29</v>
      </c>
      <c r="I637" s="16">
        <f>IF(B637&lt;&gt;"",COUNTIF(Dulieu!$F$5:$F$7774,B637),"")</f>
        <v>0</v>
      </c>
      <c r="J637" s="16" t="str">
        <f>IF(B637&lt;&gt;"",IFERROR(VLOOKUP(B637,Dulieu!$F$5:$I$7597,4,0),""),"")</f>
        <v/>
      </c>
    </row>
    <row r="638" spans="1:10" x14ac:dyDescent="0.25">
      <c r="A638" s="18">
        <f>IF(B638&lt;&gt;"",SUBTOTAL(103,B$5:B638),"")</f>
        <v>634</v>
      </c>
      <c r="B638" s="31" t="s">
        <v>1459</v>
      </c>
      <c r="C638" s="16" t="s">
        <v>3080</v>
      </c>
      <c r="D638" s="51" t="s">
        <v>2895</v>
      </c>
      <c r="E638" s="51" t="s">
        <v>3081</v>
      </c>
      <c r="F638" s="16">
        <v>0</v>
      </c>
      <c r="G638" s="16">
        <v>29</v>
      </c>
      <c r="I638" s="16">
        <f>IF(B638&lt;&gt;"",COUNTIF(Dulieu!$F$5:$F$7774,B638),"")</f>
        <v>0</v>
      </c>
      <c r="J638" s="16" t="str">
        <f>IF(B638&lt;&gt;"",IFERROR(VLOOKUP(B638,Dulieu!$F$5:$I$7597,4,0),""),"")</f>
        <v/>
      </c>
    </row>
    <row r="639" spans="1:10" x14ac:dyDescent="0.25">
      <c r="A639" s="18">
        <f>IF(B639&lt;&gt;"",SUBTOTAL(103,B$5:B639),"")</f>
        <v>635</v>
      </c>
      <c r="B639" s="31" t="s">
        <v>1460</v>
      </c>
      <c r="C639" s="16" t="s">
        <v>3080</v>
      </c>
      <c r="D639" s="51" t="s">
        <v>2895</v>
      </c>
      <c r="E639" s="51" t="s">
        <v>3068</v>
      </c>
      <c r="F639" s="16">
        <v>0</v>
      </c>
      <c r="G639" s="16">
        <v>16</v>
      </c>
      <c r="I639" s="16">
        <f>IF(B639&lt;&gt;"",COUNTIF(Dulieu!$F$5:$F$7774,B639),"")</f>
        <v>0</v>
      </c>
      <c r="J639" s="16" t="str">
        <f>IF(B639&lt;&gt;"",IFERROR(VLOOKUP(B639,Dulieu!$F$5:$I$7597,4,0),""),"")</f>
        <v/>
      </c>
    </row>
    <row r="640" spans="1:10" ht="30" x14ac:dyDescent="0.25">
      <c r="A640" s="18">
        <f>IF(B640&lt;&gt;"",SUBTOTAL(103,B$5:B640),"")</f>
        <v>636</v>
      </c>
      <c r="B640" s="31" t="s">
        <v>1461</v>
      </c>
      <c r="C640" s="16" t="s">
        <v>3080</v>
      </c>
      <c r="D640" s="51" t="s">
        <v>2895</v>
      </c>
      <c r="E640" s="51" t="s">
        <v>3058</v>
      </c>
      <c r="F640" s="16">
        <v>0</v>
      </c>
      <c r="G640" s="16">
        <v>16</v>
      </c>
      <c r="I640" s="16">
        <f>IF(B640&lt;&gt;"",COUNTIF(Dulieu!$F$5:$F$7774,B640),"")</f>
        <v>0</v>
      </c>
      <c r="J640" s="16" t="str">
        <f>IF(B640&lt;&gt;"",IFERROR(VLOOKUP(B640,Dulieu!$F$5:$I$7597,4,0),""),"")</f>
        <v/>
      </c>
    </row>
    <row r="641" spans="1:10" ht="30" x14ac:dyDescent="0.25">
      <c r="A641" s="18">
        <f>IF(B641&lt;&gt;"",SUBTOTAL(103,B$5:B641),"")</f>
        <v>637</v>
      </c>
      <c r="B641" s="31" t="s">
        <v>236</v>
      </c>
      <c r="C641" s="16" t="s">
        <v>3080</v>
      </c>
      <c r="D641" s="51" t="s">
        <v>2895</v>
      </c>
      <c r="E641" s="51" t="s">
        <v>3058</v>
      </c>
      <c r="F641" s="16">
        <v>0</v>
      </c>
      <c r="G641" s="16">
        <v>16</v>
      </c>
      <c r="I641" s="16">
        <f>IF(B641&lt;&gt;"",COUNTIF(Dulieu!$F$5:$F$7774,B641),"")</f>
        <v>0</v>
      </c>
      <c r="J641" s="16" t="str">
        <f>IF(B641&lt;&gt;"",IFERROR(VLOOKUP(B641,Dulieu!$F$5:$I$7597,4,0),""),"")</f>
        <v/>
      </c>
    </row>
    <row r="642" spans="1:10" ht="30" x14ac:dyDescent="0.25">
      <c r="A642" s="18">
        <f>IF(B642&lt;&gt;"",SUBTOTAL(103,B$5:B642),"")</f>
        <v>638</v>
      </c>
      <c r="B642" s="31" t="s">
        <v>1684</v>
      </c>
      <c r="C642" s="16" t="s">
        <v>3080</v>
      </c>
      <c r="D642" s="51" t="s">
        <v>2895</v>
      </c>
      <c r="E642" s="51" t="s">
        <v>3058</v>
      </c>
      <c r="F642" s="16">
        <v>0</v>
      </c>
      <c r="G642" s="16">
        <v>29</v>
      </c>
      <c r="I642" s="16">
        <f>IF(B642&lt;&gt;"",COUNTIF(Dulieu!$F$5:$F$7774,B642),"")</f>
        <v>0</v>
      </c>
      <c r="J642" s="16" t="str">
        <f>IF(B642&lt;&gt;"",IFERROR(VLOOKUP(B642,Dulieu!$F$5:$I$7597,4,0),""),"")</f>
        <v/>
      </c>
    </row>
    <row r="643" spans="1:10" x14ac:dyDescent="0.25">
      <c r="A643" s="18">
        <f>IF(B643&lt;&gt;"",SUBTOTAL(103,B$5:B643),"")</f>
        <v>639</v>
      </c>
      <c r="B643" s="31" t="s">
        <v>1075</v>
      </c>
      <c r="C643" s="16" t="s">
        <v>3080</v>
      </c>
      <c r="D643" s="51" t="s">
        <v>2895</v>
      </c>
      <c r="E643" s="51" t="s">
        <v>3068</v>
      </c>
      <c r="F643" s="16">
        <v>0</v>
      </c>
      <c r="G643" s="16">
        <v>29</v>
      </c>
      <c r="I643" s="16">
        <f>IF(B643&lt;&gt;"",COUNTIF(Dulieu!$F$5:$F$7774,B643),"")</f>
        <v>0</v>
      </c>
      <c r="J643" s="16" t="str">
        <f>IF(B643&lt;&gt;"",IFERROR(VLOOKUP(B643,Dulieu!$F$5:$I$7597,4,0),""),"")</f>
        <v/>
      </c>
    </row>
    <row r="644" spans="1:10" x14ac:dyDescent="0.25">
      <c r="A644" s="18">
        <f>IF(B644&lt;&gt;"",SUBTOTAL(103,B$5:B644),"")</f>
        <v>640</v>
      </c>
      <c r="B644" s="31" t="s">
        <v>37</v>
      </c>
      <c r="C644" s="16" t="s">
        <v>3080</v>
      </c>
      <c r="D644" s="51" t="s">
        <v>2895</v>
      </c>
      <c r="E644" s="51" t="s">
        <v>3068</v>
      </c>
      <c r="F644" s="16">
        <v>0</v>
      </c>
      <c r="G644" s="16">
        <v>29</v>
      </c>
      <c r="I644" s="16">
        <f>IF(B644&lt;&gt;"",COUNTIF(Dulieu!$F$5:$F$7774,B644),"")</f>
        <v>0</v>
      </c>
      <c r="J644" s="16" t="str">
        <f>IF(B644&lt;&gt;"",IFERROR(VLOOKUP(B644,Dulieu!$F$5:$I$7597,4,0),""),"")</f>
        <v/>
      </c>
    </row>
    <row r="645" spans="1:10" ht="30" x14ac:dyDescent="0.25">
      <c r="A645" s="18">
        <f>IF(B645&lt;&gt;"",SUBTOTAL(103,B$5:B645),"")</f>
        <v>641</v>
      </c>
      <c r="B645" s="31" t="s">
        <v>1462</v>
      </c>
      <c r="C645" s="16" t="s">
        <v>3082</v>
      </c>
      <c r="D645" s="51" t="s">
        <v>1221</v>
      </c>
      <c r="E645" s="51" t="s">
        <v>3068</v>
      </c>
      <c r="F645" s="16">
        <v>0</v>
      </c>
      <c r="G645" s="16">
        <v>46</v>
      </c>
      <c r="I645" s="16">
        <f>IF(B645&lt;&gt;"",COUNTIF(Dulieu!$F$5:$F$7774,B645),"")</f>
        <v>0</v>
      </c>
      <c r="J645" s="16" t="str">
        <f>IF(B645&lt;&gt;"",IFERROR(VLOOKUP(B645,Dulieu!$F$5:$I$7597,4,0),""),"")</f>
        <v/>
      </c>
    </row>
    <row r="646" spans="1:10" ht="30" x14ac:dyDescent="0.25">
      <c r="A646" s="18">
        <f>IF(B646&lt;&gt;"",SUBTOTAL(103,B$5:B646),"")</f>
        <v>642</v>
      </c>
      <c r="B646" s="31" t="s">
        <v>1463</v>
      </c>
      <c r="C646" s="16" t="s">
        <v>3080</v>
      </c>
      <c r="D646" s="51" t="s">
        <v>1221</v>
      </c>
      <c r="E646" s="51" t="s">
        <v>3068</v>
      </c>
      <c r="F646" s="16">
        <v>0</v>
      </c>
      <c r="G646" s="16">
        <v>44</v>
      </c>
      <c r="I646" s="16">
        <f>IF(B646&lt;&gt;"",COUNTIF(Dulieu!$F$5:$F$7774,B646),"")</f>
        <v>0</v>
      </c>
      <c r="J646" s="16" t="str">
        <f>IF(B646&lt;&gt;"",IFERROR(VLOOKUP(B646,Dulieu!$F$5:$I$7597,4,0),""),"")</f>
        <v/>
      </c>
    </row>
    <row r="647" spans="1:10" ht="30" x14ac:dyDescent="0.25">
      <c r="A647" s="18">
        <f>IF(B647&lt;&gt;"",SUBTOTAL(103,B$5:B647),"")</f>
        <v>643</v>
      </c>
      <c r="B647" s="31" t="s">
        <v>1464</v>
      </c>
      <c r="C647" s="16" t="s">
        <v>3082</v>
      </c>
      <c r="D647" s="51" t="s">
        <v>1221</v>
      </c>
      <c r="E647" s="51" t="s">
        <v>3068</v>
      </c>
      <c r="F647" s="16">
        <v>0</v>
      </c>
      <c r="G647" s="16">
        <v>16</v>
      </c>
      <c r="I647" s="16">
        <f>IF(B647&lt;&gt;"",COUNTIF(Dulieu!$F$5:$F$7774,B647),"")</f>
        <v>0</v>
      </c>
      <c r="J647" s="16" t="str">
        <f>IF(B647&lt;&gt;"",IFERROR(VLOOKUP(B647,Dulieu!$F$5:$I$7597,4,0),""),"")</f>
        <v/>
      </c>
    </row>
    <row r="648" spans="1:10" ht="30" x14ac:dyDescent="0.25">
      <c r="A648" s="18">
        <f>IF(B648&lt;&gt;"",SUBTOTAL(103,B$5:B648),"")</f>
        <v>644</v>
      </c>
      <c r="B648" s="31" t="s">
        <v>3091</v>
      </c>
      <c r="C648" s="16" t="s">
        <v>3061</v>
      </c>
      <c r="D648" s="51" t="s">
        <v>1221</v>
      </c>
      <c r="E648" s="51" t="s">
        <v>3105</v>
      </c>
      <c r="F648" s="16">
        <v>20890</v>
      </c>
      <c r="G648" s="16">
        <v>0</v>
      </c>
      <c r="I648" s="16">
        <f>IF(B648&lt;&gt;"",COUNTIF(Dulieu!$F$5:$F$7774,B648),"")</f>
        <v>0</v>
      </c>
      <c r="J648" s="16" t="str">
        <f>IF(B648&lt;&gt;"",IFERROR(VLOOKUP(B648,Dulieu!$F$5:$I$7597,4,0),""),"")</f>
        <v/>
      </c>
    </row>
    <row r="649" spans="1:10" ht="30" x14ac:dyDescent="0.25">
      <c r="A649" s="18">
        <f>IF(B649&lt;&gt;"",SUBTOTAL(103,B$5:B649),"")</f>
        <v>645</v>
      </c>
      <c r="B649" s="31" t="s">
        <v>1465</v>
      </c>
      <c r="C649" s="16" t="s">
        <v>3080</v>
      </c>
      <c r="D649" s="51" t="s">
        <v>1221</v>
      </c>
      <c r="E649" s="51" t="s">
        <v>3068</v>
      </c>
      <c r="F649" s="16">
        <v>0</v>
      </c>
      <c r="G649" s="16">
        <v>46</v>
      </c>
      <c r="I649" s="16">
        <f>IF(B649&lt;&gt;"",COUNTIF(Dulieu!$F$5:$F$7774,B649),"")</f>
        <v>1</v>
      </c>
      <c r="J649" s="16" t="str">
        <f>IF(B649&lt;&gt;"",IFERROR(VLOOKUP(B649,Dulieu!$F$5:$I$7597,4,0),""),"")</f>
        <v>Còn hiệu lực</v>
      </c>
    </row>
    <row r="650" spans="1:10" ht="30" x14ac:dyDescent="0.25">
      <c r="A650" s="18">
        <f>IF(B650&lt;&gt;"",SUBTOTAL(103,B$5:B650),"")</f>
        <v>646</v>
      </c>
      <c r="B650" s="31" t="s">
        <v>3290</v>
      </c>
      <c r="C650" s="16" t="s">
        <v>3080</v>
      </c>
      <c r="D650" s="51" t="s">
        <v>1221</v>
      </c>
      <c r="E650" s="51" t="s">
        <v>3068</v>
      </c>
      <c r="F650" s="16">
        <v>0</v>
      </c>
      <c r="G650" s="16">
        <v>46</v>
      </c>
      <c r="I650" s="16">
        <f>IF(B650&lt;&gt;"",COUNTIF(Dulieu!$F$5:$F$7774,B650),"")</f>
        <v>0</v>
      </c>
      <c r="J650" s="16" t="str">
        <f>IF(B650&lt;&gt;"",IFERROR(VLOOKUP(B650,Dulieu!$F$5:$I$7597,4,0),""),"")</f>
        <v/>
      </c>
    </row>
    <row r="651" spans="1:10" ht="30" x14ac:dyDescent="0.25">
      <c r="A651" s="18">
        <f>IF(B651&lt;&gt;"",SUBTOTAL(103,B$5:B651),"")</f>
        <v>647</v>
      </c>
      <c r="B651" s="31" t="s">
        <v>3449</v>
      </c>
      <c r="C651" s="16" t="s">
        <v>3082</v>
      </c>
      <c r="D651" s="51" t="s">
        <v>1221</v>
      </c>
      <c r="E651" s="51" t="s">
        <v>3068</v>
      </c>
      <c r="F651" s="16">
        <v>0</v>
      </c>
      <c r="G651" s="16">
        <v>38</v>
      </c>
      <c r="I651" s="16">
        <f>IF(B651&lt;&gt;"",COUNTIF(Dulieu!$F$5:$F$7774,B651),"")</f>
        <v>0</v>
      </c>
      <c r="J651" s="16" t="str">
        <f>IF(B651&lt;&gt;"",IFERROR(VLOOKUP(B651,Dulieu!$F$5:$I$7597,4,0),""),"")</f>
        <v/>
      </c>
    </row>
    <row r="652" spans="1:10" ht="30" x14ac:dyDescent="0.25">
      <c r="A652" s="18">
        <f>IF(B652&lt;&gt;"",SUBTOTAL(103,B$5:B652),"")</f>
        <v>648</v>
      </c>
      <c r="B652" s="31" t="s">
        <v>1466</v>
      </c>
      <c r="C652" s="16" t="s">
        <v>3080</v>
      </c>
      <c r="D652" s="51" t="s">
        <v>1221</v>
      </c>
      <c r="E652" s="51" t="s">
        <v>3068</v>
      </c>
      <c r="F652" s="16">
        <v>0</v>
      </c>
      <c r="G652" s="16">
        <v>43</v>
      </c>
      <c r="I652" s="16">
        <f>IF(B652&lt;&gt;"",COUNTIF(Dulieu!$F$5:$F$7774,B652),"")</f>
        <v>0</v>
      </c>
      <c r="J652" s="16" t="str">
        <f>IF(B652&lt;&gt;"",IFERROR(VLOOKUP(B652,Dulieu!$F$5:$I$7597,4,0),""),"")</f>
        <v/>
      </c>
    </row>
    <row r="653" spans="1:10" ht="30" x14ac:dyDescent="0.25">
      <c r="A653" s="18">
        <f>IF(B653&lt;&gt;"",SUBTOTAL(103,B$5:B653),"")</f>
        <v>649</v>
      </c>
      <c r="B653" s="31" t="s">
        <v>1467</v>
      </c>
      <c r="C653" s="16" t="s">
        <v>3080</v>
      </c>
      <c r="D653" s="51" t="s">
        <v>1221</v>
      </c>
      <c r="E653" s="51" t="s">
        <v>3068</v>
      </c>
      <c r="F653" s="16">
        <v>0</v>
      </c>
      <c r="G653" s="16">
        <v>46</v>
      </c>
      <c r="I653" s="16">
        <f>IF(B653&lt;&gt;"",COUNTIF(Dulieu!$F$5:$F$7774,B653),"")</f>
        <v>0</v>
      </c>
      <c r="J653" s="16" t="str">
        <f>IF(B653&lt;&gt;"",IFERROR(VLOOKUP(B653,Dulieu!$F$5:$I$7597,4,0),""),"")</f>
        <v/>
      </c>
    </row>
    <row r="654" spans="1:10" ht="30" x14ac:dyDescent="0.25">
      <c r="A654" s="18">
        <f>IF(B654&lt;&gt;"",SUBTOTAL(103,B$5:B654),"")</f>
        <v>650</v>
      </c>
      <c r="B654" s="31" t="s">
        <v>1468</v>
      </c>
      <c r="C654" s="16" t="s">
        <v>3080</v>
      </c>
      <c r="D654" s="51" t="s">
        <v>1221</v>
      </c>
      <c r="E654" s="51" t="s">
        <v>3068</v>
      </c>
      <c r="F654" s="16">
        <v>0</v>
      </c>
      <c r="G654" s="16">
        <v>38</v>
      </c>
      <c r="I654" s="16">
        <f>IF(B654&lt;&gt;"",COUNTIF(Dulieu!$F$5:$F$7774,B654),"")</f>
        <v>1</v>
      </c>
      <c r="J654" s="16" t="str">
        <f>IF(B654&lt;&gt;"",IFERROR(VLOOKUP(B654,Dulieu!$F$5:$I$7597,4,0),""),"")</f>
        <v>Còn hiệu lực</v>
      </c>
    </row>
    <row r="655" spans="1:10" ht="30" x14ac:dyDescent="0.25">
      <c r="A655" s="18">
        <f>IF(B655&lt;&gt;"",SUBTOTAL(103,B$5:B655),"")</f>
        <v>651</v>
      </c>
      <c r="B655" s="31" t="s">
        <v>3690</v>
      </c>
      <c r="C655" s="16" t="s">
        <v>3082</v>
      </c>
      <c r="D655" s="51" t="s">
        <v>1221</v>
      </c>
      <c r="E655" s="51" t="s">
        <v>3068</v>
      </c>
      <c r="F655" s="16">
        <v>0</v>
      </c>
      <c r="G655" s="16">
        <v>44</v>
      </c>
      <c r="I655" s="16">
        <f>IF(B655&lt;&gt;"",COUNTIF(Dulieu!$F$5:$F$7774,B655),"")</f>
        <v>0</v>
      </c>
      <c r="J655" s="16" t="str">
        <f>IF(B655&lt;&gt;"",IFERROR(VLOOKUP(B655,Dulieu!$F$5:$I$7597,4,0),""),"")</f>
        <v/>
      </c>
    </row>
    <row r="656" spans="1:10" ht="30" x14ac:dyDescent="0.25">
      <c r="A656" s="18">
        <f>IF(B656&lt;&gt;"",SUBTOTAL(103,B$5:B656),"")</f>
        <v>652</v>
      </c>
      <c r="B656" s="31" t="s">
        <v>1469</v>
      </c>
      <c r="C656" s="16" t="s">
        <v>3080</v>
      </c>
      <c r="D656" s="51" t="s">
        <v>1221</v>
      </c>
      <c r="E656" s="51" t="s">
        <v>3068</v>
      </c>
      <c r="F656" s="19">
        <v>0</v>
      </c>
      <c r="G656" s="16">
        <v>38</v>
      </c>
      <c r="I656" s="16">
        <f>IF(B656&lt;&gt;"",COUNTIF(Dulieu!$F$5:$F$7774,B656),"")</f>
        <v>0</v>
      </c>
      <c r="J656" s="16" t="str">
        <f>IF(B656&lt;&gt;"",IFERROR(VLOOKUP(B656,Dulieu!$F$5:$I$7597,4,0),""),"")</f>
        <v/>
      </c>
    </row>
    <row r="657" spans="1:10" ht="30" x14ac:dyDescent="0.25">
      <c r="A657" s="18">
        <f>IF(B657&lt;&gt;"",SUBTOTAL(103,B$5:B657),"")</f>
        <v>653</v>
      </c>
      <c r="B657" s="31" t="s">
        <v>1470</v>
      </c>
      <c r="C657" s="16" t="s">
        <v>3082</v>
      </c>
      <c r="D657" s="51" t="s">
        <v>1221</v>
      </c>
      <c r="E657" s="51" t="s">
        <v>3064</v>
      </c>
      <c r="F657" s="19">
        <v>0</v>
      </c>
      <c r="G657" s="16">
        <v>29</v>
      </c>
      <c r="I657" s="16">
        <f>IF(B657&lt;&gt;"",COUNTIF(Dulieu!$F$5:$F$7774,B657),"")</f>
        <v>0</v>
      </c>
      <c r="J657" s="16" t="str">
        <f>IF(B657&lt;&gt;"",IFERROR(VLOOKUP(B657,Dulieu!$F$5:$I$7597,4,0),""),"")</f>
        <v/>
      </c>
    </row>
    <row r="658" spans="1:10" ht="30" x14ac:dyDescent="0.25">
      <c r="A658" s="18">
        <f>IF(B658&lt;&gt;"",SUBTOTAL(103,B$5:B658),"")</f>
        <v>654</v>
      </c>
      <c r="B658" s="31" t="s">
        <v>165</v>
      </c>
      <c r="C658" s="16" t="s">
        <v>3080</v>
      </c>
      <c r="D658" s="51" t="s">
        <v>1221</v>
      </c>
      <c r="E658" s="51" t="s">
        <v>3068</v>
      </c>
      <c r="F658" s="16">
        <v>0</v>
      </c>
      <c r="G658" s="16">
        <v>46</v>
      </c>
      <c r="I658" s="16">
        <f>IF(B658&lt;&gt;"",COUNTIF(Dulieu!$F$5:$F$7774,B658),"")</f>
        <v>0</v>
      </c>
      <c r="J658" s="16" t="str">
        <f>IF(B658&lt;&gt;"",IFERROR(VLOOKUP(B658,Dulieu!$F$5:$I$7597,4,0),""),"")</f>
        <v/>
      </c>
    </row>
    <row r="659" spans="1:10" ht="30" x14ac:dyDescent="0.25">
      <c r="A659" s="18">
        <f>IF(B659&lt;&gt;"",SUBTOTAL(103,B$5:B659),"")</f>
        <v>655</v>
      </c>
      <c r="B659" s="31" t="s">
        <v>1471</v>
      </c>
      <c r="C659" s="16" t="s">
        <v>3080</v>
      </c>
      <c r="D659" s="51" t="s">
        <v>1221</v>
      </c>
      <c r="E659" s="51" t="s">
        <v>3058</v>
      </c>
      <c r="F659" s="16">
        <v>0</v>
      </c>
      <c r="G659" s="16">
        <v>44</v>
      </c>
      <c r="I659" s="16">
        <f>IF(B659&lt;&gt;"",COUNTIF(Dulieu!$F$5:$F$7774,B659),"")</f>
        <v>0</v>
      </c>
      <c r="J659" s="16" t="str">
        <f>IF(B659&lt;&gt;"",IFERROR(VLOOKUP(B659,Dulieu!$F$5:$I$7597,4,0),""),"")</f>
        <v/>
      </c>
    </row>
    <row r="660" spans="1:10" ht="30" x14ac:dyDescent="0.25">
      <c r="A660" s="18">
        <f>IF(B660&lt;&gt;"",SUBTOTAL(103,B$5:B660),"")</f>
        <v>656</v>
      </c>
      <c r="B660" s="31" t="s">
        <v>1088</v>
      </c>
      <c r="C660" s="16" t="s">
        <v>3082</v>
      </c>
      <c r="D660" s="51" t="s">
        <v>1221</v>
      </c>
      <c r="E660" s="51" t="s">
        <v>3068</v>
      </c>
      <c r="F660" s="16">
        <v>0</v>
      </c>
      <c r="G660" s="16">
        <v>34</v>
      </c>
      <c r="I660" s="16">
        <f>IF(B660&lt;&gt;"",COUNTIF(Dulieu!$F$5:$F$7774,B660),"")</f>
        <v>0</v>
      </c>
      <c r="J660" s="16" t="str">
        <f>IF(B660&lt;&gt;"",IFERROR(VLOOKUP(B660,Dulieu!$F$5:$I$7597,4,0),""),"")</f>
        <v/>
      </c>
    </row>
    <row r="661" spans="1:10" ht="30" x14ac:dyDescent="0.25">
      <c r="A661" s="18">
        <f>IF(B661&lt;&gt;"",SUBTOTAL(103,B$5:B661),"")</f>
        <v>657</v>
      </c>
      <c r="B661" s="31" t="s">
        <v>1472</v>
      </c>
      <c r="C661" s="16" t="s">
        <v>3082</v>
      </c>
      <c r="D661" s="51" t="s">
        <v>1221</v>
      </c>
      <c r="E661" s="51" t="s">
        <v>3068</v>
      </c>
      <c r="F661" s="16">
        <v>0</v>
      </c>
      <c r="G661" s="16">
        <v>46</v>
      </c>
      <c r="I661" s="16">
        <f>IF(B661&lt;&gt;"",COUNTIF(Dulieu!$F$5:$F$7774,B661),"")</f>
        <v>0</v>
      </c>
      <c r="J661" s="16" t="str">
        <f>IF(B661&lt;&gt;"",IFERROR(VLOOKUP(B661,Dulieu!$F$5:$I$7597,4,0),""),"")</f>
        <v/>
      </c>
    </row>
    <row r="662" spans="1:10" ht="30" x14ac:dyDescent="0.25">
      <c r="A662" s="18">
        <f>IF(B662&lt;&gt;"",SUBTOTAL(103,B$5:B662),"")</f>
        <v>658</v>
      </c>
      <c r="B662" s="31" t="s">
        <v>3691</v>
      </c>
      <c r="C662" s="16" t="s">
        <v>3082</v>
      </c>
      <c r="D662" s="51" t="s">
        <v>1221</v>
      </c>
      <c r="E662" s="51" t="s">
        <v>3068</v>
      </c>
      <c r="F662" s="16">
        <v>0</v>
      </c>
      <c r="G662" s="16">
        <v>29</v>
      </c>
      <c r="I662" s="16">
        <f>IF(B662&lt;&gt;"",COUNTIF(Dulieu!$F$5:$F$7774,B662),"")</f>
        <v>0</v>
      </c>
      <c r="J662" s="16" t="str">
        <f>IF(B662&lt;&gt;"",IFERROR(VLOOKUP(B662,Dulieu!$F$5:$I$7597,4,0),""),"")</f>
        <v/>
      </c>
    </row>
    <row r="663" spans="1:10" ht="30" x14ac:dyDescent="0.25">
      <c r="A663" s="18">
        <f>IF(B663&lt;&gt;"",SUBTOTAL(103,B$5:B663),"")</f>
        <v>659</v>
      </c>
      <c r="B663" s="31" t="s">
        <v>1222</v>
      </c>
      <c r="C663" s="16" t="s">
        <v>3082</v>
      </c>
      <c r="D663" s="51" t="s">
        <v>1221</v>
      </c>
      <c r="E663" s="51" t="s">
        <v>3068</v>
      </c>
      <c r="F663" s="16">
        <v>0</v>
      </c>
      <c r="G663" s="16">
        <v>29</v>
      </c>
      <c r="I663" s="16">
        <f>IF(B663&lt;&gt;"",COUNTIF(Dulieu!$F$5:$F$7774,B663),"")</f>
        <v>0</v>
      </c>
      <c r="J663" s="16" t="str">
        <f>IF(B663&lt;&gt;"",IFERROR(VLOOKUP(B663,Dulieu!$F$5:$I$7597,4,0),""),"")</f>
        <v/>
      </c>
    </row>
    <row r="664" spans="1:10" ht="30" x14ac:dyDescent="0.25">
      <c r="A664" s="18">
        <f>IF(B664&lt;&gt;"",SUBTOTAL(103,B$5:B664),"")</f>
        <v>660</v>
      </c>
      <c r="B664" s="31" t="s">
        <v>1473</v>
      </c>
      <c r="C664" s="16" t="s">
        <v>3080</v>
      </c>
      <c r="D664" s="51" t="s">
        <v>1221</v>
      </c>
      <c r="E664" s="51" t="s">
        <v>3068</v>
      </c>
      <c r="F664" s="16">
        <v>0</v>
      </c>
      <c r="G664" s="16">
        <v>16</v>
      </c>
      <c r="I664" s="16">
        <f>IF(B664&lt;&gt;"",COUNTIF(Dulieu!$F$5:$F$7774,B664),"")</f>
        <v>0</v>
      </c>
      <c r="J664" s="16" t="str">
        <f>IF(B664&lt;&gt;"",IFERROR(VLOOKUP(B664,Dulieu!$F$5:$I$7597,4,0),""),"")</f>
        <v/>
      </c>
    </row>
    <row r="665" spans="1:10" ht="30" x14ac:dyDescent="0.25">
      <c r="A665" s="18">
        <f>IF(B665&lt;&gt;"",SUBTOTAL(103,B$5:B665),"")</f>
        <v>661</v>
      </c>
      <c r="B665" s="31" t="s">
        <v>1474</v>
      </c>
      <c r="C665" s="16" t="s">
        <v>3080</v>
      </c>
      <c r="D665" s="51" t="s">
        <v>1221</v>
      </c>
      <c r="E665" s="51" t="s">
        <v>3068</v>
      </c>
      <c r="F665" s="16">
        <v>0</v>
      </c>
      <c r="G665" s="16">
        <v>46</v>
      </c>
      <c r="I665" s="16">
        <f>IF(B665&lt;&gt;"",COUNTIF(Dulieu!$F$5:$F$7774,B665),"")</f>
        <v>0</v>
      </c>
      <c r="J665" s="16" t="str">
        <f>IF(B665&lt;&gt;"",IFERROR(VLOOKUP(B665,Dulieu!$F$5:$I$7597,4,0),""),"")</f>
        <v/>
      </c>
    </row>
    <row r="666" spans="1:10" ht="30" x14ac:dyDescent="0.25">
      <c r="A666" s="18">
        <f>IF(B666&lt;&gt;"",SUBTOTAL(103,B$5:B666),"")</f>
        <v>662</v>
      </c>
      <c r="B666" s="31" t="s">
        <v>211</v>
      </c>
      <c r="C666" s="16" t="s">
        <v>3080</v>
      </c>
      <c r="D666" s="51" t="s">
        <v>1221</v>
      </c>
      <c r="E666" s="51" t="s">
        <v>3068</v>
      </c>
      <c r="F666" s="16">
        <v>0</v>
      </c>
      <c r="G666" s="16">
        <v>43</v>
      </c>
      <c r="I666" s="16">
        <f>IF(B666&lt;&gt;"",COUNTIF(Dulieu!$F$5:$F$7774,B666),"")</f>
        <v>0</v>
      </c>
      <c r="J666" s="16" t="str">
        <f>IF(B666&lt;&gt;"",IFERROR(VLOOKUP(B666,Dulieu!$F$5:$I$7597,4,0),""),"")</f>
        <v/>
      </c>
    </row>
    <row r="667" spans="1:10" ht="30" x14ac:dyDescent="0.25">
      <c r="A667" s="18">
        <f>IF(B667&lt;&gt;"",SUBTOTAL(103,B$5:B667),"")</f>
        <v>663</v>
      </c>
      <c r="B667" s="31" t="s">
        <v>1476</v>
      </c>
      <c r="C667" s="16" t="s">
        <v>3061</v>
      </c>
      <c r="D667" s="51" t="s">
        <v>1221</v>
      </c>
      <c r="E667" s="51" t="s">
        <v>3068</v>
      </c>
      <c r="F667" s="16">
        <v>3400</v>
      </c>
      <c r="G667" s="16">
        <v>0</v>
      </c>
      <c r="I667" s="16">
        <f>IF(B667&lt;&gt;"",COUNTIF(Dulieu!$F$5:$F$7774,B667),"")</f>
        <v>0</v>
      </c>
      <c r="J667" s="16" t="str">
        <f>IF(B667&lt;&gt;"",IFERROR(VLOOKUP(B667,Dulieu!$F$5:$I$7597,4,0),""),"")</f>
        <v/>
      </c>
    </row>
    <row r="668" spans="1:10" ht="30" x14ac:dyDescent="0.25">
      <c r="A668" s="18">
        <f>IF(B668&lt;&gt;"",SUBTOTAL(103,B$5:B668),"")</f>
        <v>664</v>
      </c>
      <c r="B668" s="31" t="s">
        <v>976</v>
      </c>
      <c r="C668" s="16" t="s">
        <v>3080</v>
      </c>
      <c r="D668" s="51" t="s">
        <v>1221</v>
      </c>
      <c r="E668" s="51" t="s">
        <v>3068</v>
      </c>
      <c r="F668" s="16">
        <v>0</v>
      </c>
      <c r="G668" s="16">
        <v>44</v>
      </c>
      <c r="I668" s="16">
        <f>IF(B668&lt;&gt;"",COUNTIF(Dulieu!$F$5:$F$7774,B668),"")</f>
        <v>0</v>
      </c>
      <c r="J668" s="16" t="str">
        <f>IF(B668&lt;&gt;"",IFERROR(VLOOKUP(B668,Dulieu!$F$5:$I$7597,4,0),""),"")</f>
        <v/>
      </c>
    </row>
    <row r="669" spans="1:10" ht="30" x14ac:dyDescent="0.25">
      <c r="A669" s="18">
        <f>IF(B669&lt;&gt;"",SUBTOTAL(103,B$5:B669),"")</f>
        <v>665</v>
      </c>
      <c r="B669" s="31" t="s">
        <v>1477</v>
      </c>
      <c r="C669" s="16" t="s">
        <v>3061</v>
      </c>
      <c r="D669" s="51" t="s">
        <v>1221</v>
      </c>
      <c r="E669" s="51" t="s">
        <v>3067</v>
      </c>
      <c r="F669" s="16">
        <v>2900</v>
      </c>
      <c r="G669" s="16">
        <v>0</v>
      </c>
      <c r="I669" s="16">
        <f>IF(B669&lt;&gt;"",COUNTIF(Dulieu!$F$5:$F$7774,B669),"")</f>
        <v>0</v>
      </c>
      <c r="J669" s="16" t="str">
        <f>IF(B669&lt;&gt;"",IFERROR(VLOOKUP(B669,Dulieu!$F$5:$I$7597,4,0),""),"")</f>
        <v/>
      </c>
    </row>
    <row r="670" spans="1:10" ht="30" x14ac:dyDescent="0.25">
      <c r="A670" s="18">
        <f>IF(B670&lt;&gt;"",SUBTOTAL(103,B$5:B670),"")</f>
        <v>666</v>
      </c>
      <c r="B670" s="31" t="s">
        <v>975</v>
      </c>
      <c r="C670" s="16" t="s">
        <v>3080</v>
      </c>
      <c r="D670" s="51" t="s">
        <v>1221</v>
      </c>
      <c r="E670" s="51" t="s">
        <v>3068</v>
      </c>
      <c r="F670" s="16">
        <v>0</v>
      </c>
      <c r="G670" s="16">
        <v>42</v>
      </c>
      <c r="I670" s="16">
        <f>IF(B670&lt;&gt;"",COUNTIF(Dulieu!$F$5:$F$7774,B670),"")</f>
        <v>0</v>
      </c>
      <c r="J670" s="16" t="str">
        <f>IF(B670&lt;&gt;"",IFERROR(VLOOKUP(B670,Dulieu!$F$5:$I$7597,4,0),""),"")</f>
        <v/>
      </c>
    </row>
    <row r="671" spans="1:10" ht="30" x14ac:dyDescent="0.25">
      <c r="A671" s="18">
        <f>IF(B671&lt;&gt;"",SUBTOTAL(103,B$5:B671),"")</f>
        <v>667</v>
      </c>
      <c r="B671" s="31" t="s">
        <v>3093</v>
      </c>
      <c r="C671" s="16" t="s">
        <v>3082</v>
      </c>
      <c r="D671" s="51" t="s">
        <v>1221</v>
      </c>
      <c r="E671" s="51" t="s">
        <v>3068</v>
      </c>
      <c r="F671" s="16">
        <v>0</v>
      </c>
      <c r="G671" s="16">
        <v>29</v>
      </c>
      <c r="I671" s="16">
        <f>IF(B671&lt;&gt;"",COUNTIF(Dulieu!$F$5:$F$7774,B671),"")</f>
        <v>0</v>
      </c>
      <c r="J671" s="16" t="str">
        <f>IF(B671&lt;&gt;"",IFERROR(VLOOKUP(B671,Dulieu!$F$5:$I$7597,4,0),""),"")</f>
        <v/>
      </c>
    </row>
    <row r="672" spans="1:10" ht="30" x14ac:dyDescent="0.25">
      <c r="A672" s="18">
        <f>IF(B672&lt;&gt;"",SUBTOTAL(103,B$5:B672),"")</f>
        <v>668</v>
      </c>
      <c r="B672" s="31" t="s">
        <v>3618</v>
      </c>
      <c r="C672" s="16" t="s">
        <v>3082</v>
      </c>
      <c r="D672" s="51" t="s">
        <v>1221</v>
      </c>
      <c r="E672" s="51" t="s">
        <v>3068</v>
      </c>
      <c r="F672" s="16">
        <v>0</v>
      </c>
      <c r="G672" s="16">
        <v>43</v>
      </c>
      <c r="I672" s="16">
        <f>IF(B672&lt;&gt;"",COUNTIF(Dulieu!$F$5:$F$7774,B672),"")</f>
        <v>0</v>
      </c>
      <c r="J672" s="16" t="str">
        <f>IF(B672&lt;&gt;"",IFERROR(VLOOKUP(B672,Dulieu!$F$5:$I$7597,4,0),""),"")</f>
        <v/>
      </c>
    </row>
    <row r="673" spans="1:10" ht="30" x14ac:dyDescent="0.25">
      <c r="A673" s="18">
        <f>IF(B673&lt;&gt;"",SUBTOTAL(103,B$5:B673),"")</f>
        <v>669</v>
      </c>
      <c r="B673" s="31" t="s">
        <v>3653</v>
      </c>
      <c r="C673" s="16" t="s">
        <v>3080</v>
      </c>
      <c r="D673" s="51" t="s">
        <v>1221</v>
      </c>
      <c r="E673" s="51" t="s">
        <v>3064</v>
      </c>
      <c r="F673" s="16">
        <v>0</v>
      </c>
      <c r="G673" s="16">
        <v>38</v>
      </c>
      <c r="I673" s="16">
        <f>IF(B673&lt;&gt;"",COUNTIF(Dulieu!$F$5:$F$7774,B673),"")</f>
        <v>0</v>
      </c>
      <c r="J673" s="16" t="str">
        <f>IF(B673&lt;&gt;"",IFERROR(VLOOKUP(B673,Dulieu!$F$5:$I$7597,4,0),""),"")</f>
        <v/>
      </c>
    </row>
    <row r="674" spans="1:10" ht="30" x14ac:dyDescent="0.25">
      <c r="A674" s="18">
        <f>IF(B674&lt;&gt;"",SUBTOTAL(103,B$5:B674),"")</f>
        <v>670</v>
      </c>
      <c r="B674" s="31" t="s">
        <v>3692</v>
      </c>
      <c r="C674" s="16" t="s">
        <v>3082</v>
      </c>
      <c r="D674" s="51" t="s">
        <v>1221</v>
      </c>
      <c r="E674" s="51" t="s">
        <v>3068</v>
      </c>
      <c r="F674" s="16">
        <v>0</v>
      </c>
      <c r="G674" s="16">
        <v>46</v>
      </c>
      <c r="I674" s="16">
        <f>IF(B674&lt;&gt;"",COUNTIF(Dulieu!$F$5:$F$7774,B674),"")</f>
        <v>0</v>
      </c>
      <c r="J674" s="16" t="str">
        <f>IF(B674&lt;&gt;"",IFERROR(VLOOKUP(B674,Dulieu!$F$5:$I$7597,4,0),""),"")</f>
        <v/>
      </c>
    </row>
    <row r="675" spans="1:10" ht="30" x14ac:dyDescent="0.25">
      <c r="A675" s="18">
        <f>IF(B675&lt;&gt;"",SUBTOTAL(103,B$5:B675),"")</f>
        <v>671</v>
      </c>
      <c r="B675" s="31" t="s">
        <v>3693</v>
      </c>
      <c r="C675" s="16" t="s">
        <v>3082</v>
      </c>
      <c r="D675" s="51" t="s">
        <v>1221</v>
      </c>
      <c r="E675" s="51" t="s">
        <v>3068</v>
      </c>
      <c r="F675" s="16">
        <v>0</v>
      </c>
      <c r="G675" s="16">
        <v>43</v>
      </c>
      <c r="I675" s="16">
        <f>IF(B675&lt;&gt;"",COUNTIF(Dulieu!$F$5:$F$7774,B675),"")</f>
        <v>0</v>
      </c>
      <c r="J675" s="16" t="str">
        <f>IF(B675&lt;&gt;"",IFERROR(VLOOKUP(B675,Dulieu!$F$5:$I$7597,4,0),""),"")</f>
        <v/>
      </c>
    </row>
    <row r="676" spans="1:10" ht="30" x14ac:dyDescent="0.25">
      <c r="A676" s="18">
        <f>IF(B676&lt;&gt;"",SUBTOTAL(103,B$5:B676),"")</f>
        <v>672</v>
      </c>
      <c r="B676" s="31" t="s">
        <v>4106</v>
      </c>
      <c r="C676" s="16" t="s">
        <v>3082</v>
      </c>
      <c r="D676" s="51" t="s">
        <v>1221</v>
      </c>
      <c r="E676" s="51" t="s">
        <v>3068</v>
      </c>
      <c r="F676" s="16">
        <v>0</v>
      </c>
      <c r="G676" s="16">
        <v>40</v>
      </c>
      <c r="I676" s="16">
        <f>IF(B676&lt;&gt;"",COUNTIF(Dulieu!$F$5:$F$7774,B676),"")</f>
        <v>0</v>
      </c>
      <c r="J676" s="16" t="str">
        <f>IF(B676&lt;&gt;"",IFERROR(VLOOKUP(B676,Dulieu!$F$5:$I$7597,4,0),""),"")</f>
        <v/>
      </c>
    </row>
    <row r="677" spans="1:10" ht="30" x14ac:dyDescent="0.25">
      <c r="A677" s="18">
        <f>IF(B677&lt;&gt;"",SUBTOTAL(103,B$5:B677),"")</f>
        <v>673</v>
      </c>
      <c r="B677" s="31" t="s">
        <v>4482</v>
      </c>
      <c r="C677" s="16" t="s">
        <v>3082</v>
      </c>
      <c r="D677" s="51" t="s">
        <v>1221</v>
      </c>
      <c r="E677" s="51" t="s">
        <v>3068</v>
      </c>
      <c r="F677" s="19">
        <v>0</v>
      </c>
      <c r="G677" s="16">
        <v>41</v>
      </c>
      <c r="I677" s="16">
        <f>IF(B677&lt;&gt;"",COUNTIF(Dulieu!$F$5:$F$7774,B677),"")</f>
        <v>1</v>
      </c>
      <c r="J677" s="16" t="str">
        <f>IF(B677&lt;&gt;"",IFERROR(VLOOKUP(B677,Dulieu!$F$5:$I$7597,4,0),""),"")</f>
        <v>Còn hiệu lực</v>
      </c>
    </row>
    <row r="678" spans="1:10" ht="30" x14ac:dyDescent="0.25">
      <c r="A678" s="18">
        <f>IF(B678&lt;&gt;"",SUBTOTAL(103,B$5:B678),"")</f>
        <v>674</v>
      </c>
      <c r="B678" s="31" t="s">
        <v>4484</v>
      </c>
      <c r="C678" s="16" t="s">
        <v>3082</v>
      </c>
      <c r="D678" s="51" t="s">
        <v>1221</v>
      </c>
      <c r="E678" s="51" t="s">
        <v>3068</v>
      </c>
      <c r="F678" s="16">
        <v>0</v>
      </c>
      <c r="G678" s="16">
        <v>34</v>
      </c>
      <c r="I678" s="16">
        <f>IF(B678&lt;&gt;"",COUNTIF(Dulieu!$F$5:$F$7774,B678),"")</f>
        <v>1</v>
      </c>
      <c r="J678" s="16" t="str">
        <f>IF(B678&lt;&gt;"",IFERROR(VLOOKUP(B678,Dulieu!$F$5:$I$7597,4,0),""),"")</f>
        <v>Còn hiệu lực</v>
      </c>
    </row>
    <row r="679" spans="1:10" x14ac:dyDescent="0.25">
      <c r="A679" s="18">
        <f>IF(B679&lt;&gt;"",SUBTOTAL(103,B$5:B679),"")</f>
        <v>675</v>
      </c>
      <c r="B679" s="31" t="s">
        <v>921</v>
      </c>
      <c r="C679" s="16" t="s">
        <v>3080</v>
      </c>
      <c r="D679" s="51" t="s">
        <v>2896</v>
      </c>
      <c r="E679" s="51" t="s">
        <v>3068</v>
      </c>
      <c r="F679" s="19">
        <v>0</v>
      </c>
      <c r="G679" s="16">
        <v>16</v>
      </c>
      <c r="I679" s="16">
        <f>IF(B679&lt;&gt;"",COUNTIF(Dulieu!$F$5:$F$7774,B679),"")</f>
        <v>0</v>
      </c>
      <c r="J679" s="16" t="str">
        <f>IF(B679&lt;&gt;"",IFERROR(VLOOKUP(B679,Dulieu!$F$5:$I$7597,4,0),""),"")</f>
        <v/>
      </c>
    </row>
    <row r="680" spans="1:10" x14ac:dyDescent="0.25">
      <c r="A680" s="18">
        <f>IF(B680&lt;&gt;"",SUBTOTAL(103,B$5:B680),"")</f>
        <v>676</v>
      </c>
      <c r="B680" s="31" t="s">
        <v>1478</v>
      </c>
      <c r="C680" s="16" t="s">
        <v>3061</v>
      </c>
      <c r="D680" s="51" t="s">
        <v>2896</v>
      </c>
      <c r="E680" s="51" t="s">
        <v>3064</v>
      </c>
      <c r="F680" s="19">
        <v>15000</v>
      </c>
      <c r="G680" s="16">
        <v>0</v>
      </c>
      <c r="I680" s="16">
        <f>IF(B680&lt;&gt;"",COUNTIF(Dulieu!$F$5:$F$7774,B680),"")</f>
        <v>0</v>
      </c>
      <c r="J680" s="16" t="str">
        <f>IF(B680&lt;&gt;"",IFERROR(VLOOKUP(B680,Dulieu!$F$5:$I$7597,4,0),""),"")</f>
        <v/>
      </c>
    </row>
    <row r="681" spans="1:10" ht="30" x14ac:dyDescent="0.25">
      <c r="A681" s="18">
        <f>IF(B681&lt;&gt;"",SUBTOTAL(103,B$5:B681),"")</f>
        <v>677</v>
      </c>
      <c r="B681" s="31" t="s">
        <v>61</v>
      </c>
      <c r="C681" s="16" t="s">
        <v>3082</v>
      </c>
      <c r="D681" s="51" t="s">
        <v>2896</v>
      </c>
      <c r="E681" s="51" t="s">
        <v>3058</v>
      </c>
      <c r="F681" s="16">
        <v>0</v>
      </c>
      <c r="G681" s="16">
        <v>16</v>
      </c>
      <c r="I681" s="16">
        <f>IF(B681&lt;&gt;"",COUNTIF(Dulieu!$F$5:$F$7774,B681),"")</f>
        <v>0</v>
      </c>
      <c r="J681" s="16" t="str">
        <f>IF(B681&lt;&gt;"",IFERROR(VLOOKUP(B681,Dulieu!$F$5:$I$7597,4,0),""),"")</f>
        <v/>
      </c>
    </row>
    <row r="682" spans="1:10" x14ac:dyDescent="0.25">
      <c r="A682" s="18">
        <f>IF(B682&lt;&gt;"",SUBTOTAL(103,B$5:B682),"")</f>
        <v>678</v>
      </c>
      <c r="B682" s="31" t="s">
        <v>1479</v>
      </c>
      <c r="C682" s="16" t="s">
        <v>3082</v>
      </c>
      <c r="D682" s="51" t="s">
        <v>2896</v>
      </c>
      <c r="E682" s="51" t="s">
        <v>3062</v>
      </c>
      <c r="F682" s="16">
        <v>0</v>
      </c>
      <c r="G682" s="16">
        <v>16</v>
      </c>
      <c r="I682" s="16">
        <f>IF(B682&lt;&gt;"",COUNTIF(Dulieu!$F$5:$F$7774,B682),"")</f>
        <v>0</v>
      </c>
      <c r="J682" s="16" t="str">
        <f>IF(B682&lt;&gt;"",IFERROR(VLOOKUP(B682,Dulieu!$F$5:$I$7597,4,0),""),"")</f>
        <v/>
      </c>
    </row>
    <row r="683" spans="1:10" ht="30" x14ac:dyDescent="0.25">
      <c r="A683" s="18">
        <f>IF(B683&lt;&gt;"",SUBTOTAL(103,B$5:B683),"")</f>
        <v>679</v>
      </c>
      <c r="B683" s="31" t="s">
        <v>1480</v>
      </c>
      <c r="C683" s="16" t="s">
        <v>3080</v>
      </c>
      <c r="D683" s="51" t="s">
        <v>2896</v>
      </c>
      <c r="E683" s="51" t="s">
        <v>3058</v>
      </c>
      <c r="F683" s="16">
        <v>0</v>
      </c>
      <c r="G683" s="16">
        <v>29</v>
      </c>
      <c r="I683" s="16">
        <f>IF(B683&lt;&gt;"",COUNTIF(Dulieu!$F$5:$F$7774,B683),"")</f>
        <v>0</v>
      </c>
      <c r="J683" s="16" t="str">
        <f>IF(B683&lt;&gt;"",IFERROR(VLOOKUP(B683,Dulieu!$F$5:$I$7597,4,0),""),"")</f>
        <v/>
      </c>
    </row>
    <row r="684" spans="1:10" ht="30" x14ac:dyDescent="0.25">
      <c r="A684" s="18">
        <f>IF(B684&lt;&gt;"",SUBTOTAL(103,B$5:B684),"")</f>
        <v>680</v>
      </c>
      <c r="B684" s="31" t="s">
        <v>1481</v>
      </c>
      <c r="C684" s="16" t="s">
        <v>3061</v>
      </c>
      <c r="D684" s="51" t="s">
        <v>2896</v>
      </c>
      <c r="E684" s="51" t="s">
        <v>3090</v>
      </c>
      <c r="F684" s="16">
        <v>1400</v>
      </c>
      <c r="G684" s="16">
        <v>0</v>
      </c>
      <c r="I684" s="16">
        <f>IF(B684&lt;&gt;"",COUNTIF(Dulieu!$F$5:$F$7774,B684),"")</f>
        <v>0</v>
      </c>
      <c r="J684" s="16" t="str">
        <f>IF(B684&lt;&gt;"",IFERROR(VLOOKUP(B684,Dulieu!$F$5:$I$7597,4,0),""),"")</f>
        <v/>
      </c>
    </row>
    <row r="685" spans="1:10" ht="30" x14ac:dyDescent="0.25">
      <c r="A685" s="18">
        <f>IF(B685&lt;&gt;"",SUBTOTAL(103,B$5:B685),"")</f>
        <v>681</v>
      </c>
      <c r="B685" s="31" t="s">
        <v>1482</v>
      </c>
      <c r="C685" s="16" t="s">
        <v>3082</v>
      </c>
      <c r="D685" s="51" t="s">
        <v>2896</v>
      </c>
      <c r="E685" s="51" t="s">
        <v>3070</v>
      </c>
      <c r="F685" s="16">
        <v>0</v>
      </c>
      <c r="G685" s="16">
        <v>29</v>
      </c>
      <c r="I685" s="16">
        <f>IF(B685&lt;&gt;"",COUNTIF(Dulieu!$F$5:$F$7774,B685),"")</f>
        <v>0</v>
      </c>
      <c r="J685" s="16" t="str">
        <f>IF(B685&lt;&gt;"",IFERROR(VLOOKUP(B685,Dulieu!$F$5:$I$7597,4,0),""),"")</f>
        <v/>
      </c>
    </row>
    <row r="686" spans="1:10" ht="30" x14ac:dyDescent="0.25">
      <c r="A686" s="18">
        <f>IF(B686&lt;&gt;"",SUBTOTAL(103,B$5:B686),"")</f>
        <v>682</v>
      </c>
      <c r="B686" s="31" t="s">
        <v>1483</v>
      </c>
      <c r="C686" s="16" t="s">
        <v>3060</v>
      </c>
      <c r="D686" s="51" t="s">
        <v>2896</v>
      </c>
      <c r="E686" s="51" t="s">
        <v>3059</v>
      </c>
      <c r="F686" s="19">
        <v>13500</v>
      </c>
      <c r="G686" s="16">
        <v>0</v>
      </c>
      <c r="I686" s="16">
        <f>IF(B686&lt;&gt;"",COUNTIF(Dulieu!$F$5:$F$7774,B686),"")</f>
        <v>0</v>
      </c>
      <c r="J686" s="16" t="str">
        <f>IF(B686&lt;&gt;"",IFERROR(VLOOKUP(B686,Dulieu!$F$5:$I$7597,4,0),""),"")</f>
        <v/>
      </c>
    </row>
    <row r="687" spans="1:10" x14ac:dyDescent="0.25">
      <c r="A687" s="18">
        <f>IF(B687&lt;&gt;"",SUBTOTAL(103,B$5:B687),"")</f>
        <v>683</v>
      </c>
      <c r="B687" s="31" t="s">
        <v>858</v>
      </c>
      <c r="C687" s="16" t="s">
        <v>3080</v>
      </c>
      <c r="D687" s="51" t="s">
        <v>2896</v>
      </c>
      <c r="E687" s="51" t="s">
        <v>3068</v>
      </c>
      <c r="F687" s="16">
        <v>0</v>
      </c>
      <c r="G687" s="16">
        <v>40</v>
      </c>
      <c r="I687" s="16">
        <f>IF(B687&lt;&gt;"",COUNTIF(Dulieu!$F$5:$F$7774,B687),"")</f>
        <v>0</v>
      </c>
      <c r="J687" s="16" t="str">
        <f>IF(B687&lt;&gt;"",IFERROR(VLOOKUP(B687,Dulieu!$F$5:$I$7597,4,0),""),"")</f>
        <v/>
      </c>
    </row>
    <row r="688" spans="1:10" ht="30" x14ac:dyDescent="0.25">
      <c r="A688" s="18">
        <f>IF(B688&lt;&gt;"",SUBTOTAL(103,B$5:B688),"")</f>
        <v>684</v>
      </c>
      <c r="B688" s="31" t="s">
        <v>1484</v>
      </c>
      <c r="C688" s="16" t="s">
        <v>3080</v>
      </c>
      <c r="D688" s="51" t="s">
        <v>2896</v>
      </c>
      <c r="E688" s="51" t="s">
        <v>3058</v>
      </c>
      <c r="F688" s="19">
        <v>0</v>
      </c>
      <c r="G688" s="16">
        <v>29</v>
      </c>
      <c r="I688" s="16">
        <f>IF(B688&lt;&gt;"",COUNTIF(Dulieu!$F$5:$F$7774,B688),"")</f>
        <v>0</v>
      </c>
      <c r="J688" s="16" t="str">
        <f>IF(B688&lt;&gt;"",IFERROR(VLOOKUP(B688,Dulieu!$F$5:$I$7597,4,0),""),"")</f>
        <v/>
      </c>
    </row>
    <row r="689" spans="1:10" ht="30" x14ac:dyDescent="0.25">
      <c r="A689" s="18">
        <f>IF(B689&lt;&gt;"",SUBTOTAL(103,B$5:B689),"")</f>
        <v>685</v>
      </c>
      <c r="B689" s="31" t="s">
        <v>1485</v>
      </c>
      <c r="C689" s="16" t="s">
        <v>3082</v>
      </c>
      <c r="D689" s="51" t="s">
        <v>2896</v>
      </c>
      <c r="E689" s="51" t="s">
        <v>3089</v>
      </c>
      <c r="F689" s="19">
        <v>0</v>
      </c>
      <c r="G689" s="16">
        <v>29</v>
      </c>
      <c r="I689" s="16">
        <f>IF(B689&lt;&gt;"",COUNTIF(Dulieu!$F$5:$F$7774,B689),"")</f>
        <v>0</v>
      </c>
      <c r="J689" s="16" t="str">
        <f>IF(B689&lt;&gt;"",IFERROR(VLOOKUP(B689,Dulieu!$F$5:$I$7597,4,0),""),"")</f>
        <v/>
      </c>
    </row>
    <row r="690" spans="1:10" ht="30" x14ac:dyDescent="0.25">
      <c r="A690" s="18">
        <f>IF(B690&lt;&gt;"",SUBTOTAL(103,B$5:B690),"")</f>
        <v>686</v>
      </c>
      <c r="B690" s="31" t="s">
        <v>1486</v>
      </c>
      <c r="C690" s="16" t="s">
        <v>3082</v>
      </c>
      <c r="D690" s="51" t="s">
        <v>2896</v>
      </c>
      <c r="E690" s="51" t="s">
        <v>3058</v>
      </c>
      <c r="F690" s="16">
        <v>0</v>
      </c>
      <c r="G690" s="16">
        <v>29</v>
      </c>
      <c r="I690" s="16">
        <f>IF(B690&lt;&gt;"",COUNTIF(Dulieu!$F$5:$F$7774,B690),"")</f>
        <v>0</v>
      </c>
      <c r="J690" s="16" t="str">
        <f>IF(B690&lt;&gt;"",IFERROR(VLOOKUP(B690,Dulieu!$F$5:$I$7597,4,0),""),"")</f>
        <v/>
      </c>
    </row>
    <row r="691" spans="1:10" ht="30" x14ac:dyDescent="0.25">
      <c r="A691" s="18">
        <f>IF(B691&lt;&gt;"",SUBTOTAL(103,B$5:B691),"")</f>
        <v>687</v>
      </c>
      <c r="B691" s="31" t="s">
        <v>4150</v>
      </c>
      <c r="C691" s="16" t="s">
        <v>3092</v>
      </c>
      <c r="D691" s="51" t="s">
        <v>2896</v>
      </c>
      <c r="E691" s="51" t="s">
        <v>3067</v>
      </c>
      <c r="F691" s="19">
        <v>0</v>
      </c>
      <c r="G691" s="16">
        <v>16</v>
      </c>
      <c r="I691" s="16">
        <f>IF(B691&lt;&gt;"",COUNTIF(Dulieu!$F$5:$F$7774,B691),"")</f>
        <v>0</v>
      </c>
      <c r="J691" s="16" t="str">
        <f>IF(B691&lt;&gt;"",IFERROR(VLOOKUP(B691,Dulieu!$F$5:$I$7597,4,0),""),"")</f>
        <v/>
      </c>
    </row>
    <row r="692" spans="1:10" ht="30" x14ac:dyDescent="0.25">
      <c r="A692" s="18">
        <f>IF(B692&lt;&gt;"",SUBTOTAL(103,B$5:B692),"")</f>
        <v>688</v>
      </c>
      <c r="B692" s="31" t="s">
        <v>692</v>
      </c>
      <c r="C692" s="16" t="s">
        <v>3080</v>
      </c>
      <c r="D692" s="51" t="s">
        <v>2896</v>
      </c>
      <c r="E692" s="51" t="s">
        <v>3058</v>
      </c>
      <c r="F692" s="16">
        <v>0</v>
      </c>
      <c r="G692" s="16">
        <v>16</v>
      </c>
      <c r="I692" s="16">
        <f>IF(B692&lt;&gt;"",COUNTIF(Dulieu!$F$5:$F$7774,B692),"")</f>
        <v>0</v>
      </c>
      <c r="J692" s="16" t="str">
        <f>IF(B692&lt;&gt;"",IFERROR(VLOOKUP(B692,Dulieu!$F$5:$I$7597,4,0),""),"")</f>
        <v/>
      </c>
    </row>
    <row r="693" spans="1:10" x14ac:dyDescent="0.25">
      <c r="A693" s="18">
        <f>IF(B693&lt;&gt;"",SUBTOTAL(103,B$5:B693),"")</f>
        <v>689</v>
      </c>
      <c r="B693" s="31" t="s">
        <v>1487</v>
      </c>
      <c r="C693" s="16" t="s">
        <v>3082</v>
      </c>
      <c r="D693" s="51" t="s">
        <v>2896</v>
      </c>
      <c r="E693" s="51" t="s">
        <v>3068</v>
      </c>
      <c r="F693" s="19">
        <v>0</v>
      </c>
      <c r="G693" s="16">
        <v>16</v>
      </c>
      <c r="I693" s="16">
        <f>IF(B693&lt;&gt;"",COUNTIF(Dulieu!$F$5:$F$7774,B693),"")</f>
        <v>0</v>
      </c>
      <c r="J693" s="16" t="str">
        <f>IF(B693&lt;&gt;"",IFERROR(VLOOKUP(B693,Dulieu!$F$5:$I$7597,4,0),""),"")</f>
        <v/>
      </c>
    </row>
    <row r="694" spans="1:10" ht="30" x14ac:dyDescent="0.25">
      <c r="A694" s="18">
        <f>IF(B694&lt;&gt;"",SUBTOTAL(103,B$5:B694),"")</f>
        <v>690</v>
      </c>
      <c r="B694" s="31" t="s">
        <v>1488</v>
      </c>
      <c r="C694" s="16" t="s">
        <v>3080</v>
      </c>
      <c r="D694" s="51" t="s">
        <v>2896</v>
      </c>
      <c r="E694" s="51" t="s">
        <v>3058</v>
      </c>
      <c r="F694" s="19">
        <v>0</v>
      </c>
      <c r="G694" s="16">
        <v>29</v>
      </c>
      <c r="I694" s="16">
        <f>IF(B694&lt;&gt;"",COUNTIF(Dulieu!$F$5:$F$7774,B694),"")</f>
        <v>0</v>
      </c>
      <c r="J694" s="16" t="str">
        <f>IF(B694&lt;&gt;"",IFERROR(VLOOKUP(B694,Dulieu!$F$5:$I$7597,4,0),""),"")</f>
        <v/>
      </c>
    </row>
    <row r="695" spans="1:10" ht="30" x14ac:dyDescent="0.25">
      <c r="A695" s="18">
        <f>IF(B695&lt;&gt;"",SUBTOTAL(103,B$5:B695),"")</f>
        <v>691</v>
      </c>
      <c r="B695" s="31" t="s">
        <v>1489</v>
      </c>
      <c r="C695" s="16" t="s">
        <v>3080</v>
      </c>
      <c r="D695" s="51" t="s">
        <v>2896</v>
      </c>
      <c r="E695" s="51" t="s">
        <v>3058</v>
      </c>
      <c r="F695" s="19">
        <v>0</v>
      </c>
      <c r="G695" s="16">
        <v>29</v>
      </c>
      <c r="I695" s="16">
        <f>IF(B695&lt;&gt;"",COUNTIF(Dulieu!$F$5:$F$7774,B695),"")</f>
        <v>0</v>
      </c>
      <c r="J695" s="16" t="str">
        <f>IF(B695&lt;&gt;"",IFERROR(VLOOKUP(B695,Dulieu!$F$5:$I$7597,4,0),""),"")</f>
        <v/>
      </c>
    </row>
    <row r="696" spans="1:10" ht="30" x14ac:dyDescent="0.25">
      <c r="A696" s="18">
        <f>IF(B696&lt;&gt;"",SUBTOTAL(103,B$5:B696),"")</f>
        <v>692</v>
      </c>
      <c r="B696" s="31" t="s">
        <v>1490</v>
      </c>
      <c r="C696" s="16" t="s">
        <v>3082</v>
      </c>
      <c r="D696" s="51" t="s">
        <v>2896</v>
      </c>
      <c r="E696" s="51" t="s">
        <v>3058</v>
      </c>
      <c r="F696" s="19">
        <v>0</v>
      </c>
      <c r="G696" s="16">
        <v>29</v>
      </c>
      <c r="I696" s="16">
        <f>IF(B696&lt;&gt;"",COUNTIF(Dulieu!$F$5:$F$7774,B696),"")</f>
        <v>0</v>
      </c>
      <c r="J696" s="16" t="str">
        <f>IF(B696&lt;&gt;"",IFERROR(VLOOKUP(B696,Dulieu!$F$5:$I$7597,4,0),""),"")</f>
        <v/>
      </c>
    </row>
    <row r="697" spans="1:10" ht="30" x14ac:dyDescent="0.25">
      <c r="A697" s="18">
        <f>IF(B697&lt;&gt;"",SUBTOTAL(103,B$5:B697),"")</f>
        <v>693</v>
      </c>
      <c r="B697" s="31" t="s">
        <v>871</v>
      </c>
      <c r="C697" s="16" t="s">
        <v>3082</v>
      </c>
      <c r="D697" s="51" t="s">
        <v>2896</v>
      </c>
      <c r="E697" s="51" t="s">
        <v>3058</v>
      </c>
      <c r="F697" s="16">
        <v>0</v>
      </c>
      <c r="G697" s="16">
        <v>16</v>
      </c>
      <c r="I697" s="16">
        <f>IF(B697&lt;&gt;"",COUNTIF(Dulieu!$F$5:$F$7774,B697),"")</f>
        <v>0</v>
      </c>
      <c r="J697" s="16" t="str">
        <f>IF(B697&lt;&gt;"",IFERROR(VLOOKUP(B697,Dulieu!$F$5:$I$7597,4,0),""),"")</f>
        <v/>
      </c>
    </row>
    <row r="698" spans="1:10" x14ac:dyDescent="0.25">
      <c r="A698" s="18">
        <f>IF(B698&lt;&gt;"",SUBTOTAL(103,B$5:B698),"")</f>
        <v>694</v>
      </c>
      <c r="B698" s="31" t="s">
        <v>1223</v>
      </c>
      <c r="C698" s="16" t="s">
        <v>3092</v>
      </c>
      <c r="D698" s="51" t="s">
        <v>2896</v>
      </c>
      <c r="E698" s="51" t="s">
        <v>3094</v>
      </c>
      <c r="F698" s="16">
        <v>0</v>
      </c>
      <c r="G698" s="16">
        <v>29</v>
      </c>
      <c r="I698" s="16">
        <f>IF(B698&lt;&gt;"",COUNTIF(Dulieu!$F$5:$F$7774,B698),"")</f>
        <v>0</v>
      </c>
      <c r="J698" s="16" t="str">
        <f>IF(B698&lt;&gt;"",IFERROR(VLOOKUP(B698,Dulieu!$F$5:$I$7597,4,0),""),"")</f>
        <v/>
      </c>
    </row>
    <row r="699" spans="1:10" x14ac:dyDescent="0.25">
      <c r="A699" s="18">
        <f>IF(B699&lt;&gt;"",SUBTOTAL(103,B$5:B699),"")</f>
        <v>695</v>
      </c>
      <c r="B699" s="31" t="s">
        <v>1491</v>
      </c>
      <c r="C699" s="16" t="s">
        <v>3082</v>
      </c>
      <c r="D699" s="51" t="s">
        <v>2896</v>
      </c>
      <c r="E699" s="51" t="s">
        <v>3068</v>
      </c>
      <c r="F699" s="19">
        <v>0</v>
      </c>
      <c r="G699" s="16">
        <v>29</v>
      </c>
      <c r="I699" s="16">
        <f>IF(B699&lt;&gt;"",COUNTIF(Dulieu!$F$5:$F$7774,B699),"")</f>
        <v>0</v>
      </c>
      <c r="J699" s="16" t="str">
        <f>IF(B699&lt;&gt;"",IFERROR(VLOOKUP(B699,Dulieu!$F$5:$I$7597,4,0),""),"")</f>
        <v/>
      </c>
    </row>
    <row r="700" spans="1:10" ht="30" x14ac:dyDescent="0.25">
      <c r="A700" s="18">
        <f>IF(B700&lt;&gt;"",SUBTOTAL(103,B$5:B700),"")</f>
        <v>696</v>
      </c>
      <c r="B700" s="31" t="s">
        <v>1492</v>
      </c>
      <c r="C700" s="16" t="s">
        <v>3080</v>
      </c>
      <c r="D700" s="51" t="s">
        <v>2896</v>
      </c>
      <c r="E700" s="51" t="s">
        <v>3058</v>
      </c>
      <c r="F700" s="19">
        <v>0</v>
      </c>
      <c r="G700" s="16">
        <v>16</v>
      </c>
      <c r="I700" s="16">
        <f>IF(B700&lt;&gt;"",COUNTIF(Dulieu!$F$5:$F$7774,B700),"")</f>
        <v>0</v>
      </c>
      <c r="J700" s="16" t="str">
        <f>IF(B700&lt;&gt;"",IFERROR(VLOOKUP(B700,Dulieu!$F$5:$I$7597,4,0),""),"")</f>
        <v/>
      </c>
    </row>
    <row r="701" spans="1:10" x14ac:dyDescent="0.25">
      <c r="A701" s="18">
        <f>IF(B701&lt;&gt;"",SUBTOTAL(103,B$5:B701),"")</f>
        <v>697</v>
      </c>
      <c r="B701" s="31" t="s">
        <v>1493</v>
      </c>
      <c r="C701" s="16" t="s">
        <v>3060</v>
      </c>
      <c r="D701" s="51" t="s">
        <v>2896</v>
      </c>
      <c r="E701" s="51" t="s">
        <v>3062</v>
      </c>
      <c r="F701" s="16">
        <v>24000</v>
      </c>
      <c r="G701" s="16">
        <v>0</v>
      </c>
      <c r="I701" s="16">
        <f>IF(B701&lt;&gt;"",COUNTIF(Dulieu!$F$5:$F$7774,B701),"")</f>
        <v>0</v>
      </c>
      <c r="J701" s="16" t="str">
        <f>IF(B701&lt;&gt;"",IFERROR(VLOOKUP(B701,Dulieu!$F$5:$I$7597,4,0),""),"")</f>
        <v/>
      </c>
    </row>
    <row r="702" spans="1:10" x14ac:dyDescent="0.25">
      <c r="A702" s="18">
        <f>IF(B702&lt;&gt;"",SUBTOTAL(103,B$5:B702),"")</f>
        <v>698</v>
      </c>
      <c r="B702" s="31" t="s">
        <v>1494</v>
      </c>
      <c r="C702" s="16" t="s">
        <v>3060</v>
      </c>
      <c r="D702" s="51" t="s">
        <v>2896</v>
      </c>
      <c r="E702" s="51" t="s">
        <v>3081</v>
      </c>
      <c r="F702" s="16">
        <v>14370</v>
      </c>
      <c r="G702" s="16">
        <v>0</v>
      </c>
      <c r="I702" s="16">
        <f>IF(B702&lt;&gt;"",COUNTIF(Dulieu!$F$5:$F$7774,B702),"")</f>
        <v>0</v>
      </c>
      <c r="J702" s="16" t="str">
        <f>IF(B702&lt;&gt;"",IFERROR(VLOOKUP(B702,Dulieu!$F$5:$I$7597,4,0),""),"")</f>
        <v/>
      </c>
    </row>
    <row r="703" spans="1:10" x14ac:dyDescent="0.25">
      <c r="A703" s="18">
        <f>IF(B703&lt;&gt;"",SUBTOTAL(103,B$5:B703),"")</f>
        <v>699</v>
      </c>
      <c r="B703" s="31" t="s">
        <v>1495</v>
      </c>
      <c r="C703" s="16" t="s">
        <v>3061</v>
      </c>
      <c r="D703" s="51" t="s">
        <v>2896</v>
      </c>
      <c r="E703" s="51" t="s">
        <v>3064</v>
      </c>
      <c r="F703" s="19">
        <v>17900</v>
      </c>
      <c r="G703" s="16">
        <v>0</v>
      </c>
      <c r="I703" s="16">
        <f>IF(B703&lt;&gt;"",COUNTIF(Dulieu!$F$5:$F$7774,B703),"")</f>
        <v>0</v>
      </c>
      <c r="J703" s="16" t="str">
        <f>IF(B703&lt;&gt;"",IFERROR(VLOOKUP(B703,Dulieu!$F$5:$I$7597,4,0),""),"")</f>
        <v/>
      </c>
    </row>
    <row r="704" spans="1:10" x14ac:dyDescent="0.25">
      <c r="A704" s="18">
        <f>IF(B704&lt;&gt;"",SUBTOTAL(103,B$5:B704),"")</f>
        <v>700</v>
      </c>
      <c r="B704" s="31" t="s">
        <v>1496</v>
      </c>
      <c r="C704" s="16" t="s">
        <v>3061</v>
      </c>
      <c r="D704" s="51" t="s">
        <v>2896</v>
      </c>
      <c r="E704" s="51" t="s">
        <v>3068</v>
      </c>
      <c r="F704" s="16">
        <v>14800</v>
      </c>
      <c r="G704" s="16">
        <v>0</v>
      </c>
      <c r="I704" s="16">
        <f>IF(B704&lt;&gt;"",COUNTIF(Dulieu!$F$5:$F$7774,B704),"")</f>
        <v>0</v>
      </c>
      <c r="J704" s="16" t="str">
        <f>IF(B704&lt;&gt;"",IFERROR(VLOOKUP(B704,Dulieu!$F$5:$I$7597,4,0),""),"")</f>
        <v/>
      </c>
    </row>
    <row r="705" spans="1:10" x14ac:dyDescent="0.25">
      <c r="A705" s="18">
        <f>IF(B705&lt;&gt;"",SUBTOTAL(103,B$5:B705),"")</f>
        <v>701</v>
      </c>
      <c r="B705" s="31" t="s">
        <v>1497</v>
      </c>
      <c r="C705" s="16" t="s">
        <v>3061</v>
      </c>
      <c r="D705" s="51" t="s">
        <v>2896</v>
      </c>
      <c r="E705" s="51" t="s">
        <v>3068</v>
      </c>
      <c r="F705" s="19">
        <v>17900</v>
      </c>
      <c r="G705" s="16">
        <v>0</v>
      </c>
      <c r="I705" s="16">
        <f>IF(B705&lt;&gt;"",COUNTIF(Dulieu!$F$5:$F$7774,B705),"")</f>
        <v>0</v>
      </c>
      <c r="J705" s="16" t="str">
        <f>IF(B705&lt;&gt;"",IFERROR(VLOOKUP(B705,Dulieu!$F$5:$I$7597,4,0),""),"")</f>
        <v/>
      </c>
    </row>
    <row r="706" spans="1:10" ht="30" x14ac:dyDescent="0.25">
      <c r="A706" s="18">
        <f>IF(B706&lt;&gt;"",SUBTOTAL(103,B$5:B706),"")</f>
        <v>702</v>
      </c>
      <c r="B706" s="31" t="s">
        <v>3095</v>
      </c>
      <c r="C706" s="16" t="s">
        <v>3061</v>
      </c>
      <c r="D706" s="51" t="s">
        <v>2896</v>
      </c>
      <c r="E706" s="51" t="s">
        <v>3090</v>
      </c>
      <c r="F706" s="16">
        <v>19995</v>
      </c>
      <c r="G706" s="16">
        <v>0</v>
      </c>
      <c r="I706" s="16">
        <f>IF(B706&lt;&gt;"",COUNTIF(Dulieu!$F$5:$F$7774,B706),"")</f>
        <v>0</v>
      </c>
      <c r="J706" s="16" t="str">
        <f>IF(B706&lt;&gt;"",IFERROR(VLOOKUP(B706,Dulieu!$F$5:$I$7597,4,0),""),"")</f>
        <v/>
      </c>
    </row>
    <row r="707" spans="1:10" x14ac:dyDescent="0.25">
      <c r="A707" s="18">
        <f>IF(B707&lt;&gt;"",SUBTOTAL(103,B$5:B707),"")</f>
        <v>703</v>
      </c>
      <c r="B707" s="31" t="s">
        <v>3096</v>
      </c>
      <c r="C707" s="16" t="s">
        <v>3061</v>
      </c>
      <c r="D707" s="51" t="s">
        <v>2896</v>
      </c>
      <c r="E707" s="51" t="s">
        <v>3068</v>
      </c>
      <c r="F707" s="16">
        <v>17900</v>
      </c>
      <c r="G707" s="16">
        <v>0</v>
      </c>
      <c r="I707" s="16">
        <f>IF(B707&lt;&gt;"",COUNTIF(Dulieu!$F$5:$F$7774,B707),"")</f>
        <v>0</v>
      </c>
      <c r="J707" s="16" t="str">
        <f>IF(B707&lt;&gt;"",IFERROR(VLOOKUP(B707,Dulieu!$F$5:$I$7597,4,0),""),"")</f>
        <v/>
      </c>
    </row>
    <row r="708" spans="1:10" x14ac:dyDescent="0.25">
      <c r="A708" s="18">
        <f>IF(B708&lt;&gt;"",SUBTOTAL(103,B$5:B708),"")</f>
        <v>704</v>
      </c>
      <c r="B708" s="31" t="s">
        <v>1498</v>
      </c>
      <c r="C708" s="16" t="s">
        <v>3061</v>
      </c>
      <c r="D708" s="51" t="s">
        <v>2896</v>
      </c>
      <c r="E708" s="51" t="s">
        <v>3064</v>
      </c>
      <c r="F708" s="16">
        <v>17900</v>
      </c>
      <c r="G708" s="16">
        <v>0</v>
      </c>
      <c r="I708" s="16">
        <f>IF(B708&lt;&gt;"",COUNTIF(Dulieu!$F$5:$F$7774,B708),"")</f>
        <v>0</v>
      </c>
      <c r="J708" s="16" t="str">
        <f>IF(B708&lt;&gt;"",IFERROR(VLOOKUP(B708,Dulieu!$F$5:$I$7597,4,0),""),"")</f>
        <v/>
      </c>
    </row>
    <row r="709" spans="1:10" x14ac:dyDescent="0.25">
      <c r="A709" s="18">
        <f>IF(B709&lt;&gt;"",SUBTOTAL(103,B$5:B709),"")</f>
        <v>705</v>
      </c>
      <c r="B709" s="31" t="s">
        <v>1499</v>
      </c>
      <c r="C709" s="16" t="s">
        <v>3061</v>
      </c>
      <c r="D709" s="51" t="s">
        <v>2896</v>
      </c>
      <c r="E709" s="51" t="s">
        <v>3068</v>
      </c>
      <c r="F709" s="16">
        <v>20500</v>
      </c>
      <c r="G709" s="16">
        <v>0</v>
      </c>
      <c r="I709" s="16">
        <f>IF(B709&lt;&gt;"",COUNTIF(Dulieu!$F$5:$F$7774,B709),"")</f>
        <v>0</v>
      </c>
      <c r="J709" s="16" t="str">
        <f>IF(B709&lt;&gt;"",IFERROR(VLOOKUP(B709,Dulieu!$F$5:$I$7597,4,0),""),"")</f>
        <v/>
      </c>
    </row>
    <row r="710" spans="1:10" x14ac:dyDescent="0.25">
      <c r="A710" s="18">
        <f>IF(B710&lt;&gt;"",SUBTOTAL(103,B$5:B710),"")</f>
        <v>706</v>
      </c>
      <c r="B710" s="31" t="s">
        <v>3097</v>
      </c>
      <c r="C710" s="16" t="s">
        <v>3061</v>
      </c>
      <c r="D710" s="51" t="s">
        <v>2896</v>
      </c>
      <c r="E710" s="51" t="s">
        <v>3114</v>
      </c>
      <c r="F710" s="19">
        <v>17100</v>
      </c>
      <c r="G710" s="16">
        <v>0</v>
      </c>
      <c r="I710" s="16">
        <f>IF(B710&lt;&gt;"",COUNTIF(Dulieu!$F$5:$F$7774,B710),"")</f>
        <v>0</v>
      </c>
      <c r="J710" s="16" t="str">
        <f>IF(B710&lt;&gt;"",IFERROR(VLOOKUP(B710,Dulieu!$F$5:$I$7597,4,0),""),"")</f>
        <v/>
      </c>
    </row>
    <row r="711" spans="1:10" x14ac:dyDescent="0.25">
      <c r="A711" s="18">
        <f>IF(B711&lt;&gt;"",SUBTOTAL(103,B$5:B711),"")</f>
        <v>707</v>
      </c>
      <c r="B711" s="31" t="s">
        <v>1500</v>
      </c>
      <c r="C711" s="16" t="s">
        <v>3061</v>
      </c>
      <c r="D711" s="51" t="s">
        <v>2896</v>
      </c>
      <c r="E711" s="51" t="s">
        <v>3062</v>
      </c>
      <c r="F711" s="16">
        <v>18850</v>
      </c>
      <c r="G711" s="16">
        <v>0</v>
      </c>
      <c r="I711" s="16">
        <f>IF(B711&lt;&gt;"",COUNTIF(Dulieu!$F$5:$F$7774,B711),"")</f>
        <v>0</v>
      </c>
      <c r="J711" s="16" t="str">
        <f>IF(B711&lt;&gt;"",IFERROR(VLOOKUP(B711,Dulieu!$F$5:$I$7597,4,0),""),"")</f>
        <v/>
      </c>
    </row>
    <row r="712" spans="1:10" x14ac:dyDescent="0.25">
      <c r="A712" s="18">
        <f>IF(B712&lt;&gt;"",SUBTOTAL(103,B$5:B712),"")</f>
        <v>708</v>
      </c>
      <c r="B712" s="31" t="s">
        <v>1501</v>
      </c>
      <c r="C712" s="16" t="s">
        <v>3061</v>
      </c>
      <c r="D712" s="51" t="s">
        <v>2896</v>
      </c>
      <c r="E712" s="51" t="s">
        <v>3062</v>
      </c>
      <c r="F712" s="16">
        <v>30070</v>
      </c>
      <c r="G712" s="16">
        <v>0</v>
      </c>
      <c r="I712" s="16">
        <f>IF(B712&lt;&gt;"",COUNTIF(Dulieu!$F$5:$F$7774,B712),"")</f>
        <v>0</v>
      </c>
      <c r="J712" s="16" t="str">
        <f>IF(B712&lt;&gt;"",IFERROR(VLOOKUP(B712,Dulieu!$F$5:$I$7597,4,0),""),"")</f>
        <v/>
      </c>
    </row>
    <row r="713" spans="1:10" x14ac:dyDescent="0.25">
      <c r="A713" s="18">
        <f>IF(B713&lt;&gt;"",SUBTOTAL(103,B$5:B713),"")</f>
        <v>709</v>
      </c>
      <c r="B713" s="31" t="s">
        <v>3098</v>
      </c>
      <c r="C713" s="16" t="s">
        <v>3061</v>
      </c>
      <c r="D713" s="51" t="s">
        <v>2896</v>
      </c>
      <c r="E713" s="51" t="s">
        <v>3062</v>
      </c>
      <c r="F713" s="16">
        <v>29560</v>
      </c>
      <c r="G713" s="16">
        <v>0</v>
      </c>
      <c r="I713" s="16">
        <f>IF(B713&lt;&gt;"",COUNTIF(Dulieu!$F$5:$F$7774,B713),"")</f>
        <v>0</v>
      </c>
      <c r="J713" s="16" t="str">
        <f>IF(B713&lt;&gt;"",IFERROR(VLOOKUP(B713,Dulieu!$F$5:$I$7597,4,0),""),"")</f>
        <v/>
      </c>
    </row>
    <row r="714" spans="1:10" x14ac:dyDescent="0.25">
      <c r="A714" s="18">
        <f>IF(B714&lt;&gt;"",SUBTOTAL(103,B$5:B714),"")</f>
        <v>710</v>
      </c>
      <c r="B714" s="31" t="s">
        <v>1502</v>
      </c>
      <c r="C714" s="16" t="s">
        <v>3061</v>
      </c>
      <c r="D714" s="51" t="s">
        <v>2896</v>
      </c>
      <c r="E714" s="51" t="s">
        <v>3062</v>
      </c>
      <c r="F714" s="16">
        <v>29050</v>
      </c>
      <c r="G714" s="16">
        <v>0</v>
      </c>
      <c r="I714" s="16">
        <f>IF(B714&lt;&gt;"",COUNTIF(Dulieu!$F$5:$F$7774,B714),"")</f>
        <v>0</v>
      </c>
      <c r="J714" s="16" t="str">
        <f>IF(B714&lt;&gt;"",IFERROR(VLOOKUP(B714,Dulieu!$F$5:$I$7597,4,0),""),"")</f>
        <v/>
      </c>
    </row>
    <row r="715" spans="1:10" ht="30" x14ac:dyDescent="0.25">
      <c r="A715" s="18">
        <f>IF(B715&lt;&gt;"",SUBTOTAL(103,B$5:B715),"")</f>
        <v>711</v>
      </c>
      <c r="B715" s="31" t="s">
        <v>1503</v>
      </c>
      <c r="C715" s="16" t="s">
        <v>3061</v>
      </c>
      <c r="D715" s="51" t="s">
        <v>2896</v>
      </c>
      <c r="E715" s="51" t="s">
        <v>3090</v>
      </c>
      <c r="F715" s="16">
        <v>28540</v>
      </c>
      <c r="G715" s="16">
        <v>0</v>
      </c>
      <c r="I715" s="16">
        <f>IF(B715&lt;&gt;"",COUNTIF(Dulieu!$F$5:$F$7774,B715),"")</f>
        <v>0</v>
      </c>
      <c r="J715" s="16" t="str">
        <f>IF(B715&lt;&gt;"",IFERROR(VLOOKUP(B715,Dulieu!$F$5:$I$7597,4,0),""),"")</f>
        <v/>
      </c>
    </row>
    <row r="716" spans="1:10" x14ac:dyDescent="0.25">
      <c r="A716" s="18">
        <f>IF(B716&lt;&gt;"",SUBTOTAL(103,B$5:B716),"")</f>
        <v>712</v>
      </c>
      <c r="B716" s="31" t="s">
        <v>1504</v>
      </c>
      <c r="C716" s="16" t="s">
        <v>3061</v>
      </c>
      <c r="D716" s="51" t="s">
        <v>2896</v>
      </c>
      <c r="E716" s="51" t="s">
        <v>3064</v>
      </c>
      <c r="F716" s="16">
        <v>30000</v>
      </c>
      <c r="G716" s="16">
        <v>0</v>
      </c>
      <c r="I716" s="16">
        <f>IF(B716&lt;&gt;"",COUNTIF(Dulieu!$F$5:$F$7774,B716),"")</f>
        <v>0</v>
      </c>
      <c r="J716" s="16" t="str">
        <f>IF(B716&lt;&gt;"",IFERROR(VLOOKUP(B716,Dulieu!$F$5:$I$7597,4,0),""),"")</f>
        <v/>
      </c>
    </row>
    <row r="717" spans="1:10" x14ac:dyDescent="0.25">
      <c r="A717" s="18">
        <f>IF(B717&lt;&gt;"",SUBTOTAL(103,B$5:B717),"")</f>
        <v>713</v>
      </c>
      <c r="B717" s="31" t="s">
        <v>1505</v>
      </c>
      <c r="C717" s="16" t="s">
        <v>3061</v>
      </c>
      <c r="D717" s="51" t="s">
        <v>2896</v>
      </c>
      <c r="E717" s="51" t="s">
        <v>3064</v>
      </c>
      <c r="F717" s="16">
        <v>14830</v>
      </c>
      <c r="G717" s="16">
        <v>0</v>
      </c>
      <c r="I717" s="16">
        <f>IF(B717&lt;&gt;"",COUNTIF(Dulieu!$F$5:$F$7774,B717),"")</f>
        <v>0</v>
      </c>
      <c r="J717" s="16" t="str">
        <f>IF(B717&lt;&gt;"",IFERROR(VLOOKUP(B717,Dulieu!$F$5:$I$7597,4,0),""),"")</f>
        <v/>
      </c>
    </row>
    <row r="718" spans="1:10" ht="30" x14ac:dyDescent="0.25">
      <c r="A718" s="18">
        <f>IF(B718&lt;&gt;"",SUBTOTAL(103,B$5:B718),"")</f>
        <v>714</v>
      </c>
      <c r="B718" s="31" t="s">
        <v>1506</v>
      </c>
      <c r="C718" s="16" t="s">
        <v>3080</v>
      </c>
      <c r="D718" s="51" t="s">
        <v>2896</v>
      </c>
      <c r="E718" s="51" t="s">
        <v>3058</v>
      </c>
      <c r="F718" s="16">
        <v>0</v>
      </c>
      <c r="G718" s="16">
        <v>16</v>
      </c>
      <c r="I718" s="16">
        <f>IF(B718&lt;&gt;"",COUNTIF(Dulieu!$F$5:$F$7774,B718),"")</f>
        <v>0</v>
      </c>
      <c r="J718" s="16" t="str">
        <f>IF(B718&lt;&gt;"",IFERROR(VLOOKUP(B718,Dulieu!$F$5:$I$7597,4,0),""),"")</f>
        <v/>
      </c>
    </row>
    <row r="719" spans="1:10" x14ac:dyDescent="0.25">
      <c r="A719" s="18">
        <f>IF(B719&lt;&gt;"",SUBTOTAL(103,B$5:B719),"")</f>
        <v>715</v>
      </c>
      <c r="B719" s="31" t="s">
        <v>3352</v>
      </c>
      <c r="C719" s="16" t="s">
        <v>3080</v>
      </c>
      <c r="D719" s="51" t="s">
        <v>2896</v>
      </c>
      <c r="E719" s="51" t="s">
        <v>3068</v>
      </c>
      <c r="F719" s="16">
        <v>0</v>
      </c>
      <c r="G719" s="16">
        <v>44</v>
      </c>
      <c r="I719" s="16">
        <f>IF(B719&lt;&gt;"",COUNTIF(Dulieu!$F$5:$F$7774,B719),"")</f>
        <v>0</v>
      </c>
      <c r="J719" s="16" t="str">
        <f>IF(B719&lt;&gt;"",IFERROR(VLOOKUP(B719,Dulieu!$F$5:$I$7597,4,0),""),"")</f>
        <v/>
      </c>
    </row>
    <row r="720" spans="1:10" x14ac:dyDescent="0.25">
      <c r="A720" s="18">
        <f>IF(B720&lt;&gt;"",SUBTOTAL(103,B$5:B720),"")</f>
        <v>716</v>
      </c>
      <c r="B720" s="31" t="s">
        <v>1507</v>
      </c>
      <c r="C720" s="16" t="s">
        <v>3061</v>
      </c>
      <c r="D720" s="51" t="s">
        <v>2896</v>
      </c>
      <c r="E720" s="51" t="s">
        <v>3064</v>
      </c>
      <c r="F720" s="19">
        <v>55060</v>
      </c>
      <c r="G720" s="16">
        <v>0</v>
      </c>
      <c r="I720" s="16">
        <f>IF(B720&lt;&gt;"",COUNTIF(Dulieu!$F$5:$F$7774,B720),"")</f>
        <v>0</v>
      </c>
      <c r="J720" s="16" t="str">
        <f>IF(B720&lt;&gt;"",IFERROR(VLOOKUP(B720,Dulieu!$F$5:$I$7597,4,0),""),"")</f>
        <v/>
      </c>
    </row>
    <row r="721" spans="1:10" x14ac:dyDescent="0.25">
      <c r="A721" s="18">
        <f>IF(B721&lt;&gt;"",SUBTOTAL(103,B$5:B721),"")</f>
        <v>717</v>
      </c>
      <c r="B721" s="31" t="s">
        <v>1508</v>
      </c>
      <c r="C721" s="16" t="s">
        <v>3061</v>
      </c>
      <c r="D721" s="51" t="s">
        <v>2896</v>
      </c>
      <c r="E721" s="51" t="s">
        <v>3062</v>
      </c>
      <c r="F721" s="16">
        <v>17900</v>
      </c>
      <c r="G721" s="16">
        <v>0</v>
      </c>
      <c r="I721" s="16">
        <f>IF(B721&lt;&gt;"",COUNTIF(Dulieu!$F$5:$F$7774,B721),"")</f>
        <v>0</v>
      </c>
      <c r="J721" s="16" t="str">
        <f>IF(B721&lt;&gt;"",IFERROR(VLOOKUP(B721,Dulieu!$F$5:$I$7597,4,0),""),"")</f>
        <v/>
      </c>
    </row>
    <row r="722" spans="1:10" ht="30" x14ac:dyDescent="0.25">
      <c r="A722" s="18">
        <f>IF(B722&lt;&gt;"",SUBTOTAL(103,B$5:B722),"")</f>
        <v>718</v>
      </c>
      <c r="B722" s="31" t="s">
        <v>1224</v>
      </c>
      <c r="C722" s="16" t="s">
        <v>3092</v>
      </c>
      <c r="D722" s="51" t="s">
        <v>2896</v>
      </c>
      <c r="E722" s="51" t="s">
        <v>3059</v>
      </c>
      <c r="F722" s="16">
        <v>0</v>
      </c>
      <c r="G722" s="16">
        <v>16</v>
      </c>
      <c r="I722" s="16">
        <f>IF(B722&lt;&gt;"",COUNTIF(Dulieu!$F$5:$F$7774,B722),"")</f>
        <v>0</v>
      </c>
      <c r="J722" s="16" t="str">
        <f>IF(B722&lt;&gt;"",IFERROR(VLOOKUP(B722,Dulieu!$F$5:$I$7597,4,0),""),"")</f>
        <v/>
      </c>
    </row>
    <row r="723" spans="1:10" x14ac:dyDescent="0.25">
      <c r="A723" s="18">
        <f>IF(B723&lt;&gt;"",SUBTOTAL(103,B$5:B723),"")</f>
        <v>719</v>
      </c>
      <c r="B723" s="31" t="s">
        <v>1509</v>
      </c>
      <c r="C723" s="16" t="s">
        <v>3061</v>
      </c>
      <c r="D723" s="51" t="s">
        <v>2896</v>
      </c>
      <c r="E723" s="51" t="s">
        <v>3064</v>
      </c>
      <c r="F723" s="16">
        <v>22450</v>
      </c>
      <c r="G723" s="16">
        <v>0</v>
      </c>
      <c r="I723" s="16">
        <f>IF(B723&lt;&gt;"",COUNTIF(Dulieu!$F$5:$F$7774,B723),"")</f>
        <v>0</v>
      </c>
      <c r="J723" s="16" t="str">
        <f>IF(B723&lt;&gt;"",IFERROR(VLOOKUP(B723,Dulieu!$F$5:$I$7597,4,0),""),"")</f>
        <v/>
      </c>
    </row>
    <row r="724" spans="1:10" ht="30" x14ac:dyDescent="0.25">
      <c r="A724" s="18">
        <f>IF(B724&lt;&gt;"",SUBTOTAL(103,B$5:B724),"")</f>
        <v>720</v>
      </c>
      <c r="B724" s="31" t="s">
        <v>4151</v>
      </c>
      <c r="C724" s="16" t="s">
        <v>3080</v>
      </c>
      <c r="D724" s="51" t="s">
        <v>2896</v>
      </c>
      <c r="E724" s="51" t="s">
        <v>3090</v>
      </c>
      <c r="F724" s="16">
        <v>0</v>
      </c>
      <c r="G724" s="16">
        <v>29</v>
      </c>
      <c r="I724" s="16">
        <f>IF(B724&lt;&gt;"",COUNTIF(Dulieu!$F$5:$F$7774,B724),"")</f>
        <v>0</v>
      </c>
      <c r="J724" s="16" t="str">
        <f>IF(B724&lt;&gt;"",IFERROR(VLOOKUP(B724,Dulieu!$F$5:$I$7597,4,0),""),"")</f>
        <v/>
      </c>
    </row>
    <row r="725" spans="1:10" x14ac:dyDescent="0.25">
      <c r="A725" s="18">
        <f>IF(B725&lt;&gt;"",SUBTOTAL(103,B$5:B725),"")</f>
        <v>721</v>
      </c>
      <c r="B725" s="31" t="s">
        <v>3099</v>
      </c>
      <c r="C725" s="16" t="s">
        <v>3061</v>
      </c>
      <c r="D725" s="51" t="s">
        <v>2896</v>
      </c>
      <c r="E725" s="51" t="s">
        <v>3064</v>
      </c>
      <c r="F725" s="16">
        <v>17900</v>
      </c>
      <c r="G725" s="16">
        <v>0</v>
      </c>
      <c r="I725" s="16">
        <f>IF(B725&lt;&gt;"",COUNTIF(Dulieu!$F$5:$F$7774,B725),"")</f>
        <v>0</v>
      </c>
      <c r="J725" s="16" t="str">
        <f>IF(B725&lt;&gt;"",IFERROR(VLOOKUP(B725,Dulieu!$F$5:$I$7597,4,0),""),"")</f>
        <v/>
      </c>
    </row>
    <row r="726" spans="1:10" x14ac:dyDescent="0.25">
      <c r="A726" s="18">
        <f>IF(B726&lt;&gt;"",SUBTOTAL(103,B$5:B726),"")</f>
        <v>722</v>
      </c>
      <c r="B726" s="31" t="s">
        <v>3100</v>
      </c>
      <c r="C726" s="16" t="s">
        <v>3082</v>
      </c>
      <c r="D726" s="51" t="s">
        <v>2896</v>
      </c>
      <c r="E726" s="51" t="s">
        <v>3068</v>
      </c>
      <c r="F726" s="16">
        <v>0</v>
      </c>
      <c r="G726" s="16">
        <v>29</v>
      </c>
      <c r="I726" s="16">
        <f>IF(B726&lt;&gt;"",COUNTIF(Dulieu!$F$5:$F$7774,B726),"")</f>
        <v>0</v>
      </c>
      <c r="J726" s="16" t="str">
        <f>IF(B726&lt;&gt;"",IFERROR(VLOOKUP(B726,Dulieu!$F$5:$I$7597,4,0),""),"")</f>
        <v/>
      </c>
    </row>
    <row r="727" spans="1:10" x14ac:dyDescent="0.25">
      <c r="A727" s="18">
        <f>IF(B727&lt;&gt;"",SUBTOTAL(103,B$5:B727),"")</f>
        <v>723</v>
      </c>
      <c r="B727" s="31" t="s">
        <v>1510</v>
      </c>
      <c r="C727" s="16" t="s">
        <v>3061</v>
      </c>
      <c r="D727" s="51" t="s">
        <v>2896</v>
      </c>
      <c r="E727" s="51" t="s">
        <v>3064</v>
      </c>
      <c r="F727" s="16">
        <v>15650</v>
      </c>
      <c r="G727" s="16">
        <v>0</v>
      </c>
      <c r="I727" s="16">
        <f>IF(B727&lt;&gt;"",COUNTIF(Dulieu!$F$5:$F$7774,B727),"")</f>
        <v>0</v>
      </c>
      <c r="J727" s="16" t="str">
        <f>IF(B727&lt;&gt;"",IFERROR(VLOOKUP(B727,Dulieu!$F$5:$I$7597,4,0),""),"")</f>
        <v/>
      </c>
    </row>
    <row r="728" spans="1:10" x14ac:dyDescent="0.25">
      <c r="A728" s="18">
        <f>IF(B728&lt;&gt;"",SUBTOTAL(103,B$5:B728),"")</f>
        <v>724</v>
      </c>
      <c r="B728" s="31" t="s">
        <v>1511</v>
      </c>
      <c r="C728" s="16" t="s">
        <v>3082</v>
      </c>
      <c r="D728" s="51" t="s">
        <v>2896</v>
      </c>
      <c r="E728" s="51" t="s">
        <v>3068</v>
      </c>
      <c r="F728" s="16">
        <v>0</v>
      </c>
      <c r="G728" s="16">
        <v>16</v>
      </c>
      <c r="I728" s="16">
        <f>IF(B728&lt;&gt;"",COUNTIF(Dulieu!$F$5:$F$7774,B728),"")</f>
        <v>0</v>
      </c>
      <c r="J728" s="16" t="str">
        <f>IF(B728&lt;&gt;"",IFERROR(VLOOKUP(B728,Dulieu!$F$5:$I$7597,4,0),""),"")</f>
        <v/>
      </c>
    </row>
    <row r="729" spans="1:10" ht="30" x14ac:dyDescent="0.25">
      <c r="A729" s="18">
        <f>IF(B729&lt;&gt;"",SUBTOTAL(103,B$5:B729),"")</f>
        <v>725</v>
      </c>
      <c r="B729" s="31" t="s">
        <v>1225</v>
      </c>
      <c r="C729" s="16" t="s">
        <v>3092</v>
      </c>
      <c r="D729" s="51" t="s">
        <v>2896</v>
      </c>
      <c r="E729" s="51" t="s">
        <v>3058</v>
      </c>
      <c r="F729" s="16">
        <v>0</v>
      </c>
      <c r="G729" s="16">
        <v>16</v>
      </c>
      <c r="I729" s="16">
        <f>IF(B729&lt;&gt;"",COUNTIF(Dulieu!$F$5:$F$7774,B729),"")</f>
        <v>0</v>
      </c>
      <c r="J729" s="16" t="str">
        <f>IF(B729&lt;&gt;"",IFERROR(VLOOKUP(B729,Dulieu!$F$5:$I$7597,4,0),""),"")</f>
        <v/>
      </c>
    </row>
    <row r="730" spans="1:10" ht="30" x14ac:dyDescent="0.25">
      <c r="A730" s="18">
        <f>IF(B730&lt;&gt;"",SUBTOTAL(103,B$5:B730),"")</f>
        <v>726</v>
      </c>
      <c r="B730" s="31" t="s">
        <v>1226</v>
      </c>
      <c r="C730" s="16" t="s">
        <v>3092</v>
      </c>
      <c r="D730" s="51" t="s">
        <v>2896</v>
      </c>
      <c r="E730" s="51" t="s">
        <v>3067</v>
      </c>
      <c r="F730" s="19">
        <v>0</v>
      </c>
      <c r="G730" s="16">
        <v>16</v>
      </c>
      <c r="I730" s="16">
        <f>IF(B730&lt;&gt;"",COUNTIF(Dulieu!$F$5:$F$7774,B730),"")</f>
        <v>0</v>
      </c>
      <c r="J730" s="16" t="str">
        <f>IF(B730&lt;&gt;"",IFERROR(VLOOKUP(B730,Dulieu!$F$5:$I$7597,4,0),""),"")</f>
        <v/>
      </c>
    </row>
    <row r="731" spans="1:10" x14ac:dyDescent="0.25">
      <c r="A731" s="18">
        <f>IF(B731&lt;&gt;"",SUBTOTAL(103,B$5:B731),"")</f>
        <v>727</v>
      </c>
      <c r="B731" s="31" t="s">
        <v>1227</v>
      </c>
      <c r="C731" s="16" t="s">
        <v>3092</v>
      </c>
      <c r="D731" s="51" t="s">
        <v>2896</v>
      </c>
      <c r="E731" s="51" t="s">
        <v>3081</v>
      </c>
      <c r="F731" s="16">
        <v>0</v>
      </c>
      <c r="G731" s="16">
        <v>16</v>
      </c>
      <c r="I731" s="16">
        <f>IF(B731&lt;&gt;"",COUNTIF(Dulieu!$F$5:$F$7774,B731),"")</f>
        <v>0</v>
      </c>
      <c r="J731" s="16" t="str">
        <f>IF(B731&lt;&gt;"",IFERROR(VLOOKUP(B731,Dulieu!$F$5:$I$7597,4,0),""),"")</f>
        <v/>
      </c>
    </row>
    <row r="732" spans="1:10" ht="30" x14ac:dyDescent="0.25">
      <c r="A732" s="18">
        <f>IF(B732&lt;&gt;"",SUBTOTAL(103,B$5:B732),"")</f>
        <v>728</v>
      </c>
      <c r="B732" s="31" t="s">
        <v>1512</v>
      </c>
      <c r="C732" s="16" t="s">
        <v>3080</v>
      </c>
      <c r="D732" s="51" t="s">
        <v>2896</v>
      </c>
      <c r="E732" s="51" t="s">
        <v>3058</v>
      </c>
      <c r="F732" s="19">
        <v>0</v>
      </c>
      <c r="G732" s="16">
        <v>29</v>
      </c>
      <c r="I732" s="16">
        <f>IF(B732&lt;&gt;"",COUNTIF(Dulieu!$F$5:$F$7774,B732),"")</f>
        <v>0</v>
      </c>
      <c r="J732" s="16" t="str">
        <f>IF(B732&lt;&gt;"",IFERROR(VLOOKUP(B732,Dulieu!$F$5:$I$7597,4,0),""),"")</f>
        <v/>
      </c>
    </row>
    <row r="733" spans="1:10" ht="30" x14ac:dyDescent="0.25">
      <c r="A733" s="18">
        <f>IF(B733&lt;&gt;"",SUBTOTAL(103,B$5:B733),"")</f>
        <v>729</v>
      </c>
      <c r="B733" s="31" t="s">
        <v>3101</v>
      </c>
      <c r="C733" s="16" t="s">
        <v>3092</v>
      </c>
      <c r="D733" s="51" t="s">
        <v>2896</v>
      </c>
      <c r="E733" s="51" t="s">
        <v>3058</v>
      </c>
      <c r="F733" s="16">
        <v>0</v>
      </c>
      <c r="G733" s="16">
        <v>16</v>
      </c>
      <c r="I733" s="16">
        <f>IF(B733&lt;&gt;"",COUNTIF(Dulieu!$F$5:$F$7774,B733),"")</f>
        <v>0</v>
      </c>
      <c r="J733" s="16" t="str">
        <f>IF(B733&lt;&gt;"",IFERROR(VLOOKUP(B733,Dulieu!$F$5:$I$7597,4,0),""),"")</f>
        <v/>
      </c>
    </row>
    <row r="734" spans="1:10" ht="30" x14ac:dyDescent="0.25">
      <c r="A734" s="18">
        <f>IF(B734&lt;&gt;"",SUBTOTAL(103,B$5:B734),"")</f>
        <v>730</v>
      </c>
      <c r="B734" s="31" t="s">
        <v>1513</v>
      </c>
      <c r="C734" s="16" t="s">
        <v>3061</v>
      </c>
      <c r="D734" s="51" t="s">
        <v>2896</v>
      </c>
      <c r="E734" s="51" t="s">
        <v>3058</v>
      </c>
      <c r="F734" s="19">
        <v>6500</v>
      </c>
      <c r="G734" s="16">
        <v>0</v>
      </c>
      <c r="I734" s="16">
        <f>IF(B734&lt;&gt;"",COUNTIF(Dulieu!$F$5:$F$7774,B734),"")</f>
        <v>0</v>
      </c>
      <c r="J734" s="16" t="str">
        <f>IF(B734&lt;&gt;"",IFERROR(VLOOKUP(B734,Dulieu!$F$5:$I$7597,4,0),""),"")</f>
        <v/>
      </c>
    </row>
    <row r="735" spans="1:10" x14ac:dyDescent="0.25">
      <c r="A735" s="18">
        <f>IF(B735&lt;&gt;"",SUBTOTAL(103,B$5:B735),"")</f>
        <v>731</v>
      </c>
      <c r="B735" s="31" t="s">
        <v>1514</v>
      </c>
      <c r="C735" s="16" t="s">
        <v>3061</v>
      </c>
      <c r="D735" s="51" t="s">
        <v>2896</v>
      </c>
      <c r="E735" s="51" t="s">
        <v>3062</v>
      </c>
      <c r="F735" s="19">
        <v>7750</v>
      </c>
      <c r="G735" s="16">
        <v>0</v>
      </c>
      <c r="I735" s="16">
        <f>IF(B735&lt;&gt;"",COUNTIF(Dulieu!$F$5:$F$7774,B735),"")</f>
        <v>0</v>
      </c>
      <c r="J735" s="16" t="str">
        <f>IF(B735&lt;&gt;"",IFERROR(VLOOKUP(B735,Dulieu!$F$5:$I$7597,4,0),""),"")</f>
        <v/>
      </c>
    </row>
    <row r="736" spans="1:10" x14ac:dyDescent="0.25">
      <c r="A736" s="18">
        <f>IF(B736&lt;&gt;"",SUBTOTAL(103,B$5:B736),"")</f>
        <v>732</v>
      </c>
      <c r="B736" s="31" t="s">
        <v>2380</v>
      </c>
      <c r="C736" s="16" t="s">
        <v>3092</v>
      </c>
      <c r="D736" s="51" t="s">
        <v>2896</v>
      </c>
      <c r="E736" s="51" t="s">
        <v>3068</v>
      </c>
      <c r="F736" s="19">
        <v>0</v>
      </c>
      <c r="G736" s="16">
        <v>16</v>
      </c>
      <c r="I736" s="16">
        <f>IF(B736&lt;&gt;"",COUNTIF(Dulieu!$F$5:$F$7774,B736),"")</f>
        <v>0</v>
      </c>
      <c r="J736" s="16" t="str">
        <f>IF(B736&lt;&gt;"",IFERROR(VLOOKUP(B736,Dulieu!$F$5:$I$7597,4,0),""),"")</f>
        <v/>
      </c>
    </row>
    <row r="737" spans="1:10" ht="30" x14ac:dyDescent="0.25">
      <c r="A737" s="18">
        <f>IF(B737&lt;&gt;"",SUBTOTAL(103,B$5:B737),"")</f>
        <v>733</v>
      </c>
      <c r="B737" s="31" t="s">
        <v>1515</v>
      </c>
      <c r="C737" s="16" t="s">
        <v>3082</v>
      </c>
      <c r="D737" s="51" t="s">
        <v>2896</v>
      </c>
      <c r="E737" s="51" t="s">
        <v>3058</v>
      </c>
      <c r="F737" s="19">
        <v>0</v>
      </c>
      <c r="G737" s="16">
        <v>29</v>
      </c>
      <c r="I737" s="16">
        <f>IF(B737&lt;&gt;"",COUNTIF(Dulieu!$F$5:$F$7774,B737),"")</f>
        <v>0</v>
      </c>
      <c r="J737" s="16" t="str">
        <f>IF(B737&lt;&gt;"",IFERROR(VLOOKUP(B737,Dulieu!$F$5:$I$7597,4,0),""),"")</f>
        <v/>
      </c>
    </row>
    <row r="738" spans="1:10" x14ac:dyDescent="0.25">
      <c r="A738" s="18">
        <f>IF(B738&lt;&gt;"",SUBTOTAL(103,B$5:B738),"")</f>
        <v>734</v>
      </c>
      <c r="B738" s="31" t="s">
        <v>1516</v>
      </c>
      <c r="C738" s="16" t="s">
        <v>3082</v>
      </c>
      <c r="D738" s="51" t="s">
        <v>2896</v>
      </c>
      <c r="E738" s="51" t="s">
        <v>3068</v>
      </c>
      <c r="F738" s="19">
        <v>0</v>
      </c>
      <c r="G738" s="16">
        <v>16</v>
      </c>
      <c r="I738" s="16">
        <f>IF(B738&lt;&gt;"",COUNTIF(Dulieu!$F$5:$F$7774,B738),"")</f>
        <v>0</v>
      </c>
      <c r="J738" s="16" t="str">
        <f>IF(B738&lt;&gt;"",IFERROR(VLOOKUP(B738,Dulieu!$F$5:$I$7597,4,0),""),"")</f>
        <v/>
      </c>
    </row>
    <row r="739" spans="1:10" x14ac:dyDescent="0.25">
      <c r="A739" s="18">
        <f>IF(B739&lt;&gt;"",SUBTOTAL(103,B$5:B739),"")</f>
        <v>735</v>
      </c>
      <c r="B739" s="31" t="s">
        <v>1517</v>
      </c>
      <c r="C739" s="16" t="s">
        <v>3061</v>
      </c>
      <c r="D739" s="51" t="s">
        <v>2896</v>
      </c>
      <c r="E739" s="51" t="s">
        <v>3062</v>
      </c>
      <c r="F739" s="19">
        <v>8000</v>
      </c>
      <c r="G739" s="16">
        <v>0</v>
      </c>
      <c r="I739" s="16">
        <f>IF(B739&lt;&gt;"",COUNTIF(Dulieu!$F$5:$F$7774,B739),"")</f>
        <v>0</v>
      </c>
      <c r="J739" s="16" t="str">
        <f>IF(B739&lt;&gt;"",IFERROR(VLOOKUP(B739,Dulieu!$F$5:$I$7597,4,0),""),"")</f>
        <v/>
      </c>
    </row>
    <row r="740" spans="1:10" x14ac:dyDescent="0.25">
      <c r="A740" s="18">
        <f>IF(B740&lt;&gt;"",SUBTOTAL(103,B$5:B740),"")</f>
        <v>736</v>
      </c>
      <c r="B740" s="31" t="s">
        <v>1228</v>
      </c>
      <c r="C740" s="16" t="s">
        <v>3092</v>
      </c>
      <c r="D740" s="51" t="s">
        <v>2896</v>
      </c>
      <c r="E740" s="51" t="s">
        <v>3068</v>
      </c>
      <c r="F740" s="19">
        <v>0</v>
      </c>
      <c r="G740" s="16">
        <v>29</v>
      </c>
      <c r="I740" s="16">
        <f>IF(B740&lt;&gt;"",COUNTIF(Dulieu!$F$5:$F$7774,B740),"")</f>
        <v>0</v>
      </c>
      <c r="J740" s="16" t="str">
        <f>IF(B740&lt;&gt;"",IFERROR(VLOOKUP(B740,Dulieu!$F$5:$I$7597,4,0),""),"")</f>
        <v/>
      </c>
    </row>
    <row r="741" spans="1:10" ht="30" x14ac:dyDescent="0.25">
      <c r="A741" s="18">
        <f>IF(B741&lt;&gt;"",SUBTOTAL(103,B$5:B741),"")</f>
        <v>737</v>
      </c>
      <c r="B741" s="31" t="s">
        <v>4152</v>
      </c>
      <c r="C741" s="16" t="s">
        <v>3080</v>
      </c>
      <c r="D741" s="51" t="s">
        <v>2896</v>
      </c>
      <c r="E741" s="51" t="s">
        <v>3090</v>
      </c>
      <c r="F741" s="19">
        <v>0</v>
      </c>
      <c r="G741" s="16">
        <v>16</v>
      </c>
      <c r="I741" s="16">
        <f>IF(B741&lt;&gt;"",COUNTIF(Dulieu!$F$5:$F$7774,B741),"")</f>
        <v>0</v>
      </c>
      <c r="J741" s="16" t="str">
        <f>IF(B741&lt;&gt;"",IFERROR(VLOOKUP(B741,Dulieu!$F$5:$I$7597,4,0),""),"")</f>
        <v/>
      </c>
    </row>
    <row r="742" spans="1:10" ht="30" x14ac:dyDescent="0.25">
      <c r="A742" s="18">
        <f>IF(B742&lt;&gt;"",SUBTOTAL(103,B$5:B742),"")</f>
        <v>738</v>
      </c>
      <c r="B742" s="31" t="s">
        <v>1229</v>
      </c>
      <c r="C742" s="16" t="s">
        <v>3092</v>
      </c>
      <c r="D742" s="51" t="s">
        <v>2896</v>
      </c>
      <c r="E742" s="51" t="s">
        <v>3058</v>
      </c>
      <c r="F742" s="19">
        <v>0</v>
      </c>
      <c r="G742" s="16">
        <v>47</v>
      </c>
      <c r="I742" s="16">
        <f>IF(B742&lt;&gt;"",COUNTIF(Dulieu!$F$5:$F$7774,B742),"")</f>
        <v>0</v>
      </c>
      <c r="J742" s="16" t="str">
        <f>IF(B742&lt;&gt;"",IFERROR(VLOOKUP(B742,Dulieu!$F$5:$I$7597,4,0),""),"")</f>
        <v/>
      </c>
    </row>
    <row r="743" spans="1:10" x14ac:dyDescent="0.25">
      <c r="A743" s="18">
        <f>IF(B743&lt;&gt;"",SUBTOTAL(103,B$5:B743),"")</f>
        <v>739</v>
      </c>
      <c r="B743" s="31" t="s">
        <v>1518</v>
      </c>
      <c r="C743" s="16" t="s">
        <v>3061</v>
      </c>
      <c r="D743" s="51" t="s">
        <v>2896</v>
      </c>
      <c r="E743" s="51" t="s">
        <v>3064</v>
      </c>
      <c r="F743" s="19">
        <v>17900</v>
      </c>
      <c r="G743" s="16">
        <v>0</v>
      </c>
      <c r="I743" s="16">
        <f>IF(B743&lt;&gt;"",COUNTIF(Dulieu!$F$5:$F$7774,B743),"")</f>
        <v>0</v>
      </c>
      <c r="J743" s="16" t="str">
        <f>IF(B743&lt;&gt;"",IFERROR(VLOOKUP(B743,Dulieu!$F$5:$I$7597,4,0),""),"")</f>
        <v/>
      </c>
    </row>
    <row r="744" spans="1:10" ht="30" x14ac:dyDescent="0.25">
      <c r="A744" s="18">
        <f>IF(B744&lt;&gt;"",SUBTOTAL(103,B$5:B744),"")</f>
        <v>740</v>
      </c>
      <c r="B744" s="31" t="s">
        <v>1519</v>
      </c>
      <c r="C744" s="16" t="s">
        <v>3082</v>
      </c>
      <c r="D744" s="51" t="s">
        <v>2896</v>
      </c>
      <c r="E744" s="51" t="s">
        <v>3067</v>
      </c>
      <c r="F744" s="19">
        <v>0</v>
      </c>
      <c r="G744" s="16">
        <v>29</v>
      </c>
      <c r="I744" s="16">
        <f>IF(B744&lt;&gt;"",COUNTIF(Dulieu!$F$5:$F$7774,B744),"")</f>
        <v>0</v>
      </c>
      <c r="J744" s="16" t="str">
        <f>IF(B744&lt;&gt;"",IFERROR(VLOOKUP(B744,Dulieu!$F$5:$I$7597,4,0),""),"")</f>
        <v/>
      </c>
    </row>
    <row r="745" spans="1:10" x14ac:dyDescent="0.25">
      <c r="A745" s="18">
        <f>IF(B745&lt;&gt;"",SUBTOTAL(103,B$5:B745),"")</f>
        <v>741</v>
      </c>
      <c r="B745" s="31" t="s">
        <v>3694</v>
      </c>
      <c r="C745" s="16" t="s">
        <v>3080</v>
      </c>
      <c r="D745" s="51" t="s">
        <v>2896</v>
      </c>
      <c r="E745" s="51" t="s">
        <v>3081</v>
      </c>
      <c r="F745" s="19">
        <v>0</v>
      </c>
      <c r="G745" s="16">
        <v>16</v>
      </c>
      <c r="I745" s="16">
        <f>IF(B745&lt;&gt;"",COUNTIF(Dulieu!$F$5:$F$7774,B745),"")</f>
        <v>0</v>
      </c>
      <c r="J745" s="16" t="str">
        <f>IF(B745&lt;&gt;"",IFERROR(VLOOKUP(B745,Dulieu!$F$5:$I$7597,4,0),""),"")</f>
        <v/>
      </c>
    </row>
    <row r="746" spans="1:10" x14ac:dyDescent="0.25">
      <c r="A746" s="18">
        <f>IF(B746&lt;&gt;"",SUBTOTAL(103,B$5:B746),"")</f>
        <v>742</v>
      </c>
      <c r="B746" s="31" t="s">
        <v>1520</v>
      </c>
      <c r="C746" s="16" t="s">
        <v>3080</v>
      </c>
      <c r="D746" s="51" t="s">
        <v>2896</v>
      </c>
      <c r="E746" s="51" t="s">
        <v>3068</v>
      </c>
      <c r="F746" s="19">
        <v>0</v>
      </c>
      <c r="G746" s="16">
        <v>29</v>
      </c>
      <c r="I746" s="16">
        <f>IF(B746&lt;&gt;"",COUNTIF(Dulieu!$F$5:$F$7774,B746),"")</f>
        <v>0</v>
      </c>
      <c r="J746" s="16" t="str">
        <f>IF(B746&lt;&gt;"",IFERROR(VLOOKUP(B746,Dulieu!$F$5:$I$7597,4,0),""),"")</f>
        <v/>
      </c>
    </row>
    <row r="747" spans="1:10" x14ac:dyDescent="0.25">
      <c r="A747" s="18">
        <f>IF(B747&lt;&gt;"",SUBTOTAL(103,B$5:B747),"")</f>
        <v>743</v>
      </c>
      <c r="B747" s="31" t="s">
        <v>1521</v>
      </c>
      <c r="C747" s="16" t="s">
        <v>3061</v>
      </c>
      <c r="D747" s="51" t="s">
        <v>2896</v>
      </c>
      <c r="E747" s="51" t="s">
        <v>3062</v>
      </c>
      <c r="F747" s="19">
        <v>17940</v>
      </c>
      <c r="G747" s="16">
        <v>0</v>
      </c>
      <c r="I747" s="16">
        <f>IF(B747&lt;&gt;"",COUNTIF(Dulieu!$F$5:$F$7774,B747),"")</f>
        <v>0</v>
      </c>
      <c r="J747" s="16" t="str">
        <f>IF(B747&lt;&gt;"",IFERROR(VLOOKUP(B747,Dulieu!$F$5:$I$7597,4,0),""),"")</f>
        <v/>
      </c>
    </row>
    <row r="748" spans="1:10" ht="30" x14ac:dyDescent="0.25">
      <c r="A748" s="18">
        <f>IF(B748&lt;&gt;"",SUBTOTAL(103,B$5:B748),"")</f>
        <v>744</v>
      </c>
      <c r="B748" s="31" t="s">
        <v>1522</v>
      </c>
      <c r="C748" s="16" t="s">
        <v>1206</v>
      </c>
      <c r="D748" s="51" t="s">
        <v>2896</v>
      </c>
      <c r="E748" s="51" t="s">
        <v>3058</v>
      </c>
      <c r="F748" s="19">
        <v>15100</v>
      </c>
      <c r="G748" s="16">
        <v>0</v>
      </c>
      <c r="I748" s="16">
        <f>IF(B748&lt;&gt;"",COUNTIF(Dulieu!$F$5:$F$7774,B748),"")</f>
        <v>0</v>
      </c>
      <c r="J748" s="16" t="str">
        <f>IF(B748&lt;&gt;"",IFERROR(VLOOKUP(B748,Dulieu!$F$5:$I$7597,4,0),""),"")</f>
        <v/>
      </c>
    </row>
    <row r="749" spans="1:10" x14ac:dyDescent="0.25">
      <c r="A749" s="18">
        <f>IF(B749&lt;&gt;"",SUBTOTAL(103,B$5:B749),"")</f>
        <v>745</v>
      </c>
      <c r="B749" s="31" t="s">
        <v>4153</v>
      </c>
      <c r="C749" s="16" t="s">
        <v>3092</v>
      </c>
      <c r="D749" s="51" t="s">
        <v>2896</v>
      </c>
      <c r="E749" s="51" t="s">
        <v>3068</v>
      </c>
      <c r="F749" s="19">
        <v>0</v>
      </c>
      <c r="G749" s="16">
        <v>29</v>
      </c>
      <c r="I749" s="16">
        <f>IF(B749&lt;&gt;"",COUNTIF(Dulieu!$F$5:$F$7774,B749),"")</f>
        <v>0</v>
      </c>
      <c r="J749" s="16" t="str">
        <f>IF(B749&lt;&gt;"",IFERROR(VLOOKUP(B749,Dulieu!$F$5:$I$7597,4,0),""),"")</f>
        <v/>
      </c>
    </row>
    <row r="750" spans="1:10" ht="30" x14ac:dyDescent="0.25">
      <c r="A750" s="18">
        <f>IF(B750&lt;&gt;"",SUBTOTAL(103,B$5:B750),"")</f>
        <v>746</v>
      </c>
      <c r="B750" s="31" t="s">
        <v>1523</v>
      </c>
      <c r="C750" s="16" t="s">
        <v>3080</v>
      </c>
      <c r="D750" s="51" t="s">
        <v>2896</v>
      </c>
      <c r="E750" s="51" t="s">
        <v>3058</v>
      </c>
      <c r="F750" s="19">
        <v>0</v>
      </c>
      <c r="G750" s="16">
        <v>29</v>
      </c>
      <c r="I750" s="16">
        <f>IF(B750&lt;&gt;"",COUNTIF(Dulieu!$F$5:$F$7774,B750),"")</f>
        <v>0</v>
      </c>
      <c r="J750" s="16" t="str">
        <f>IF(B750&lt;&gt;"",IFERROR(VLOOKUP(B750,Dulieu!$F$5:$I$7597,4,0),""),"")</f>
        <v/>
      </c>
    </row>
    <row r="751" spans="1:10" x14ac:dyDescent="0.25">
      <c r="A751" s="18">
        <f>IF(B751&lt;&gt;"",SUBTOTAL(103,B$5:B751),"")</f>
        <v>747</v>
      </c>
      <c r="B751" s="31" t="s">
        <v>1170</v>
      </c>
      <c r="C751" s="16" t="s">
        <v>3082</v>
      </c>
      <c r="D751" s="51" t="s">
        <v>2896</v>
      </c>
      <c r="E751" s="51" t="s">
        <v>3068</v>
      </c>
      <c r="F751" s="19">
        <v>0</v>
      </c>
      <c r="G751" s="16">
        <v>16</v>
      </c>
      <c r="I751" s="16">
        <f>IF(B751&lt;&gt;"",COUNTIF(Dulieu!$F$5:$F$7774,B751),"")</f>
        <v>0</v>
      </c>
      <c r="J751" s="16" t="str">
        <f>IF(B751&lt;&gt;"",IFERROR(VLOOKUP(B751,Dulieu!$F$5:$I$7597,4,0),""),"")</f>
        <v/>
      </c>
    </row>
    <row r="752" spans="1:10" ht="30" x14ac:dyDescent="0.25">
      <c r="A752" s="18">
        <f>IF(B752&lt;&gt;"",SUBTOTAL(103,B$5:B752),"")</f>
        <v>748</v>
      </c>
      <c r="B752" s="31" t="s">
        <v>1524</v>
      </c>
      <c r="C752" s="16" t="s">
        <v>3061</v>
      </c>
      <c r="D752" s="51" t="s">
        <v>2896</v>
      </c>
      <c r="E752" s="51" t="s">
        <v>3067</v>
      </c>
      <c r="F752" s="16">
        <v>17790</v>
      </c>
      <c r="G752" s="16">
        <v>0</v>
      </c>
      <c r="I752" s="16">
        <f>IF(B752&lt;&gt;"",COUNTIF(Dulieu!$F$5:$F$7774,B752),"")</f>
        <v>0</v>
      </c>
      <c r="J752" s="16" t="str">
        <f>IF(B752&lt;&gt;"",IFERROR(VLOOKUP(B752,Dulieu!$F$5:$I$7597,4,0),""),"")</f>
        <v/>
      </c>
    </row>
    <row r="753" spans="1:10" ht="30" x14ac:dyDescent="0.25">
      <c r="A753" s="18">
        <f>IF(B753&lt;&gt;"",SUBTOTAL(103,B$5:B753),"")</f>
        <v>749</v>
      </c>
      <c r="B753" s="31" t="s">
        <v>3407</v>
      </c>
      <c r="C753" s="16" t="s">
        <v>3080</v>
      </c>
      <c r="D753" s="51" t="s">
        <v>2896</v>
      </c>
      <c r="E753" s="51" t="s">
        <v>3058</v>
      </c>
      <c r="F753" s="19">
        <v>0</v>
      </c>
      <c r="G753" s="16">
        <v>44</v>
      </c>
      <c r="I753" s="16">
        <f>IF(B753&lt;&gt;"",COUNTIF(Dulieu!$F$5:$F$7774,B753),"")</f>
        <v>0</v>
      </c>
      <c r="J753" s="16" t="str">
        <f>IF(B753&lt;&gt;"",IFERROR(VLOOKUP(B753,Dulieu!$F$5:$I$7597,4,0),""),"")</f>
        <v/>
      </c>
    </row>
    <row r="754" spans="1:10" ht="30" x14ac:dyDescent="0.25">
      <c r="A754" s="18">
        <f>IF(B754&lt;&gt;"",SUBTOTAL(103,B$5:B754),"")</f>
        <v>750</v>
      </c>
      <c r="B754" s="31" t="s">
        <v>1525</v>
      </c>
      <c r="C754" s="16" t="s">
        <v>3060</v>
      </c>
      <c r="D754" s="51" t="s">
        <v>2896</v>
      </c>
      <c r="E754" s="51" t="s">
        <v>3058</v>
      </c>
      <c r="F754" s="16">
        <v>13170</v>
      </c>
      <c r="G754" s="16">
        <v>0</v>
      </c>
      <c r="I754" s="16">
        <f>IF(B754&lt;&gt;"",COUNTIF(Dulieu!$F$5:$F$7774,B754),"")</f>
        <v>0</v>
      </c>
      <c r="J754" s="16" t="str">
        <f>IF(B754&lt;&gt;"",IFERROR(VLOOKUP(B754,Dulieu!$F$5:$I$7597,4,0),""),"")</f>
        <v/>
      </c>
    </row>
    <row r="755" spans="1:10" ht="30" x14ac:dyDescent="0.25">
      <c r="A755" s="18">
        <f>IF(B755&lt;&gt;"",SUBTOTAL(103,B$5:B755),"")</f>
        <v>751</v>
      </c>
      <c r="B755" s="31" t="s">
        <v>1526</v>
      </c>
      <c r="C755" s="16" t="s">
        <v>3080</v>
      </c>
      <c r="D755" s="51" t="s">
        <v>2896</v>
      </c>
      <c r="E755" s="51" t="s">
        <v>3058</v>
      </c>
      <c r="F755" s="19">
        <v>0</v>
      </c>
      <c r="G755" s="16">
        <v>16</v>
      </c>
      <c r="I755" s="16">
        <f>IF(B755&lt;&gt;"",COUNTIF(Dulieu!$F$5:$F$7774,B755),"")</f>
        <v>0</v>
      </c>
      <c r="J755" s="16" t="str">
        <f>IF(B755&lt;&gt;"",IFERROR(VLOOKUP(B755,Dulieu!$F$5:$I$7597,4,0),""),"")</f>
        <v/>
      </c>
    </row>
    <row r="756" spans="1:10" x14ac:dyDescent="0.25">
      <c r="A756" s="18">
        <f>IF(B756&lt;&gt;"",SUBTOTAL(103,B$5:B756),"")</f>
        <v>752</v>
      </c>
      <c r="B756" s="31" t="s">
        <v>1527</v>
      </c>
      <c r="C756" s="16" t="s">
        <v>1206</v>
      </c>
      <c r="D756" s="51" t="s">
        <v>2896</v>
      </c>
      <c r="E756" s="51" t="s">
        <v>3068</v>
      </c>
      <c r="F756" s="19">
        <v>15056</v>
      </c>
      <c r="G756" s="16">
        <v>0</v>
      </c>
      <c r="I756" s="16">
        <f>IF(B756&lt;&gt;"",COUNTIF(Dulieu!$F$5:$F$7774,B756),"")</f>
        <v>0</v>
      </c>
      <c r="J756" s="16" t="str">
        <f>IF(B756&lt;&gt;"",IFERROR(VLOOKUP(B756,Dulieu!$F$5:$I$7597,4,0),""),"")</f>
        <v/>
      </c>
    </row>
    <row r="757" spans="1:10" ht="30" x14ac:dyDescent="0.25">
      <c r="A757" s="18">
        <f>IF(B757&lt;&gt;"",SUBTOTAL(103,B$5:B757),"")</f>
        <v>753</v>
      </c>
      <c r="B757" s="31" t="s">
        <v>3102</v>
      </c>
      <c r="C757" s="16" t="s">
        <v>3061</v>
      </c>
      <c r="D757" s="51" t="s">
        <v>2896</v>
      </c>
      <c r="E757" s="51" t="s">
        <v>3058</v>
      </c>
      <c r="F757" s="16">
        <v>15300</v>
      </c>
      <c r="G757" s="16">
        <v>0</v>
      </c>
      <c r="I757" s="16">
        <f>IF(B757&lt;&gt;"",COUNTIF(Dulieu!$F$5:$F$7774,B757),"")</f>
        <v>0</v>
      </c>
      <c r="J757" s="16" t="str">
        <f>IF(B757&lt;&gt;"",IFERROR(VLOOKUP(B757,Dulieu!$F$5:$I$7597,4,0),""),"")</f>
        <v/>
      </c>
    </row>
    <row r="758" spans="1:10" x14ac:dyDescent="0.25">
      <c r="A758" s="18">
        <f>IF(B758&lt;&gt;"",SUBTOTAL(103,B$5:B758),"")</f>
        <v>754</v>
      </c>
      <c r="B758" s="31" t="s">
        <v>1528</v>
      </c>
      <c r="C758" s="16" t="s">
        <v>3060</v>
      </c>
      <c r="D758" s="51" t="s">
        <v>2896</v>
      </c>
      <c r="E758" s="51" t="s">
        <v>3064</v>
      </c>
      <c r="F758" s="16">
        <v>13060</v>
      </c>
      <c r="G758" s="16">
        <v>0</v>
      </c>
      <c r="I758" s="16">
        <f>IF(B758&lt;&gt;"",COUNTIF(Dulieu!$F$5:$F$7774,B758),"")</f>
        <v>0</v>
      </c>
      <c r="J758" s="16" t="str">
        <f>IF(B758&lt;&gt;"",IFERROR(VLOOKUP(B758,Dulieu!$F$5:$I$7597,4,0),""),"")</f>
        <v/>
      </c>
    </row>
    <row r="759" spans="1:10" ht="30" x14ac:dyDescent="0.25">
      <c r="A759" s="18">
        <f>IF(B759&lt;&gt;"",SUBTOTAL(103,B$5:B759),"")</f>
        <v>755</v>
      </c>
      <c r="B759" s="31" t="s">
        <v>4154</v>
      </c>
      <c r="C759" s="16" t="s">
        <v>3080</v>
      </c>
      <c r="D759" s="51" t="s">
        <v>2896</v>
      </c>
      <c r="E759" s="51" t="s">
        <v>3090</v>
      </c>
      <c r="F759" s="16">
        <v>0</v>
      </c>
      <c r="G759" s="16">
        <v>29</v>
      </c>
      <c r="I759" s="16">
        <f>IF(B759&lt;&gt;"",COUNTIF(Dulieu!$F$5:$F$7774,B759),"")</f>
        <v>0</v>
      </c>
      <c r="J759" s="16" t="str">
        <f>IF(B759&lt;&gt;"",IFERROR(VLOOKUP(B759,Dulieu!$F$5:$I$7597,4,0),""),"")</f>
        <v/>
      </c>
    </row>
    <row r="760" spans="1:10" ht="30" x14ac:dyDescent="0.25">
      <c r="A760" s="18">
        <f>IF(B760&lt;&gt;"",SUBTOTAL(103,B$5:B760),"")</f>
        <v>756</v>
      </c>
      <c r="B760" s="31" t="s">
        <v>2857</v>
      </c>
      <c r="C760" s="16" t="s">
        <v>3092</v>
      </c>
      <c r="D760" s="51" t="s">
        <v>2896</v>
      </c>
      <c r="E760" s="51" t="s">
        <v>3067</v>
      </c>
      <c r="F760" s="19">
        <v>0</v>
      </c>
      <c r="G760" s="16">
        <v>16</v>
      </c>
      <c r="I760" s="16">
        <f>IF(B760&lt;&gt;"",COUNTIF(Dulieu!$F$5:$F$7774,B760),"")</f>
        <v>0</v>
      </c>
      <c r="J760" s="16" t="str">
        <f>IF(B760&lt;&gt;"",IFERROR(VLOOKUP(B760,Dulieu!$F$5:$I$7597,4,0),""),"")</f>
        <v/>
      </c>
    </row>
    <row r="761" spans="1:10" ht="30" x14ac:dyDescent="0.25">
      <c r="A761" s="18">
        <f>IF(B761&lt;&gt;"",SUBTOTAL(103,B$5:B761),"")</f>
        <v>757</v>
      </c>
      <c r="B761" s="31" t="s">
        <v>4155</v>
      </c>
      <c r="C761" s="16" t="s">
        <v>3060</v>
      </c>
      <c r="D761" s="51" t="s">
        <v>2896</v>
      </c>
      <c r="E761" s="51" t="s">
        <v>3090</v>
      </c>
      <c r="F761" s="16">
        <v>14060</v>
      </c>
      <c r="G761" s="16">
        <v>0</v>
      </c>
      <c r="I761" s="16">
        <f>IF(B761&lt;&gt;"",COUNTIF(Dulieu!$F$5:$F$7774,B761),"")</f>
        <v>0</v>
      </c>
      <c r="J761" s="16" t="str">
        <f>IF(B761&lt;&gt;"",IFERROR(VLOOKUP(B761,Dulieu!$F$5:$I$7597,4,0),""),"")</f>
        <v/>
      </c>
    </row>
    <row r="762" spans="1:10" x14ac:dyDescent="0.25">
      <c r="A762" s="18">
        <f>IF(B762&lt;&gt;"",SUBTOTAL(103,B$5:B762),"")</f>
        <v>758</v>
      </c>
      <c r="B762" s="31" t="s">
        <v>3291</v>
      </c>
      <c r="C762" s="16" t="s">
        <v>3092</v>
      </c>
      <c r="D762" s="51" t="s">
        <v>2896</v>
      </c>
      <c r="E762" s="51" t="s">
        <v>3231</v>
      </c>
      <c r="F762" s="16">
        <v>0</v>
      </c>
      <c r="G762" s="16">
        <v>16</v>
      </c>
      <c r="I762" s="16">
        <f>IF(B762&lt;&gt;"",COUNTIF(Dulieu!$F$5:$F$7774,B762),"")</f>
        <v>0</v>
      </c>
      <c r="J762" s="16" t="str">
        <f>IF(B762&lt;&gt;"",IFERROR(VLOOKUP(B762,Dulieu!$F$5:$I$7597,4,0),""),"")</f>
        <v/>
      </c>
    </row>
    <row r="763" spans="1:10" x14ac:dyDescent="0.25">
      <c r="A763" s="18">
        <f>IF(B763&lt;&gt;"",SUBTOTAL(103,B$5:B763),"")</f>
        <v>759</v>
      </c>
      <c r="B763" s="31" t="s">
        <v>1200</v>
      </c>
      <c r="C763" s="16" t="s">
        <v>3092</v>
      </c>
      <c r="D763" s="51" t="s">
        <v>2896</v>
      </c>
      <c r="E763" s="51" t="s">
        <v>3068</v>
      </c>
      <c r="F763" s="16">
        <v>0</v>
      </c>
      <c r="G763" s="16">
        <v>29</v>
      </c>
      <c r="I763" s="16">
        <f>IF(B763&lt;&gt;"",COUNTIF(Dulieu!$F$5:$F$7774,B763),"")</f>
        <v>0</v>
      </c>
      <c r="J763" s="16" t="str">
        <f>IF(B763&lt;&gt;"",IFERROR(VLOOKUP(B763,Dulieu!$F$5:$I$7597,4,0),""),"")</f>
        <v/>
      </c>
    </row>
    <row r="764" spans="1:10" ht="30" x14ac:dyDescent="0.25">
      <c r="A764" s="18">
        <f>IF(B764&lt;&gt;"",SUBTOTAL(103,B$5:B764),"")</f>
        <v>760</v>
      </c>
      <c r="B764" s="31" t="s">
        <v>1529</v>
      </c>
      <c r="C764" s="16" t="s">
        <v>3061</v>
      </c>
      <c r="D764" s="51" t="s">
        <v>2896</v>
      </c>
      <c r="E764" s="51" t="s">
        <v>3090</v>
      </c>
      <c r="F764" s="19">
        <v>5900</v>
      </c>
      <c r="G764" s="16">
        <v>0</v>
      </c>
      <c r="I764" s="16">
        <f>IF(B764&lt;&gt;"",COUNTIF(Dulieu!$F$5:$F$7774,B764),"")</f>
        <v>0</v>
      </c>
      <c r="J764" s="16" t="str">
        <f>IF(B764&lt;&gt;"",IFERROR(VLOOKUP(B764,Dulieu!$F$5:$I$7597,4,0),""),"")</f>
        <v/>
      </c>
    </row>
    <row r="765" spans="1:10" ht="30" x14ac:dyDescent="0.25">
      <c r="A765" s="18">
        <f>IF(B765&lt;&gt;"",SUBTOTAL(103,B$5:B765),"")</f>
        <v>761</v>
      </c>
      <c r="B765" s="31" t="s">
        <v>1530</v>
      </c>
      <c r="C765" s="16" t="s">
        <v>3060</v>
      </c>
      <c r="D765" s="51" t="s">
        <v>2896</v>
      </c>
      <c r="E765" s="51" t="s">
        <v>3058</v>
      </c>
      <c r="F765" s="19">
        <v>14270</v>
      </c>
      <c r="G765" s="16">
        <v>0</v>
      </c>
      <c r="I765" s="16">
        <f>IF(B765&lt;&gt;"",COUNTIF(Dulieu!$F$5:$F$7774,B765),"")</f>
        <v>0</v>
      </c>
      <c r="J765" s="16" t="str">
        <f>IF(B765&lt;&gt;"",IFERROR(VLOOKUP(B765,Dulieu!$F$5:$I$7597,4,0),""),"")</f>
        <v/>
      </c>
    </row>
    <row r="766" spans="1:10" ht="30" x14ac:dyDescent="0.25">
      <c r="A766" s="18">
        <f>IF(B766&lt;&gt;"",SUBTOTAL(103,B$5:B766),"")</f>
        <v>762</v>
      </c>
      <c r="B766" s="31" t="s">
        <v>1531</v>
      </c>
      <c r="C766" s="16" t="s">
        <v>3061</v>
      </c>
      <c r="D766" s="51" t="s">
        <v>2896</v>
      </c>
      <c r="E766" s="51" t="s">
        <v>3070</v>
      </c>
      <c r="F766" s="19">
        <v>2300</v>
      </c>
      <c r="G766" s="16">
        <v>0</v>
      </c>
      <c r="I766" s="16">
        <f>IF(B766&lt;&gt;"",COUNTIF(Dulieu!$F$5:$F$7774,B766),"")</f>
        <v>0</v>
      </c>
      <c r="J766" s="16" t="str">
        <f>IF(B766&lt;&gt;"",IFERROR(VLOOKUP(B766,Dulieu!$F$5:$I$7597,4,0),""),"")</f>
        <v/>
      </c>
    </row>
    <row r="767" spans="1:10" ht="30" x14ac:dyDescent="0.25">
      <c r="A767" s="18">
        <f>IF(B767&lt;&gt;"",SUBTOTAL(103,B$5:B767),"")</f>
        <v>763</v>
      </c>
      <c r="B767" s="31" t="s">
        <v>4156</v>
      </c>
      <c r="C767" s="16" t="s">
        <v>3080</v>
      </c>
      <c r="D767" s="51" t="s">
        <v>2896</v>
      </c>
      <c r="E767" s="51" t="s">
        <v>3058</v>
      </c>
      <c r="F767" s="16">
        <v>0</v>
      </c>
      <c r="G767" s="16">
        <v>44</v>
      </c>
      <c r="I767" s="16">
        <f>IF(B767&lt;&gt;"",COUNTIF(Dulieu!$F$5:$F$7774,B767),"")</f>
        <v>0</v>
      </c>
      <c r="J767" s="16" t="str">
        <f>IF(B767&lt;&gt;"",IFERROR(VLOOKUP(B767,Dulieu!$F$5:$I$7597,4,0),""),"")</f>
        <v/>
      </c>
    </row>
    <row r="768" spans="1:10" ht="30" x14ac:dyDescent="0.25">
      <c r="A768" s="18">
        <f>IF(B768&lt;&gt;"",SUBTOTAL(103,B$5:B768),"")</f>
        <v>764</v>
      </c>
      <c r="B768" s="31" t="s">
        <v>1532</v>
      </c>
      <c r="C768" s="16" t="s">
        <v>3082</v>
      </c>
      <c r="D768" s="51" t="s">
        <v>2896</v>
      </c>
      <c r="E768" s="51" t="s">
        <v>3058</v>
      </c>
      <c r="F768" s="19">
        <v>0</v>
      </c>
      <c r="G768" s="16">
        <v>29</v>
      </c>
      <c r="I768" s="16">
        <f>IF(B768&lt;&gt;"",COUNTIF(Dulieu!$F$5:$F$7774,B768),"")</f>
        <v>0</v>
      </c>
      <c r="J768" s="16" t="str">
        <f>IF(B768&lt;&gt;"",IFERROR(VLOOKUP(B768,Dulieu!$F$5:$I$7597,4,0),""),"")</f>
        <v/>
      </c>
    </row>
    <row r="769" spans="1:10" ht="30" x14ac:dyDescent="0.25">
      <c r="A769" s="18">
        <f>IF(B769&lt;&gt;"",SUBTOTAL(103,B$5:B769),"")</f>
        <v>765</v>
      </c>
      <c r="B769" s="31" t="s">
        <v>3103</v>
      </c>
      <c r="C769" s="16" t="s">
        <v>3082</v>
      </c>
      <c r="D769" s="51" t="s">
        <v>2896</v>
      </c>
      <c r="E769" s="51" t="s">
        <v>3058</v>
      </c>
      <c r="F769" s="16">
        <v>0</v>
      </c>
      <c r="G769" s="16">
        <v>16</v>
      </c>
      <c r="I769" s="16">
        <f>IF(B769&lt;&gt;"",COUNTIF(Dulieu!$F$5:$F$7774,B769),"")</f>
        <v>0</v>
      </c>
      <c r="J769" s="16" t="str">
        <f>IF(B769&lt;&gt;"",IFERROR(VLOOKUP(B769,Dulieu!$F$5:$I$7597,4,0),""),"")</f>
        <v/>
      </c>
    </row>
    <row r="770" spans="1:10" ht="30" x14ac:dyDescent="0.25">
      <c r="A770" s="18">
        <f>IF(B770&lt;&gt;"",SUBTOTAL(103,B$5:B770),"")</f>
        <v>766</v>
      </c>
      <c r="B770" s="31" t="s">
        <v>1533</v>
      </c>
      <c r="C770" s="16" t="s">
        <v>3061</v>
      </c>
      <c r="D770" s="51" t="s">
        <v>2896</v>
      </c>
      <c r="E770" s="51" t="s">
        <v>3090</v>
      </c>
      <c r="F770" s="19">
        <v>5900</v>
      </c>
      <c r="G770" s="16">
        <v>0</v>
      </c>
      <c r="I770" s="16">
        <f>IF(B770&lt;&gt;"",COUNTIF(Dulieu!$F$5:$F$7774,B770),"")</f>
        <v>0</v>
      </c>
      <c r="J770" s="16" t="str">
        <f>IF(B770&lt;&gt;"",IFERROR(VLOOKUP(B770,Dulieu!$F$5:$I$7597,4,0),""),"")</f>
        <v/>
      </c>
    </row>
    <row r="771" spans="1:10" x14ac:dyDescent="0.25">
      <c r="A771" s="18">
        <f>IF(B771&lt;&gt;"",SUBTOTAL(103,B$5:B771),"")</f>
        <v>767</v>
      </c>
      <c r="B771" s="31" t="s">
        <v>1534</v>
      </c>
      <c r="C771" s="16" t="s">
        <v>3061</v>
      </c>
      <c r="D771" s="51" t="s">
        <v>2896</v>
      </c>
      <c r="E771" s="51" t="s">
        <v>3064</v>
      </c>
      <c r="F771" s="16">
        <v>6300</v>
      </c>
      <c r="G771" s="16">
        <v>0</v>
      </c>
      <c r="I771" s="16">
        <f>IF(B771&lt;&gt;"",COUNTIF(Dulieu!$F$5:$F$7774,B771),"")</f>
        <v>0</v>
      </c>
      <c r="J771" s="16" t="str">
        <f>IF(B771&lt;&gt;"",IFERROR(VLOOKUP(B771,Dulieu!$F$5:$I$7597,4,0),""),"")</f>
        <v/>
      </c>
    </row>
    <row r="772" spans="1:10" x14ac:dyDescent="0.25">
      <c r="A772" s="18">
        <f>IF(B772&lt;&gt;"",SUBTOTAL(103,B$5:B772),"")</f>
        <v>768</v>
      </c>
      <c r="B772" s="31" t="s">
        <v>1535</v>
      </c>
      <c r="C772" s="16" t="s">
        <v>3061</v>
      </c>
      <c r="D772" s="51" t="s">
        <v>2896</v>
      </c>
      <c r="E772" s="51" t="s">
        <v>3062</v>
      </c>
      <c r="F772" s="16">
        <v>17995</v>
      </c>
      <c r="G772" s="16">
        <v>0</v>
      </c>
      <c r="I772" s="16">
        <f>IF(B772&lt;&gt;"",COUNTIF(Dulieu!$F$5:$F$7774,B772),"")</f>
        <v>0</v>
      </c>
      <c r="J772" s="16" t="str">
        <f>IF(B772&lt;&gt;"",IFERROR(VLOOKUP(B772,Dulieu!$F$5:$I$7597,4,0),""),"")</f>
        <v/>
      </c>
    </row>
    <row r="773" spans="1:10" x14ac:dyDescent="0.25">
      <c r="A773" s="18">
        <f>IF(B773&lt;&gt;"",SUBTOTAL(103,B$5:B773),"")</f>
        <v>769</v>
      </c>
      <c r="B773" s="31" t="s">
        <v>3104</v>
      </c>
      <c r="C773" s="16" t="s">
        <v>3061</v>
      </c>
      <c r="D773" s="51" t="s">
        <v>2896</v>
      </c>
      <c r="E773" s="51" t="s">
        <v>3062</v>
      </c>
      <c r="F773" s="16">
        <v>6950</v>
      </c>
      <c r="G773" s="16">
        <v>0</v>
      </c>
      <c r="I773" s="16">
        <f>IF(B773&lt;&gt;"",COUNTIF(Dulieu!$F$5:$F$7774,B773),"")</f>
        <v>0</v>
      </c>
      <c r="J773" s="16" t="str">
        <f>IF(B773&lt;&gt;"",IFERROR(VLOOKUP(B773,Dulieu!$F$5:$I$7597,4,0),""),"")</f>
        <v/>
      </c>
    </row>
    <row r="774" spans="1:10" x14ac:dyDescent="0.25">
      <c r="A774" s="18">
        <f>IF(B774&lt;&gt;"",SUBTOTAL(103,B$5:B774),"")</f>
        <v>770</v>
      </c>
      <c r="B774" s="31" t="s">
        <v>1536</v>
      </c>
      <c r="C774" s="16" t="s">
        <v>3060</v>
      </c>
      <c r="D774" s="51" t="s">
        <v>2896</v>
      </c>
      <c r="E774" s="51" t="s">
        <v>3068</v>
      </c>
      <c r="F774" s="16">
        <v>14956</v>
      </c>
      <c r="G774" s="16">
        <v>0</v>
      </c>
      <c r="I774" s="16">
        <f>IF(B774&lt;&gt;"",COUNTIF(Dulieu!$F$5:$F$7774,B774),"")</f>
        <v>0</v>
      </c>
      <c r="J774" s="16" t="str">
        <f>IF(B774&lt;&gt;"",IFERROR(VLOOKUP(B774,Dulieu!$F$5:$I$7597,4,0),""),"")</f>
        <v/>
      </c>
    </row>
    <row r="775" spans="1:10" ht="30" x14ac:dyDescent="0.25">
      <c r="A775" s="18">
        <f>IF(B775&lt;&gt;"",SUBTOTAL(103,B$5:B775),"")</f>
        <v>771</v>
      </c>
      <c r="B775" s="31" t="s">
        <v>1537</v>
      </c>
      <c r="C775" s="16" t="s">
        <v>3060</v>
      </c>
      <c r="D775" s="51" t="s">
        <v>2896</v>
      </c>
      <c r="E775" s="51" t="s">
        <v>3058</v>
      </c>
      <c r="F775" s="16">
        <v>13370</v>
      </c>
      <c r="G775" s="16">
        <v>0</v>
      </c>
      <c r="I775" s="16">
        <f>IF(B775&lt;&gt;"",COUNTIF(Dulieu!$F$5:$F$7774,B775),"")</f>
        <v>0</v>
      </c>
      <c r="J775" s="16" t="str">
        <f>IF(B775&lt;&gt;"",IFERROR(VLOOKUP(B775,Dulieu!$F$5:$I$7597,4,0),""),"")</f>
        <v/>
      </c>
    </row>
    <row r="776" spans="1:10" x14ac:dyDescent="0.25">
      <c r="A776" s="18">
        <f>IF(B776&lt;&gt;"",SUBTOTAL(103,B$5:B776),"")</f>
        <v>772</v>
      </c>
      <c r="B776" s="31" t="s">
        <v>1538</v>
      </c>
      <c r="C776" s="16" t="s">
        <v>3061</v>
      </c>
      <c r="D776" s="51" t="s">
        <v>2896</v>
      </c>
      <c r="E776" s="51" t="s">
        <v>3105</v>
      </c>
      <c r="F776" s="16">
        <v>1900</v>
      </c>
      <c r="G776" s="16">
        <v>0</v>
      </c>
      <c r="I776" s="16">
        <f>IF(B776&lt;&gt;"",COUNTIF(Dulieu!$F$5:$F$7774,B776),"")</f>
        <v>0</v>
      </c>
      <c r="J776" s="16" t="str">
        <f>IF(B776&lt;&gt;"",IFERROR(VLOOKUP(B776,Dulieu!$F$5:$I$7597,4,0),""),"")</f>
        <v/>
      </c>
    </row>
    <row r="777" spans="1:10" ht="30" x14ac:dyDescent="0.25">
      <c r="A777" s="18">
        <f>IF(B777&lt;&gt;"",SUBTOTAL(103,B$5:B777),"")</f>
        <v>773</v>
      </c>
      <c r="B777" s="31" t="s">
        <v>2749</v>
      </c>
      <c r="C777" s="16" t="s">
        <v>3082</v>
      </c>
      <c r="D777" s="51" t="s">
        <v>2896</v>
      </c>
      <c r="E777" s="51" t="s">
        <v>3058</v>
      </c>
      <c r="F777" s="19">
        <v>0</v>
      </c>
      <c r="G777" s="16">
        <v>29</v>
      </c>
      <c r="I777" s="16">
        <f>IF(B777&lt;&gt;"",COUNTIF(Dulieu!$F$5:$F$7774,B777),"")</f>
        <v>0</v>
      </c>
      <c r="J777" s="16" t="str">
        <f>IF(B777&lt;&gt;"",IFERROR(VLOOKUP(B777,Dulieu!$F$5:$I$7597,4,0),""),"")</f>
        <v/>
      </c>
    </row>
    <row r="778" spans="1:10" x14ac:dyDescent="0.25">
      <c r="A778" s="18">
        <f>IF(B778&lt;&gt;"",SUBTOTAL(103,B$5:B778),"")</f>
        <v>774</v>
      </c>
      <c r="B778" s="31" t="s">
        <v>1539</v>
      </c>
      <c r="C778" s="16" t="s">
        <v>3061</v>
      </c>
      <c r="D778" s="51" t="s">
        <v>2896</v>
      </c>
      <c r="E778" s="51" t="s">
        <v>3094</v>
      </c>
      <c r="F778" s="19">
        <v>7755</v>
      </c>
      <c r="G778" s="16">
        <v>0</v>
      </c>
      <c r="I778" s="16">
        <f>IF(B778&lt;&gt;"",COUNTIF(Dulieu!$F$5:$F$7774,B778),"")</f>
        <v>0</v>
      </c>
      <c r="J778" s="16" t="str">
        <f>IF(B778&lt;&gt;"",IFERROR(VLOOKUP(B778,Dulieu!$F$5:$I$7597,4,0),""),"")</f>
        <v/>
      </c>
    </row>
    <row r="779" spans="1:10" ht="30" x14ac:dyDescent="0.25">
      <c r="A779" s="18">
        <f>IF(B779&lt;&gt;"",SUBTOTAL(103,B$5:B779),"")</f>
        <v>775</v>
      </c>
      <c r="B779" s="31" t="s">
        <v>3106</v>
      </c>
      <c r="C779" s="16" t="s">
        <v>3060</v>
      </c>
      <c r="D779" s="51" t="s">
        <v>2896</v>
      </c>
      <c r="E779" s="51" t="s">
        <v>3107</v>
      </c>
      <c r="F779" s="19">
        <v>13370</v>
      </c>
      <c r="G779" s="16">
        <v>0</v>
      </c>
      <c r="I779" s="16">
        <f>IF(B779&lt;&gt;"",COUNTIF(Dulieu!$F$5:$F$7774,B779),"")</f>
        <v>0</v>
      </c>
      <c r="J779" s="16" t="str">
        <f>IF(B779&lt;&gt;"",IFERROR(VLOOKUP(B779,Dulieu!$F$5:$I$7597,4,0),""),"")</f>
        <v/>
      </c>
    </row>
    <row r="780" spans="1:10" ht="30" x14ac:dyDescent="0.25">
      <c r="A780" s="18">
        <f>IF(B780&lt;&gt;"",SUBTOTAL(103,B$5:B780),"")</f>
        <v>776</v>
      </c>
      <c r="B780" s="31" t="s">
        <v>1540</v>
      </c>
      <c r="C780" s="16" t="s">
        <v>3061</v>
      </c>
      <c r="D780" s="51" t="s">
        <v>2896</v>
      </c>
      <c r="E780" s="51" t="s">
        <v>3090</v>
      </c>
      <c r="F780" s="16">
        <v>3000</v>
      </c>
      <c r="G780" s="16">
        <v>0</v>
      </c>
      <c r="I780" s="16">
        <f>IF(B780&lt;&gt;"",COUNTIF(Dulieu!$F$5:$F$7774,B780),"")</f>
        <v>0</v>
      </c>
      <c r="J780" s="16" t="str">
        <f>IF(B780&lt;&gt;"",IFERROR(VLOOKUP(B780,Dulieu!$F$5:$I$7597,4,0),""),"")</f>
        <v/>
      </c>
    </row>
    <row r="781" spans="1:10" ht="30" x14ac:dyDescent="0.25">
      <c r="A781" s="18">
        <f>IF(B781&lt;&gt;"",SUBTOTAL(103,B$5:B781),"")</f>
        <v>777</v>
      </c>
      <c r="B781" s="31" t="s">
        <v>1541</v>
      </c>
      <c r="C781" s="16" t="s">
        <v>3061</v>
      </c>
      <c r="D781" s="51" t="s">
        <v>2896</v>
      </c>
      <c r="E781" s="51" t="s">
        <v>3067</v>
      </c>
      <c r="F781" s="19">
        <v>17700</v>
      </c>
      <c r="G781" s="16">
        <v>0</v>
      </c>
      <c r="I781" s="16">
        <f>IF(B781&lt;&gt;"",COUNTIF(Dulieu!$F$5:$F$7774,B781),"")</f>
        <v>0</v>
      </c>
      <c r="J781" s="16" t="str">
        <f>IF(B781&lt;&gt;"",IFERROR(VLOOKUP(B781,Dulieu!$F$5:$I$7597,4,0),""),"")</f>
        <v/>
      </c>
    </row>
    <row r="782" spans="1:10" ht="30" x14ac:dyDescent="0.25">
      <c r="A782" s="18">
        <f>IF(B782&lt;&gt;"",SUBTOTAL(103,B$5:B782),"")</f>
        <v>778</v>
      </c>
      <c r="B782" s="31" t="s">
        <v>3108</v>
      </c>
      <c r="C782" s="16" t="s">
        <v>3061</v>
      </c>
      <c r="D782" s="51" t="s">
        <v>2896</v>
      </c>
      <c r="E782" s="51" t="s">
        <v>3090</v>
      </c>
      <c r="F782" s="16">
        <v>1000</v>
      </c>
      <c r="G782" s="16">
        <v>0</v>
      </c>
      <c r="I782" s="16">
        <f>IF(B782&lt;&gt;"",COUNTIF(Dulieu!$F$5:$F$7774,B782),"")</f>
        <v>0</v>
      </c>
      <c r="J782" s="16" t="str">
        <f>IF(B782&lt;&gt;"",IFERROR(VLOOKUP(B782,Dulieu!$F$5:$I$7597,4,0),""),"")</f>
        <v/>
      </c>
    </row>
    <row r="783" spans="1:10" ht="30" x14ac:dyDescent="0.25">
      <c r="A783" s="18">
        <f>IF(B783&lt;&gt;"",SUBTOTAL(103,B$5:B783),"")</f>
        <v>779</v>
      </c>
      <c r="B783" s="31" t="s">
        <v>3109</v>
      </c>
      <c r="C783" s="16" t="s">
        <v>3061</v>
      </c>
      <c r="D783" s="51" t="s">
        <v>2896</v>
      </c>
      <c r="E783" s="51" t="s">
        <v>3090</v>
      </c>
      <c r="F783" s="16">
        <v>1250</v>
      </c>
      <c r="G783" s="16">
        <v>0</v>
      </c>
      <c r="I783" s="16">
        <f>IF(B783&lt;&gt;"",COUNTIF(Dulieu!$F$5:$F$7774,B783),"")</f>
        <v>0</v>
      </c>
      <c r="J783" s="16" t="str">
        <f>IF(B783&lt;&gt;"",IFERROR(VLOOKUP(B783,Dulieu!$F$5:$I$7597,4,0),""),"")</f>
        <v/>
      </c>
    </row>
    <row r="784" spans="1:10" x14ac:dyDescent="0.25">
      <c r="A784" s="18">
        <f>IF(B784&lt;&gt;"",SUBTOTAL(103,B$5:B784),"")</f>
        <v>780</v>
      </c>
      <c r="B784" s="31" t="s">
        <v>1542</v>
      </c>
      <c r="C784" s="16" t="s">
        <v>1206</v>
      </c>
      <c r="D784" s="51" t="s">
        <v>2896</v>
      </c>
      <c r="E784" s="51" t="s">
        <v>3068</v>
      </c>
      <c r="F784" s="19">
        <v>15056</v>
      </c>
      <c r="G784" s="16">
        <v>0</v>
      </c>
      <c r="I784" s="16">
        <f>IF(B784&lt;&gt;"",COUNTIF(Dulieu!$F$5:$F$7774,B784),"")</f>
        <v>0</v>
      </c>
      <c r="J784" s="16" t="str">
        <f>IF(B784&lt;&gt;"",IFERROR(VLOOKUP(B784,Dulieu!$F$5:$I$7597,4,0),""),"")</f>
        <v/>
      </c>
    </row>
    <row r="785" spans="1:10" ht="30" x14ac:dyDescent="0.25">
      <c r="A785" s="18">
        <f>IF(B785&lt;&gt;"",SUBTOTAL(103,B$5:B785),"")</f>
        <v>781</v>
      </c>
      <c r="B785" s="31" t="s">
        <v>1543</v>
      </c>
      <c r="C785" s="16" t="s">
        <v>3061</v>
      </c>
      <c r="D785" s="51" t="s">
        <v>2896</v>
      </c>
      <c r="E785" s="51" t="s">
        <v>3067</v>
      </c>
      <c r="F785" s="16">
        <v>960</v>
      </c>
      <c r="G785" s="16">
        <v>0</v>
      </c>
      <c r="I785" s="16">
        <f>IF(B785&lt;&gt;"",COUNTIF(Dulieu!$F$5:$F$7774,B785),"")</f>
        <v>0</v>
      </c>
      <c r="J785" s="16" t="str">
        <f>IF(B785&lt;&gt;"",IFERROR(VLOOKUP(B785,Dulieu!$F$5:$I$7597,4,0),""),"")</f>
        <v/>
      </c>
    </row>
    <row r="786" spans="1:10" x14ac:dyDescent="0.25">
      <c r="A786" s="18">
        <f>IF(B786&lt;&gt;"",SUBTOTAL(103,B$5:B786),"")</f>
        <v>782</v>
      </c>
      <c r="B786" s="31" t="s">
        <v>3110</v>
      </c>
      <c r="C786" s="16" t="s">
        <v>3061</v>
      </c>
      <c r="D786" s="51" t="s">
        <v>2896</v>
      </c>
      <c r="E786" s="51" t="s">
        <v>3064</v>
      </c>
      <c r="F786" s="19">
        <v>9405</v>
      </c>
      <c r="G786" s="16">
        <v>0</v>
      </c>
      <c r="I786" s="16">
        <f>IF(B786&lt;&gt;"",COUNTIF(Dulieu!$F$5:$F$7774,B786),"")</f>
        <v>0</v>
      </c>
      <c r="J786" s="16" t="str">
        <f>IF(B786&lt;&gt;"",IFERROR(VLOOKUP(B786,Dulieu!$F$5:$I$7597,4,0),""),"")</f>
        <v/>
      </c>
    </row>
    <row r="787" spans="1:10" ht="30" x14ac:dyDescent="0.25">
      <c r="A787" s="18">
        <f>IF(B787&lt;&gt;"",SUBTOTAL(103,B$5:B787),"")</f>
        <v>783</v>
      </c>
      <c r="B787" s="31" t="s">
        <v>1544</v>
      </c>
      <c r="C787" s="16" t="s">
        <v>3060</v>
      </c>
      <c r="D787" s="51" t="s">
        <v>2896</v>
      </c>
      <c r="E787" s="51" t="s">
        <v>3090</v>
      </c>
      <c r="F787" s="16">
        <v>15100</v>
      </c>
      <c r="G787" s="16">
        <v>0</v>
      </c>
      <c r="I787" s="16">
        <f>IF(B787&lt;&gt;"",COUNTIF(Dulieu!$F$5:$F$7774,B787),"")</f>
        <v>0</v>
      </c>
      <c r="J787" s="16" t="str">
        <f>IF(B787&lt;&gt;"",IFERROR(VLOOKUP(B787,Dulieu!$F$5:$I$7597,4,0),""),"")</f>
        <v/>
      </c>
    </row>
    <row r="788" spans="1:10" ht="30" x14ac:dyDescent="0.25">
      <c r="A788" s="18">
        <f>IF(B788&lt;&gt;"",SUBTOTAL(103,B$5:B788),"")</f>
        <v>784</v>
      </c>
      <c r="B788" s="31" t="s">
        <v>1545</v>
      </c>
      <c r="C788" s="16" t="s">
        <v>3061</v>
      </c>
      <c r="D788" s="51" t="s">
        <v>2896</v>
      </c>
      <c r="E788" s="51" t="s">
        <v>3090</v>
      </c>
      <c r="F788" s="16">
        <v>2400</v>
      </c>
      <c r="G788" s="16">
        <v>0</v>
      </c>
      <c r="I788" s="16">
        <f>IF(B788&lt;&gt;"",COUNTIF(Dulieu!$F$5:$F$7774,B788),"")</f>
        <v>0</v>
      </c>
      <c r="J788" s="16" t="str">
        <f>IF(B788&lt;&gt;"",IFERROR(VLOOKUP(B788,Dulieu!$F$5:$I$7597,4,0),""),"")</f>
        <v/>
      </c>
    </row>
    <row r="789" spans="1:10" ht="30" x14ac:dyDescent="0.25">
      <c r="A789" s="18">
        <f>IF(B789&lt;&gt;"",SUBTOTAL(103,B$5:B789),"")</f>
        <v>785</v>
      </c>
      <c r="B789" s="31" t="s">
        <v>1546</v>
      </c>
      <c r="C789" s="16" t="s">
        <v>3082</v>
      </c>
      <c r="D789" s="51" t="s">
        <v>2896</v>
      </c>
      <c r="E789" s="51" t="s">
        <v>3090</v>
      </c>
      <c r="F789" s="19">
        <v>0</v>
      </c>
      <c r="G789" s="16">
        <v>29</v>
      </c>
      <c r="I789" s="16">
        <f>IF(B789&lt;&gt;"",COUNTIF(Dulieu!$F$5:$F$7774,B789),"")</f>
        <v>0</v>
      </c>
      <c r="J789" s="16" t="str">
        <f>IF(B789&lt;&gt;"",IFERROR(VLOOKUP(B789,Dulieu!$F$5:$I$7597,4,0),""),"")</f>
        <v/>
      </c>
    </row>
    <row r="790" spans="1:10" ht="30" x14ac:dyDescent="0.25">
      <c r="A790" s="18">
        <f>IF(B790&lt;&gt;"",SUBTOTAL(103,B$5:B790),"")</f>
        <v>786</v>
      </c>
      <c r="B790" s="31" t="s">
        <v>1547</v>
      </c>
      <c r="C790" s="16" t="s">
        <v>3061</v>
      </c>
      <c r="D790" s="51" t="s">
        <v>2896</v>
      </c>
      <c r="E790" s="51" t="s">
        <v>3090</v>
      </c>
      <c r="F790" s="19">
        <v>1400</v>
      </c>
      <c r="G790" s="16">
        <v>0</v>
      </c>
      <c r="I790" s="16">
        <f>IF(B790&lt;&gt;"",COUNTIF(Dulieu!$F$5:$F$7774,B790),"")</f>
        <v>0</v>
      </c>
      <c r="J790" s="16" t="str">
        <f>IF(B790&lt;&gt;"",IFERROR(VLOOKUP(B790,Dulieu!$F$5:$I$7597,4,0),""),"")</f>
        <v/>
      </c>
    </row>
    <row r="791" spans="1:10" x14ac:dyDescent="0.25">
      <c r="A791" s="18">
        <f>IF(B791&lt;&gt;"",SUBTOTAL(103,B$5:B791),"")</f>
        <v>787</v>
      </c>
      <c r="B791" s="31" t="s">
        <v>3111</v>
      </c>
      <c r="C791" s="16" t="s">
        <v>3061</v>
      </c>
      <c r="D791" s="51" t="s">
        <v>2896</v>
      </c>
      <c r="E791" s="51" t="s">
        <v>3062</v>
      </c>
      <c r="F791" s="19">
        <v>2400</v>
      </c>
      <c r="G791" s="16">
        <v>0</v>
      </c>
      <c r="I791" s="16">
        <f>IF(B791&lt;&gt;"",COUNTIF(Dulieu!$F$5:$F$7774,B791),"")</f>
        <v>0</v>
      </c>
      <c r="J791" s="16" t="str">
        <f>IF(B791&lt;&gt;"",IFERROR(VLOOKUP(B791,Dulieu!$F$5:$I$7597,4,0),""),"")</f>
        <v/>
      </c>
    </row>
    <row r="792" spans="1:10" ht="30" x14ac:dyDescent="0.25">
      <c r="A792" s="18">
        <f>IF(B792&lt;&gt;"",SUBTOTAL(103,B$5:B792),"")</f>
        <v>788</v>
      </c>
      <c r="B792" s="31" t="s">
        <v>1548</v>
      </c>
      <c r="C792" s="16" t="s">
        <v>3061</v>
      </c>
      <c r="D792" s="51" t="s">
        <v>2896</v>
      </c>
      <c r="E792" s="51" t="s">
        <v>3090</v>
      </c>
      <c r="F792" s="16">
        <v>2400</v>
      </c>
      <c r="G792" s="16">
        <v>0</v>
      </c>
      <c r="I792" s="16">
        <f>IF(B792&lt;&gt;"",COUNTIF(Dulieu!$F$5:$F$7774,B792),"")</f>
        <v>0</v>
      </c>
      <c r="J792" s="16" t="str">
        <f>IF(B792&lt;&gt;"",IFERROR(VLOOKUP(B792,Dulieu!$F$5:$I$7597,4,0),""),"")</f>
        <v/>
      </c>
    </row>
    <row r="793" spans="1:10" ht="30" x14ac:dyDescent="0.25">
      <c r="A793" s="18">
        <f>IF(B793&lt;&gt;"",SUBTOTAL(103,B$5:B793),"")</f>
        <v>789</v>
      </c>
      <c r="B793" s="31" t="s">
        <v>3112</v>
      </c>
      <c r="C793" s="16" t="s">
        <v>3061</v>
      </c>
      <c r="D793" s="51" t="s">
        <v>2896</v>
      </c>
      <c r="E793" s="51" t="s">
        <v>3090</v>
      </c>
      <c r="F793" s="19">
        <v>990</v>
      </c>
      <c r="G793" s="16">
        <v>0</v>
      </c>
      <c r="I793" s="16">
        <f>IF(B793&lt;&gt;"",COUNTIF(Dulieu!$F$5:$F$7774,B793),"")</f>
        <v>0</v>
      </c>
      <c r="J793" s="16" t="str">
        <f>IF(B793&lt;&gt;"",IFERROR(VLOOKUP(B793,Dulieu!$F$5:$I$7597,4,0),""),"")</f>
        <v/>
      </c>
    </row>
    <row r="794" spans="1:10" x14ac:dyDescent="0.25">
      <c r="A794" s="18">
        <f>IF(B794&lt;&gt;"",SUBTOTAL(103,B$5:B794),"")</f>
        <v>790</v>
      </c>
      <c r="B794" s="31" t="s">
        <v>1549</v>
      </c>
      <c r="C794" s="16" t="s">
        <v>3061</v>
      </c>
      <c r="D794" s="51" t="s">
        <v>2896</v>
      </c>
      <c r="E794" s="51" t="s">
        <v>3105</v>
      </c>
      <c r="F794" s="19">
        <v>7755</v>
      </c>
      <c r="G794" s="16">
        <v>0</v>
      </c>
      <c r="I794" s="16">
        <f>IF(B794&lt;&gt;"",COUNTIF(Dulieu!$F$5:$F$7774,B794),"")</f>
        <v>0</v>
      </c>
      <c r="J794" s="16" t="str">
        <f>IF(B794&lt;&gt;"",IFERROR(VLOOKUP(B794,Dulieu!$F$5:$I$7597,4,0),""),"")</f>
        <v/>
      </c>
    </row>
    <row r="795" spans="1:10" ht="30" x14ac:dyDescent="0.25">
      <c r="A795" s="18">
        <f>IF(B795&lt;&gt;"",SUBTOTAL(103,B$5:B795),"")</f>
        <v>791</v>
      </c>
      <c r="B795" s="31" t="s">
        <v>3113</v>
      </c>
      <c r="C795" s="16" t="s">
        <v>3061</v>
      </c>
      <c r="D795" s="51" t="s">
        <v>2896</v>
      </c>
      <c r="E795" s="51" t="s">
        <v>3090</v>
      </c>
      <c r="F795" s="16">
        <v>2300</v>
      </c>
      <c r="G795" s="16">
        <v>0</v>
      </c>
      <c r="I795" s="16">
        <f>IF(B795&lt;&gt;"",COUNTIF(Dulieu!$F$5:$F$7774,B795),"")</f>
        <v>0</v>
      </c>
      <c r="J795" s="16" t="str">
        <f>IF(B795&lt;&gt;"",IFERROR(VLOOKUP(B795,Dulieu!$F$5:$I$7597,4,0),""),"")</f>
        <v/>
      </c>
    </row>
    <row r="796" spans="1:10" ht="30" x14ac:dyDescent="0.25">
      <c r="A796" s="18">
        <f>IF(B796&lt;&gt;"",SUBTOTAL(103,B$5:B796),"")</f>
        <v>792</v>
      </c>
      <c r="B796" s="31" t="s">
        <v>13</v>
      </c>
      <c r="C796" s="16" t="s">
        <v>3080</v>
      </c>
      <c r="D796" s="51" t="s">
        <v>2896</v>
      </c>
      <c r="E796" s="51" t="s">
        <v>3058</v>
      </c>
      <c r="F796" s="16">
        <v>0</v>
      </c>
      <c r="G796" s="16">
        <v>29</v>
      </c>
      <c r="I796" s="16">
        <f>IF(B796&lt;&gt;"",COUNTIF(Dulieu!$F$5:$F$7774,B796),"")</f>
        <v>0</v>
      </c>
      <c r="J796" s="16" t="str">
        <f>IF(B796&lt;&gt;"",IFERROR(VLOOKUP(B796,Dulieu!$F$5:$I$7597,4,0),""),"")</f>
        <v/>
      </c>
    </row>
    <row r="797" spans="1:10" x14ac:dyDescent="0.25">
      <c r="A797" s="18">
        <f>IF(B797&lt;&gt;"",SUBTOTAL(103,B$5:B797),"")</f>
        <v>793</v>
      </c>
      <c r="B797" s="31" t="s">
        <v>1550</v>
      </c>
      <c r="C797" s="16" t="s">
        <v>3080</v>
      </c>
      <c r="D797" s="51" t="s">
        <v>2896</v>
      </c>
      <c r="E797" s="51" t="s">
        <v>3062</v>
      </c>
      <c r="F797" s="19">
        <v>0</v>
      </c>
      <c r="G797" s="16">
        <v>44</v>
      </c>
      <c r="I797" s="16">
        <f>IF(B797&lt;&gt;"",COUNTIF(Dulieu!$F$5:$F$7774,B797),"")</f>
        <v>0</v>
      </c>
      <c r="J797" s="16" t="str">
        <f>IF(B797&lt;&gt;"",IFERROR(VLOOKUP(B797,Dulieu!$F$5:$I$7597,4,0),""),"")</f>
        <v/>
      </c>
    </row>
    <row r="798" spans="1:10" ht="30" x14ac:dyDescent="0.25">
      <c r="A798" s="18">
        <f>IF(B798&lt;&gt;"",SUBTOTAL(103,B$5:B798),"")</f>
        <v>794</v>
      </c>
      <c r="B798" s="31" t="s">
        <v>848</v>
      </c>
      <c r="C798" s="16" t="s">
        <v>3092</v>
      </c>
      <c r="D798" s="51" t="s">
        <v>2896</v>
      </c>
      <c r="E798" s="51" t="s">
        <v>3058</v>
      </c>
      <c r="F798" s="19">
        <v>0</v>
      </c>
      <c r="G798" s="16">
        <v>16</v>
      </c>
      <c r="I798" s="16">
        <f>IF(B798&lt;&gt;"",COUNTIF(Dulieu!$F$5:$F$7774,B798),"")</f>
        <v>0</v>
      </c>
      <c r="J798" s="16" t="str">
        <f>IF(B798&lt;&gt;"",IFERROR(VLOOKUP(B798,Dulieu!$F$5:$I$7597,4,0),""),"")</f>
        <v/>
      </c>
    </row>
    <row r="799" spans="1:10" x14ac:dyDescent="0.25">
      <c r="A799" s="18">
        <f>IF(B799&lt;&gt;"",SUBTOTAL(103,B$5:B799),"")</f>
        <v>795</v>
      </c>
      <c r="B799" s="31" t="s">
        <v>1551</v>
      </c>
      <c r="C799" s="16" t="s">
        <v>3061</v>
      </c>
      <c r="D799" s="51" t="s">
        <v>2896</v>
      </c>
      <c r="E799" s="51" t="s">
        <v>3062</v>
      </c>
      <c r="F799" s="19">
        <v>4000</v>
      </c>
      <c r="G799" s="16">
        <v>0</v>
      </c>
      <c r="I799" s="16">
        <f>IF(B799&lt;&gt;"",COUNTIF(Dulieu!$F$5:$F$7774,B799),"")</f>
        <v>0</v>
      </c>
      <c r="J799" s="16" t="str">
        <f>IF(B799&lt;&gt;"",IFERROR(VLOOKUP(B799,Dulieu!$F$5:$I$7597,4,0),""),"")</f>
        <v/>
      </c>
    </row>
    <row r="800" spans="1:10" ht="30" x14ac:dyDescent="0.25">
      <c r="A800" s="18">
        <f>IF(B800&lt;&gt;"",SUBTOTAL(103,B$5:B800),"")</f>
        <v>796</v>
      </c>
      <c r="B800" s="31" t="s">
        <v>1552</v>
      </c>
      <c r="C800" s="16" t="s">
        <v>3061</v>
      </c>
      <c r="D800" s="51" t="s">
        <v>2896</v>
      </c>
      <c r="E800" s="51" t="s">
        <v>3090</v>
      </c>
      <c r="F800" s="16">
        <v>1900</v>
      </c>
      <c r="G800" s="16">
        <v>0</v>
      </c>
      <c r="I800" s="16">
        <f>IF(B800&lt;&gt;"",COUNTIF(Dulieu!$F$5:$F$7774,B800),"")</f>
        <v>0</v>
      </c>
      <c r="J800" s="16" t="str">
        <f>IF(B800&lt;&gt;"",IFERROR(VLOOKUP(B800,Dulieu!$F$5:$I$7597,4,0),""),"")</f>
        <v/>
      </c>
    </row>
    <row r="801" spans="1:10" x14ac:dyDescent="0.25">
      <c r="A801" s="18">
        <f>IF(B801&lt;&gt;"",SUBTOTAL(103,B$5:B801),"")</f>
        <v>797</v>
      </c>
      <c r="B801" s="31" t="s">
        <v>1553</v>
      </c>
      <c r="C801" s="16" t="s">
        <v>3061</v>
      </c>
      <c r="D801" s="51" t="s">
        <v>2896</v>
      </c>
      <c r="E801" s="51" t="s">
        <v>3062</v>
      </c>
      <c r="F801" s="19">
        <v>2985</v>
      </c>
      <c r="G801" s="16">
        <v>0</v>
      </c>
      <c r="I801" s="16">
        <f>IF(B801&lt;&gt;"",COUNTIF(Dulieu!$F$5:$F$7774,B801),"")</f>
        <v>0</v>
      </c>
      <c r="J801" s="16" t="str">
        <f>IF(B801&lt;&gt;"",IFERROR(VLOOKUP(B801,Dulieu!$F$5:$I$7597,4,0),""),"")</f>
        <v/>
      </c>
    </row>
    <row r="802" spans="1:10" ht="30" x14ac:dyDescent="0.25">
      <c r="A802" s="18">
        <f>IF(B802&lt;&gt;"",SUBTOTAL(103,B$5:B802),"")</f>
        <v>798</v>
      </c>
      <c r="B802" s="31" t="s">
        <v>1554</v>
      </c>
      <c r="C802" s="16" t="s">
        <v>3061</v>
      </c>
      <c r="D802" s="51" t="s">
        <v>2896</v>
      </c>
      <c r="E802" s="51" t="s">
        <v>3090</v>
      </c>
      <c r="F802" s="16">
        <v>930</v>
      </c>
      <c r="G802" s="16">
        <v>0</v>
      </c>
      <c r="I802" s="16">
        <f>IF(B802&lt;&gt;"",COUNTIF(Dulieu!$F$5:$F$7774,B802),"")</f>
        <v>0</v>
      </c>
      <c r="J802" s="16" t="str">
        <f>IF(B802&lt;&gt;"",IFERROR(VLOOKUP(B802,Dulieu!$F$5:$I$7597,4,0),""),"")</f>
        <v/>
      </c>
    </row>
    <row r="803" spans="1:10" ht="30" x14ac:dyDescent="0.25">
      <c r="A803" s="18">
        <f>IF(B803&lt;&gt;"",SUBTOTAL(103,B$5:B803),"")</f>
        <v>799</v>
      </c>
      <c r="B803" s="31" t="s">
        <v>1555</v>
      </c>
      <c r="C803" s="16" t="s">
        <v>3061</v>
      </c>
      <c r="D803" s="51" t="s">
        <v>2896</v>
      </c>
      <c r="E803" s="51" t="s">
        <v>3090</v>
      </c>
      <c r="F803" s="19">
        <v>4950</v>
      </c>
      <c r="G803" s="16">
        <v>0</v>
      </c>
      <c r="I803" s="16">
        <f>IF(B803&lt;&gt;"",COUNTIF(Dulieu!$F$5:$F$7774,B803),"")</f>
        <v>0</v>
      </c>
      <c r="J803" s="16" t="str">
        <f>IF(B803&lt;&gt;"",IFERROR(VLOOKUP(B803,Dulieu!$F$5:$I$7597,4,0),""),"")</f>
        <v/>
      </c>
    </row>
    <row r="804" spans="1:10" x14ac:dyDescent="0.25">
      <c r="A804" s="18">
        <f>IF(B804&lt;&gt;"",SUBTOTAL(103,B$5:B804),"")</f>
        <v>800</v>
      </c>
      <c r="B804" s="31" t="s">
        <v>1556</v>
      </c>
      <c r="C804" s="16" t="s">
        <v>3061</v>
      </c>
      <c r="D804" s="51" t="s">
        <v>2896</v>
      </c>
      <c r="E804" s="51" t="s">
        <v>3062</v>
      </c>
      <c r="F804" s="16">
        <v>4995</v>
      </c>
      <c r="G804" s="16">
        <v>0</v>
      </c>
      <c r="I804" s="16">
        <f>IF(B804&lt;&gt;"",COUNTIF(Dulieu!$F$5:$F$7774,B804),"")</f>
        <v>0</v>
      </c>
      <c r="J804" s="16" t="str">
        <f>IF(B804&lt;&gt;"",IFERROR(VLOOKUP(B804,Dulieu!$F$5:$I$7597,4,0),""),"")</f>
        <v/>
      </c>
    </row>
    <row r="805" spans="1:10" ht="30" x14ac:dyDescent="0.25">
      <c r="A805" s="18">
        <f>IF(B805&lt;&gt;"",SUBTOTAL(103,B$5:B805),"")</f>
        <v>801</v>
      </c>
      <c r="B805" s="31" t="s">
        <v>1557</v>
      </c>
      <c r="C805" s="16" t="s">
        <v>3061</v>
      </c>
      <c r="D805" s="51" t="s">
        <v>2896</v>
      </c>
      <c r="E805" s="51" t="s">
        <v>3090</v>
      </c>
      <c r="F805" s="19">
        <v>6450</v>
      </c>
      <c r="G805" s="16">
        <v>0</v>
      </c>
      <c r="I805" s="16">
        <f>IF(B805&lt;&gt;"",COUNTIF(Dulieu!$F$5:$F$7774,B805),"")</f>
        <v>0</v>
      </c>
      <c r="J805" s="16" t="str">
        <f>IF(B805&lt;&gt;"",IFERROR(VLOOKUP(B805,Dulieu!$F$5:$I$7597,4,0),""),"")</f>
        <v/>
      </c>
    </row>
    <row r="806" spans="1:10" ht="30" x14ac:dyDescent="0.25">
      <c r="A806" s="18">
        <f>IF(B806&lt;&gt;"",SUBTOTAL(103,B$5:B806),"")</f>
        <v>802</v>
      </c>
      <c r="B806" s="31" t="s">
        <v>1558</v>
      </c>
      <c r="C806" s="16" t="s">
        <v>3082</v>
      </c>
      <c r="D806" s="51" t="s">
        <v>2896</v>
      </c>
      <c r="E806" s="51" t="s">
        <v>3067</v>
      </c>
      <c r="F806" s="16">
        <v>0</v>
      </c>
      <c r="G806" s="16">
        <v>29</v>
      </c>
      <c r="I806" s="16">
        <f>IF(B806&lt;&gt;"",COUNTIF(Dulieu!$F$5:$F$7774,B806),"")</f>
        <v>0</v>
      </c>
      <c r="J806" s="16" t="str">
        <f>IF(B806&lt;&gt;"",IFERROR(VLOOKUP(B806,Dulieu!$F$5:$I$7597,4,0),""),"")</f>
        <v/>
      </c>
    </row>
    <row r="807" spans="1:10" ht="30" x14ac:dyDescent="0.25">
      <c r="A807" s="18">
        <f>IF(B807&lt;&gt;"",SUBTOTAL(103,B$5:B807),"")</f>
        <v>803</v>
      </c>
      <c r="B807" s="31" t="s">
        <v>1559</v>
      </c>
      <c r="C807" s="16" t="s">
        <v>3061</v>
      </c>
      <c r="D807" s="51" t="s">
        <v>2896</v>
      </c>
      <c r="E807" s="51" t="s">
        <v>3090</v>
      </c>
      <c r="F807" s="19">
        <v>930</v>
      </c>
      <c r="G807" s="16">
        <v>0</v>
      </c>
      <c r="I807" s="16">
        <f>IF(B807&lt;&gt;"",COUNTIF(Dulieu!$F$5:$F$7774,B807),"")</f>
        <v>0</v>
      </c>
      <c r="J807" s="16" t="str">
        <f>IF(B807&lt;&gt;"",IFERROR(VLOOKUP(B807,Dulieu!$F$5:$I$7597,4,0),""),"")</f>
        <v/>
      </c>
    </row>
    <row r="808" spans="1:10" ht="30" x14ac:dyDescent="0.25">
      <c r="A808" s="18">
        <f>IF(B808&lt;&gt;"",SUBTOTAL(103,B$5:B808),"")</f>
        <v>804</v>
      </c>
      <c r="B808" s="31" t="s">
        <v>1560</v>
      </c>
      <c r="C808" s="16" t="s">
        <v>3061</v>
      </c>
      <c r="D808" s="51" t="s">
        <v>2896</v>
      </c>
      <c r="E808" s="51" t="s">
        <v>3090</v>
      </c>
      <c r="F808" s="19">
        <v>1400</v>
      </c>
      <c r="G808" s="16">
        <v>0</v>
      </c>
      <c r="I808" s="16">
        <f>IF(B808&lt;&gt;"",COUNTIF(Dulieu!$F$5:$F$7774,B808),"")</f>
        <v>0</v>
      </c>
      <c r="J808" s="16" t="str">
        <f>IF(B808&lt;&gt;"",IFERROR(VLOOKUP(B808,Dulieu!$F$5:$I$7597,4,0),""),"")</f>
        <v/>
      </c>
    </row>
    <row r="809" spans="1:10" x14ac:dyDescent="0.25">
      <c r="A809" s="18">
        <f>IF(B809&lt;&gt;"",SUBTOTAL(103,B$5:B809),"")</f>
        <v>805</v>
      </c>
      <c r="B809" s="31" t="s">
        <v>1561</v>
      </c>
      <c r="C809" s="16" t="s">
        <v>3082</v>
      </c>
      <c r="D809" s="51" t="s">
        <v>2896</v>
      </c>
      <c r="E809" s="51" t="s">
        <v>3068</v>
      </c>
      <c r="F809" s="16">
        <v>0</v>
      </c>
      <c r="G809" s="16">
        <v>29</v>
      </c>
      <c r="I809" s="16">
        <f>IF(B809&lt;&gt;"",COUNTIF(Dulieu!$F$5:$F$7774,B809),"")</f>
        <v>0</v>
      </c>
      <c r="J809" s="16" t="str">
        <f>IF(B809&lt;&gt;"",IFERROR(VLOOKUP(B809,Dulieu!$F$5:$I$7597,4,0),""),"")</f>
        <v/>
      </c>
    </row>
    <row r="810" spans="1:10" x14ac:dyDescent="0.25">
      <c r="A810" s="18">
        <f>IF(B810&lt;&gt;"",SUBTOTAL(103,B$5:B810),"")</f>
        <v>806</v>
      </c>
      <c r="B810" s="31" t="s">
        <v>1562</v>
      </c>
      <c r="C810" s="16" t="s">
        <v>3061</v>
      </c>
      <c r="D810" s="51" t="s">
        <v>2896</v>
      </c>
      <c r="E810" s="51" t="s">
        <v>3094</v>
      </c>
      <c r="F810" s="16">
        <v>15500</v>
      </c>
      <c r="G810" s="16">
        <v>0</v>
      </c>
      <c r="I810" s="16">
        <f>IF(B810&lt;&gt;"",COUNTIF(Dulieu!$F$5:$F$7774,B810),"")</f>
        <v>0</v>
      </c>
      <c r="J810" s="16" t="str">
        <f>IF(B810&lt;&gt;"",IFERROR(VLOOKUP(B810,Dulieu!$F$5:$I$7597,4,0),""),"")</f>
        <v/>
      </c>
    </row>
    <row r="811" spans="1:10" ht="30" x14ac:dyDescent="0.25">
      <c r="A811" s="18">
        <f>IF(B811&lt;&gt;"",SUBTOTAL(103,B$5:B811),"")</f>
        <v>807</v>
      </c>
      <c r="B811" s="31" t="s">
        <v>1563</v>
      </c>
      <c r="C811" s="16" t="s">
        <v>1206</v>
      </c>
      <c r="D811" s="51" t="s">
        <v>2896</v>
      </c>
      <c r="E811" s="51" t="s">
        <v>3058</v>
      </c>
      <c r="F811" s="16">
        <v>15100</v>
      </c>
      <c r="G811" s="16">
        <v>0</v>
      </c>
      <c r="I811" s="16">
        <f>IF(B811&lt;&gt;"",COUNTIF(Dulieu!$F$5:$F$7774,B811),"")</f>
        <v>0</v>
      </c>
      <c r="J811" s="16" t="str">
        <f>IF(B811&lt;&gt;"",IFERROR(VLOOKUP(B811,Dulieu!$F$5:$I$7597,4,0),""),"")</f>
        <v/>
      </c>
    </row>
    <row r="812" spans="1:10" ht="30" x14ac:dyDescent="0.25">
      <c r="A812" s="18">
        <f>IF(B812&lt;&gt;"",SUBTOTAL(103,B$5:B812),"")</f>
        <v>808</v>
      </c>
      <c r="B812" s="31" t="s">
        <v>2767</v>
      </c>
      <c r="C812" s="16" t="s">
        <v>3082</v>
      </c>
      <c r="D812" s="51" t="s">
        <v>2896</v>
      </c>
      <c r="E812" s="51" t="s">
        <v>3058</v>
      </c>
      <c r="F812" s="19">
        <v>0</v>
      </c>
      <c r="G812" s="16">
        <v>47</v>
      </c>
      <c r="I812" s="16">
        <f>IF(B812&lt;&gt;"",COUNTIF(Dulieu!$F$5:$F$7774,B812),"")</f>
        <v>0</v>
      </c>
      <c r="J812" s="16" t="str">
        <f>IF(B812&lt;&gt;"",IFERROR(VLOOKUP(B812,Dulieu!$F$5:$I$7597,4,0),""),"")</f>
        <v/>
      </c>
    </row>
    <row r="813" spans="1:10" x14ac:dyDescent="0.25">
      <c r="A813" s="18">
        <f>IF(B813&lt;&gt;"",SUBTOTAL(103,B$5:B813),"")</f>
        <v>809</v>
      </c>
      <c r="B813" s="31" t="s">
        <v>1564</v>
      </c>
      <c r="C813" s="16" t="s">
        <v>3061</v>
      </c>
      <c r="D813" s="51" t="s">
        <v>2896</v>
      </c>
      <c r="E813" s="51" t="s">
        <v>3068</v>
      </c>
      <c r="F813" s="16">
        <v>17700</v>
      </c>
      <c r="G813" s="16">
        <v>0</v>
      </c>
      <c r="I813" s="16">
        <f>IF(B813&lt;&gt;"",COUNTIF(Dulieu!$F$5:$F$7774,B813),"")</f>
        <v>0</v>
      </c>
      <c r="J813" s="16" t="str">
        <f>IF(B813&lt;&gt;"",IFERROR(VLOOKUP(B813,Dulieu!$F$5:$I$7597,4,0),""),"")</f>
        <v/>
      </c>
    </row>
    <row r="814" spans="1:10" x14ac:dyDescent="0.25">
      <c r="A814" s="18">
        <f>IF(B814&lt;&gt;"",SUBTOTAL(103,B$5:B814),"")</f>
        <v>810</v>
      </c>
      <c r="B814" s="31" t="s">
        <v>1230</v>
      </c>
      <c r="C814" s="16" t="s">
        <v>3092</v>
      </c>
      <c r="D814" s="51" t="s">
        <v>2896</v>
      </c>
      <c r="E814" s="51" t="s">
        <v>3068</v>
      </c>
      <c r="F814" s="19">
        <v>0</v>
      </c>
      <c r="G814" s="16">
        <v>47</v>
      </c>
      <c r="I814" s="16">
        <f>IF(B814&lt;&gt;"",COUNTIF(Dulieu!$F$5:$F$7774,B814),"")</f>
        <v>0</v>
      </c>
      <c r="J814" s="16" t="str">
        <f>IF(B814&lt;&gt;"",IFERROR(VLOOKUP(B814,Dulieu!$F$5:$I$7597,4,0),""),"")</f>
        <v/>
      </c>
    </row>
    <row r="815" spans="1:10" ht="30" x14ac:dyDescent="0.25">
      <c r="A815" s="18">
        <f>IF(B815&lt;&gt;"",SUBTOTAL(103,B$5:B815),"")</f>
        <v>811</v>
      </c>
      <c r="B815" s="31" t="s">
        <v>1565</v>
      </c>
      <c r="C815" s="16" t="s">
        <v>3061</v>
      </c>
      <c r="D815" s="51" t="s">
        <v>2896</v>
      </c>
      <c r="E815" s="51" t="s">
        <v>3090</v>
      </c>
      <c r="F815" s="16">
        <v>1990</v>
      </c>
      <c r="G815" s="16">
        <v>0</v>
      </c>
      <c r="I815" s="16">
        <f>IF(B815&lt;&gt;"",COUNTIF(Dulieu!$F$5:$F$7774,B815),"")</f>
        <v>0</v>
      </c>
      <c r="J815" s="16" t="str">
        <f>IF(B815&lt;&gt;"",IFERROR(VLOOKUP(B815,Dulieu!$F$5:$I$7597,4,0),""),"")</f>
        <v/>
      </c>
    </row>
    <row r="816" spans="1:10" ht="30" x14ac:dyDescent="0.25">
      <c r="A816" s="18">
        <f>IF(B816&lt;&gt;"",SUBTOTAL(103,B$5:B816),"")</f>
        <v>812</v>
      </c>
      <c r="B816" s="31" t="s">
        <v>1566</v>
      </c>
      <c r="C816" s="16" t="s">
        <v>3080</v>
      </c>
      <c r="D816" s="51" t="s">
        <v>2896</v>
      </c>
      <c r="E816" s="51" t="s">
        <v>3058</v>
      </c>
      <c r="F816" s="19">
        <v>0</v>
      </c>
      <c r="G816" s="16">
        <v>16</v>
      </c>
      <c r="I816" s="16">
        <f>IF(B816&lt;&gt;"",COUNTIF(Dulieu!$F$5:$F$7774,B816),"")</f>
        <v>0</v>
      </c>
      <c r="J816" s="16" t="str">
        <f>IF(B816&lt;&gt;"",IFERROR(VLOOKUP(B816,Dulieu!$F$5:$I$7597,4,0),""),"")</f>
        <v/>
      </c>
    </row>
    <row r="817" spans="1:10" ht="30" x14ac:dyDescent="0.25">
      <c r="A817" s="18">
        <f>IF(B817&lt;&gt;"",SUBTOTAL(103,B$5:B817),"")</f>
        <v>813</v>
      </c>
      <c r="B817" s="31" t="s">
        <v>16</v>
      </c>
      <c r="C817" s="16" t="s">
        <v>3080</v>
      </c>
      <c r="D817" s="51" t="s">
        <v>2896</v>
      </c>
      <c r="E817" s="51" t="s">
        <v>3058</v>
      </c>
      <c r="F817" s="19">
        <v>0</v>
      </c>
      <c r="G817" s="16">
        <v>29</v>
      </c>
      <c r="I817" s="16">
        <f>IF(B817&lt;&gt;"",COUNTIF(Dulieu!$F$5:$F$7774,B817),"")</f>
        <v>0</v>
      </c>
      <c r="J817" s="16" t="str">
        <f>IF(B817&lt;&gt;"",IFERROR(VLOOKUP(B817,Dulieu!$F$5:$I$7597,4,0),""),"")</f>
        <v/>
      </c>
    </row>
    <row r="818" spans="1:10" ht="30" x14ac:dyDescent="0.25">
      <c r="A818" s="18">
        <f>IF(B818&lt;&gt;"",SUBTOTAL(103,B$5:B818),"")</f>
        <v>814</v>
      </c>
      <c r="B818" s="31" t="s">
        <v>1567</v>
      </c>
      <c r="C818" s="16" t="s">
        <v>3061</v>
      </c>
      <c r="D818" s="51" t="s">
        <v>2896</v>
      </c>
      <c r="E818" s="51" t="s">
        <v>3090</v>
      </c>
      <c r="F818" s="19">
        <v>15500</v>
      </c>
      <c r="G818" s="16">
        <v>0</v>
      </c>
      <c r="I818" s="16">
        <f>IF(B818&lt;&gt;"",COUNTIF(Dulieu!$F$5:$F$7774,B818),"")</f>
        <v>0</v>
      </c>
      <c r="J818" s="16" t="str">
        <f>IF(B818&lt;&gt;"",IFERROR(VLOOKUP(B818,Dulieu!$F$5:$I$7597,4,0),""),"")</f>
        <v/>
      </c>
    </row>
    <row r="819" spans="1:10" ht="30" x14ac:dyDescent="0.25">
      <c r="A819" s="18">
        <f>IF(B819&lt;&gt;"",SUBTOTAL(103,B$5:B819),"")</f>
        <v>815</v>
      </c>
      <c r="B819" s="31" t="s">
        <v>1231</v>
      </c>
      <c r="C819" s="16" t="s">
        <v>3092</v>
      </c>
      <c r="D819" s="51" t="s">
        <v>2896</v>
      </c>
      <c r="E819" s="51" t="s">
        <v>3058</v>
      </c>
      <c r="F819" s="16">
        <v>0</v>
      </c>
      <c r="G819" s="16">
        <v>16</v>
      </c>
      <c r="I819" s="16">
        <f>IF(B819&lt;&gt;"",COUNTIF(Dulieu!$F$5:$F$7774,B819),"")</f>
        <v>0</v>
      </c>
      <c r="J819" s="16" t="str">
        <f>IF(B819&lt;&gt;"",IFERROR(VLOOKUP(B819,Dulieu!$F$5:$I$7597,4,0),""),"")</f>
        <v/>
      </c>
    </row>
    <row r="820" spans="1:10" x14ac:dyDescent="0.25">
      <c r="A820" s="18">
        <f>IF(B820&lt;&gt;"",SUBTOTAL(103,B$5:B820),"")</f>
        <v>816</v>
      </c>
      <c r="B820" s="31" t="s">
        <v>1568</v>
      </c>
      <c r="C820" s="16" t="s">
        <v>3061</v>
      </c>
      <c r="D820" s="51" t="s">
        <v>2896</v>
      </c>
      <c r="E820" s="51" t="s">
        <v>3064</v>
      </c>
      <c r="F820" s="16">
        <v>3000</v>
      </c>
      <c r="G820" s="16">
        <v>0</v>
      </c>
      <c r="I820" s="16">
        <f>IF(B820&lt;&gt;"",COUNTIF(Dulieu!$F$5:$F$7774,B820),"")</f>
        <v>0</v>
      </c>
      <c r="J820" s="16" t="str">
        <f>IF(B820&lt;&gt;"",IFERROR(VLOOKUP(B820,Dulieu!$F$5:$I$7597,4,0),""),"")</f>
        <v/>
      </c>
    </row>
    <row r="821" spans="1:10" ht="30" x14ac:dyDescent="0.25">
      <c r="A821" s="18">
        <f>IF(B821&lt;&gt;"",SUBTOTAL(103,B$5:B821),"")</f>
        <v>817</v>
      </c>
      <c r="B821" s="31" t="s">
        <v>1569</v>
      </c>
      <c r="C821" s="16" t="s">
        <v>3061</v>
      </c>
      <c r="D821" s="51" t="s">
        <v>2896</v>
      </c>
      <c r="E821" s="51" t="s">
        <v>3090</v>
      </c>
      <c r="F821" s="16">
        <v>3400</v>
      </c>
      <c r="G821" s="16">
        <v>0</v>
      </c>
      <c r="I821" s="16">
        <f>IF(B821&lt;&gt;"",COUNTIF(Dulieu!$F$5:$F$7774,B821),"")</f>
        <v>0</v>
      </c>
      <c r="J821" s="16" t="str">
        <f>IF(B821&lt;&gt;"",IFERROR(VLOOKUP(B821,Dulieu!$F$5:$I$7597,4,0),""),"")</f>
        <v/>
      </c>
    </row>
    <row r="822" spans="1:10" ht="30" x14ac:dyDescent="0.25">
      <c r="A822" s="18">
        <f>IF(B822&lt;&gt;"",SUBTOTAL(103,B$5:B822),"")</f>
        <v>818</v>
      </c>
      <c r="B822" s="31" t="s">
        <v>1570</v>
      </c>
      <c r="C822" s="16" t="s">
        <v>3061</v>
      </c>
      <c r="D822" s="51" t="s">
        <v>2896</v>
      </c>
      <c r="E822" s="51" t="s">
        <v>3090</v>
      </c>
      <c r="F822" s="19">
        <v>15500</v>
      </c>
      <c r="G822" s="16">
        <v>0</v>
      </c>
      <c r="I822" s="16">
        <f>IF(B822&lt;&gt;"",COUNTIF(Dulieu!$F$5:$F$7774,B822),"")</f>
        <v>0</v>
      </c>
      <c r="J822" s="16" t="str">
        <f>IF(B822&lt;&gt;"",IFERROR(VLOOKUP(B822,Dulieu!$F$5:$I$7597,4,0),""),"")</f>
        <v/>
      </c>
    </row>
    <row r="823" spans="1:10" ht="30" x14ac:dyDescent="0.25">
      <c r="A823" s="18">
        <f>IF(B823&lt;&gt;"",SUBTOTAL(103,B$5:B823),"")</f>
        <v>819</v>
      </c>
      <c r="B823" s="31" t="s">
        <v>1571</v>
      </c>
      <c r="C823" s="16" t="s">
        <v>3061</v>
      </c>
      <c r="D823" s="51" t="s">
        <v>2896</v>
      </c>
      <c r="E823" s="51" t="s">
        <v>3090</v>
      </c>
      <c r="F823" s="19">
        <v>15500</v>
      </c>
      <c r="G823" s="16">
        <v>0</v>
      </c>
      <c r="I823" s="16">
        <f>IF(B823&lt;&gt;"",COUNTIF(Dulieu!$F$5:$F$7774,B823),"")</f>
        <v>0</v>
      </c>
      <c r="J823" s="16" t="str">
        <f>IF(B823&lt;&gt;"",IFERROR(VLOOKUP(B823,Dulieu!$F$5:$I$7597,4,0),""),"")</f>
        <v/>
      </c>
    </row>
    <row r="824" spans="1:10" ht="30" x14ac:dyDescent="0.25">
      <c r="A824" s="18">
        <f>IF(B824&lt;&gt;"",SUBTOTAL(103,B$5:B824),"")</f>
        <v>820</v>
      </c>
      <c r="B824" s="31" t="s">
        <v>1572</v>
      </c>
      <c r="C824" s="16" t="s">
        <v>3061</v>
      </c>
      <c r="D824" s="51" t="s">
        <v>2896</v>
      </c>
      <c r="E824" s="51" t="s">
        <v>3090</v>
      </c>
      <c r="F824" s="19">
        <v>15500</v>
      </c>
      <c r="G824" s="16">
        <v>0</v>
      </c>
      <c r="I824" s="16">
        <f>IF(B824&lt;&gt;"",COUNTIF(Dulieu!$F$5:$F$7774,B824),"")</f>
        <v>0</v>
      </c>
      <c r="J824" s="16" t="str">
        <f>IF(B824&lt;&gt;"",IFERROR(VLOOKUP(B824,Dulieu!$F$5:$I$7597,4,0),""),"")</f>
        <v/>
      </c>
    </row>
    <row r="825" spans="1:10" ht="30" x14ac:dyDescent="0.25">
      <c r="A825" s="18">
        <f>IF(B825&lt;&gt;"",SUBTOTAL(103,B$5:B825),"")</f>
        <v>821</v>
      </c>
      <c r="B825" s="31" t="s">
        <v>3695</v>
      </c>
      <c r="C825" s="16" t="s">
        <v>3061</v>
      </c>
      <c r="D825" s="51" t="s">
        <v>2896</v>
      </c>
      <c r="E825" s="51" t="s">
        <v>3067</v>
      </c>
      <c r="F825" s="19">
        <v>17900</v>
      </c>
      <c r="G825" s="16">
        <v>2</v>
      </c>
      <c r="I825" s="16">
        <f>IF(B825&lt;&gt;"",COUNTIF(Dulieu!$F$5:$F$7774,B825),"")</f>
        <v>0</v>
      </c>
      <c r="J825" s="16" t="str">
        <f>IF(B825&lt;&gt;"",IFERROR(VLOOKUP(B825,Dulieu!$F$5:$I$7597,4,0),""),"")</f>
        <v/>
      </c>
    </row>
    <row r="826" spans="1:10" ht="30" x14ac:dyDescent="0.25">
      <c r="A826" s="18">
        <f>IF(B826&lt;&gt;"",SUBTOTAL(103,B$5:B826),"")</f>
        <v>822</v>
      </c>
      <c r="B826" s="31" t="s">
        <v>1232</v>
      </c>
      <c r="C826" s="16" t="s">
        <v>3092</v>
      </c>
      <c r="D826" s="51" t="s">
        <v>2896</v>
      </c>
      <c r="E826" s="51" t="s">
        <v>3058</v>
      </c>
      <c r="F826" s="19">
        <v>0</v>
      </c>
      <c r="G826" s="16">
        <v>16</v>
      </c>
      <c r="I826" s="16">
        <f>IF(B826&lt;&gt;"",COUNTIF(Dulieu!$F$5:$F$7774,B826),"")</f>
        <v>0</v>
      </c>
      <c r="J826" s="16" t="str">
        <f>IF(B826&lt;&gt;"",IFERROR(VLOOKUP(B826,Dulieu!$F$5:$I$7597,4,0),""),"")</f>
        <v/>
      </c>
    </row>
    <row r="827" spans="1:10" ht="30" x14ac:dyDescent="0.25">
      <c r="A827" s="18">
        <f>IF(B827&lt;&gt;"",SUBTOTAL(103,B$5:B827),"")</f>
        <v>823</v>
      </c>
      <c r="B827" s="31" t="s">
        <v>1233</v>
      </c>
      <c r="C827" s="16" t="s">
        <v>3092</v>
      </c>
      <c r="D827" s="51" t="s">
        <v>2896</v>
      </c>
      <c r="E827" s="51" t="s">
        <v>3058</v>
      </c>
      <c r="F827" s="19">
        <v>0</v>
      </c>
      <c r="G827" s="16">
        <v>16</v>
      </c>
      <c r="I827" s="16">
        <f>IF(B827&lt;&gt;"",COUNTIF(Dulieu!$F$5:$F$7774,B827),"")</f>
        <v>0</v>
      </c>
      <c r="J827" s="16" t="str">
        <f>IF(B827&lt;&gt;"",IFERROR(VLOOKUP(B827,Dulieu!$F$5:$I$7597,4,0),""),"")</f>
        <v/>
      </c>
    </row>
    <row r="828" spans="1:10" ht="30" x14ac:dyDescent="0.25">
      <c r="A828" s="18">
        <f>IF(B828&lt;&gt;"",SUBTOTAL(103,B$5:B828),"")</f>
        <v>824</v>
      </c>
      <c r="B828" s="31" t="s">
        <v>3013</v>
      </c>
      <c r="C828" s="16" t="s">
        <v>3092</v>
      </c>
      <c r="D828" s="51" t="s">
        <v>2896</v>
      </c>
      <c r="E828" s="51" t="s">
        <v>3058</v>
      </c>
      <c r="F828" s="19">
        <v>0</v>
      </c>
      <c r="G828" s="16">
        <v>16</v>
      </c>
      <c r="I828" s="16">
        <f>IF(B828&lt;&gt;"",COUNTIF(Dulieu!$F$5:$F$7774,B828),"")</f>
        <v>0</v>
      </c>
      <c r="J828" s="16" t="str">
        <f>IF(B828&lt;&gt;"",IFERROR(VLOOKUP(B828,Dulieu!$F$5:$I$7597,4,0),""),"")</f>
        <v/>
      </c>
    </row>
    <row r="829" spans="1:10" ht="30" x14ac:dyDescent="0.25">
      <c r="A829" s="18">
        <f>IF(B829&lt;&gt;"",SUBTOTAL(103,B$5:B829),"")</f>
        <v>825</v>
      </c>
      <c r="B829" s="31" t="s">
        <v>1573</v>
      </c>
      <c r="C829" s="16" t="s">
        <v>3061</v>
      </c>
      <c r="D829" s="51" t="s">
        <v>2896</v>
      </c>
      <c r="E829" s="51" t="s">
        <v>3090</v>
      </c>
      <c r="F829" s="19">
        <v>1400</v>
      </c>
      <c r="G829" s="16">
        <v>0</v>
      </c>
      <c r="I829" s="16">
        <f>IF(B829&lt;&gt;"",COUNTIF(Dulieu!$F$5:$F$7774,B829),"")</f>
        <v>0</v>
      </c>
      <c r="J829" s="16" t="str">
        <f>IF(B829&lt;&gt;"",IFERROR(VLOOKUP(B829,Dulieu!$F$5:$I$7597,4,0),""),"")</f>
        <v/>
      </c>
    </row>
    <row r="830" spans="1:10" x14ac:dyDescent="0.25">
      <c r="A830" s="18">
        <f>IF(B830&lt;&gt;"",SUBTOTAL(103,B$5:B830),"")</f>
        <v>826</v>
      </c>
      <c r="B830" s="31" t="s">
        <v>1574</v>
      </c>
      <c r="C830" s="16" t="s">
        <v>3061</v>
      </c>
      <c r="D830" s="51" t="s">
        <v>2896</v>
      </c>
      <c r="E830" s="51" t="s">
        <v>3105</v>
      </c>
      <c r="F830" s="19">
        <v>5900</v>
      </c>
      <c r="G830" s="16">
        <v>0</v>
      </c>
      <c r="I830" s="16">
        <f>IF(B830&lt;&gt;"",COUNTIF(Dulieu!$F$5:$F$7774,B830),"")</f>
        <v>0</v>
      </c>
      <c r="J830" s="16" t="str">
        <f>IF(B830&lt;&gt;"",IFERROR(VLOOKUP(B830,Dulieu!$F$5:$I$7597,4,0),""),"")</f>
        <v/>
      </c>
    </row>
    <row r="831" spans="1:10" x14ac:dyDescent="0.25">
      <c r="A831" s="18">
        <f>IF(B831&lt;&gt;"",SUBTOTAL(103,B$5:B831),"")</f>
        <v>827</v>
      </c>
      <c r="B831" s="31" t="s">
        <v>1575</v>
      </c>
      <c r="C831" s="16" t="s">
        <v>3060</v>
      </c>
      <c r="D831" s="51" t="s">
        <v>2896</v>
      </c>
      <c r="E831" s="51" t="s">
        <v>3068</v>
      </c>
      <c r="F831" s="19">
        <v>13370</v>
      </c>
      <c r="G831" s="16">
        <v>0</v>
      </c>
      <c r="I831" s="16">
        <f>IF(B831&lt;&gt;"",COUNTIF(Dulieu!$F$5:$F$7774,B831),"")</f>
        <v>0</v>
      </c>
      <c r="J831" s="16" t="str">
        <f>IF(B831&lt;&gt;"",IFERROR(VLOOKUP(B831,Dulieu!$F$5:$I$7597,4,0),""),"")</f>
        <v/>
      </c>
    </row>
    <row r="832" spans="1:10" ht="30" x14ac:dyDescent="0.25">
      <c r="A832" s="18">
        <f>IF(B832&lt;&gt;"",SUBTOTAL(103,B$5:B832),"")</f>
        <v>828</v>
      </c>
      <c r="B832" s="31" t="s">
        <v>1576</v>
      </c>
      <c r="C832" s="16" t="s">
        <v>3061</v>
      </c>
      <c r="D832" s="51" t="s">
        <v>2896</v>
      </c>
      <c r="E832" s="51" t="s">
        <v>3070</v>
      </c>
      <c r="F832" s="19">
        <v>1400</v>
      </c>
      <c r="G832" s="16">
        <v>0</v>
      </c>
      <c r="I832" s="16">
        <f>IF(B832&lt;&gt;"",COUNTIF(Dulieu!$F$5:$F$7774,B832),"")</f>
        <v>0</v>
      </c>
      <c r="J832" s="16" t="str">
        <f>IF(B832&lt;&gt;"",IFERROR(VLOOKUP(B832,Dulieu!$F$5:$I$7597,4,0),""),"")</f>
        <v/>
      </c>
    </row>
    <row r="833" spans="1:10" ht="30" x14ac:dyDescent="0.25">
      <c r="A833" s="18">
        <f>IF(B833&lt;&gt;"",SUBTOTAL(103,B$5:B833),"")</f>
        <v>829</v>
      </c>
      <c r="B833" s="31" t="s">
        <v>1577</v>
      </c>
      <c r="C833" s="16" t="s">
        <v>3061</v>
      </c>
      <c r="D833" s="51" t="s">
        <v>2896</v>
      </c>
      <c r="E833" s="51" t="s">
        <v>3090</v>
      </c>
      <c r="F833" s="19">
        <v>6400</v>
      </c>
      <c r="G833" s="16">
        <v>0</v>
      </c>
      <c r="I833" s="16">
        <f>IF(B833&lt;&gt;"",COUNTIF(Dulieu!$F$5:$F$7774,B833),"")</f>
        <v>0</v>
      </c>
      <c r="J833" s="16" t="str">
        <f>IF(B833&lt;&gt;"",IFERROR(VLOOKUP(B833,Dulieu!$F$5:$I$7597,4,0),""),"")</f>
        <v/>
      </c>
    </row>
    <row r="834" spans="1:10" x14ac:dyDescent="0.25">
      <c r="A834" s="18">
        <f>IF(B834&lt;&gt;"",SUBTOTAL(103,B$5:B834),"")</f>
        <v>830</v>
      </c>
      <c r="B834" s="31" t="s">
        <v>1578</v>
      </c>
      <c r="C834" s="16" t="s">
        <v>3115</v>
      </c>
      <c r="D834" s="51" t="s">
        <v>2896</v>
      </c>
      <c r="E834" s="51" t="s">
        <v>3087</v>
      </c>
      <c r="F834" s="19">
        <v>0</v>
      </c>
      <c r="G834" s="16">
        <v>16</v>
      </c>
      <c r="I834" s="16">
        <f>IF(B834&lt;&gt;"",COUNTIF(Dulieu!$F$5:$F$7774,B834),"")</f>
        <v>0</v>
      </c>
      <c r="J834" s="16" t="str">
        <f>IF(B834&lt;&gt;"",IFERROR(VLOOKUP(B834,Dulieu!$F$5:$I$7597,4,0),""),"")</f>
        <v/>
      </c>
    </row>
    <row r="835" spans="1:10" x14ac:dyDescent="0.25">
      <c r="A835" s="18">
        <f>IF(B835&lt;&gt;"",SUBTOTAL(103,B$5:B835),"")</f>
        <v>831</v>
      </c>
      <c r="B835" s="31" t="s">
        <v>1579</v>
      </c>
      <c r="C835" s="16" t="s">
        <v>3060</v>
      </c>
      <c r="D835" s="51" t="s">
        <v>2896</v>
      </c>
      <c r="E835" s="51" t="s">
        <v>3064</v>
      </c>
      <c r="F835" s="19">
        <v>14270</v>
      </c>
      <c r="G835" s="16">
        <v>0</v>
      </c>
      <c r="I835" s="16">
        <f>IF(B835&lt;&gt;"",COUNTIF(Dulieu!$F$5:$F$7774,B835),"")</f>
        <v>0</v>
      </c>
      <c r="J835" s="16" t="str">
        <f>IF(B835&lt;&gt;"",IFERROR(VLOOKUP(B835,Dulieu!$F$5:$I$7597,4,0),""),"")</f>
        <v/>
      </c>
    </row>
    <row r="836" spans="1:10" ht="30" x14ac:dyDescent="0.25">
      <c r="A836" s="18">
        <f>IF(B836&lt;&gt;"",SUBTOTAL(103,B$5:B836),"")</f>
        <v>832</v>
      </c>
      <c r="B836" s="31" t="s">
        <v>1580</v>
      </c>
      <c r="C836" s="16" t="s">
        <v>3082</v>
      </c>
      <c r="D836" s="51" t="s">
        <v>2896</v>
      </c>
      <c r="E836" s="51" t="s">
        <v>3090</v>
      </c>
      <c r="F836" s="19">
        <v>0</v>
      </c>
      <c r="G836" s="16">
        <v>16</v>
      </c>
      <c r="I836" s="16">
        <f>IF(B836&lt;&gt;"",COUNTIF(Dulieu!$F$5:$F$7774,B836),"")</f>
        <v>0</v>
      </c>
      <c r="J836" s="16" t="str">
        <f>IF(B836&lt;&gt;"",IFERROR(VLOOKUP(B836,Dulieu!$F$5:$I$7597,4,0),""),"")</f>
        <v/>
      </c>
    </row>
    <row r="837" spans="1:10" ht="30" x14ac:dyDescent="0.25">
      <c r="A837" s="18">
        <f>IF(B837&lt;&gt;"",SUBTOTAL(103,B$5:B837),"")</f>
        <v>833</v>
      </c>
      <c r="B837" s="31" t="s">
        <v>1234</v>
      </c>
      <c r="C837" s="16" t="s">
        <v>3092</v>
      </c>
      <c r="D837" s="51" t="s">
        <v>2896</v>
      </c>
      <c r="E837" s="51" t="s">
        <v>3090</v>
      </c>
      <c r="F837" s="19">
        <v>0</v>
      </c>
      <c r="G837" s="16">
        <v>34</v>
      </c>
      <c r="I837" s="16">
        <f>IF(B837&lt;&gt;"",COUNTIF(Dulieu!$F$5:$F$7774,B837),"")</f>
        <v>0</v>
      </c>
      <c r="J837" s="16" t="str">
        <f>IF(B837&lt;&gt;"",IFERROR(VLOOKUP(B837,Dulieu!$F$5:$I$7597,4,0),""),"")</f>
        <v/>
      </c>
    </row>
    <row r="838" spans="1:10" ht="30" x14ac:dyDescent="0.25">
      <c r="A838" s="18">
        <f>IF(B838&lt;&gt;"",SUBTOTAL(103,B$5:B838),"")</f>
        <v>834</v>
      </c>
      <c r="B838" s="31" t="s">
        <v>1581</v>
      </c>
      <c r="C838" s="16" t="s">
        <v>3061</v>
      </c>
      <c r="D838" s="51" t="s">
        <v>2896</v>
      </c>
      <c r="E838" s="51" t="s">
        <v>3067</v>
      </c>
      <c r="F838" s="19">
        <v>1100</v>
      </c>
      <c r="G838" s="16">
        <v>0</v>
      </c>
      <c r="I838" s="16">
        <f>IF(B838&lt;&gt;"",COUNTIF(Dulieu!$F$5:$F$7774,B838),"")</f>
        <v>0</v>
      </c>
      <c r="J838" s="16" t="str">
        <f>IF(B838&lt;&gt;"",IFERROR(VLOOKUP(B838,Dulieu!$F$5:$I$7597,4,0),""),"")</f>
        <v/>
      </c>
    </row>
    <row r="839" spans="1:10" ht="30" x14ac:dyDescent="0.25">
      <c r="A839" s="18">
        <f>IF(B839&lt;&gt;"",SUBTOTAL(103,B$5:B839),"")</f>
        <v>835</v>
      </c>
      <c r="B839" s="31" t="s">
        <v>1582</v>
      </c>
      <c r="C839" s="16" t="s">
        <v>3061</v>
      </c>
      <c r="D839" s="51" t="s">
        <v>2896</v>
      </c>
      <c r="E839" s="51" t="s">
        <v>3090</v>
      </c>
      <c r="F839" s="19">
        <v>17900</v>
      </c>
      <c r="G839" s="16">
        <v>0</v>
      </c>
      <c r="I839" s="16">
        <f>IF(B839&lt;&gt;"",COUNTIF(Dulieu!$F$5:$F$7774,B839),"")</f>
        <v>0</v>
      </c>
      <c r="J839" s="16" t="str">
        <f>IF(B839&lt;&gt;"",IFERROR(VLOOKUP(B839,Dulieu!$F$5:$I$7597,4,0),""),"")</f>
        <v/>
      </c>
    </row>
    <row r="840" spans="1:10" ht="30" x14ac:dyDescent="0.25">
      <c r="A840" s="18">
        <f>IF(B840&lt;&gt;"",SUBTOTAL(103,B$5:B840),"")</f>
        <v>836</v>
      </c>
      <c r="B840" s="31" t="s">
        <v>1583</v>
      </c>
      <c r="C840" s="16" t="s">
        <v>3061</v>
      </c>
      <c r="D840" s="51" t="s">
        <v>2896</v>
      </c>
      <c r="E840" s="51" t="s">
        <v>3090</v>
      </c>
      <c r="F840" s="19">
        <v>1170</v>
      </c>
      <c r="G840" s="16">
        <v>0</v>
      </c>
      <c r="I840" s="16">
        <f>IF(B840&lt;&gt;"",COUNTIF(Dulieu!$F$5:$F$7774,B840),"")</f>
        <v>0</v>
      </c>
      <c r="J840" s="16" t="str">
        <f>IF(B840&lt;&gt;"",IFERROR(VLOOKUP(B840,Dulieu!$F$5:$I$7597,4,0),""),"")</f>
        <v/>
      </c>
    </row>
    <row r="841" spans="1:10" ht="30" x14ac:dyDescent="0.25">
      <c r="A841" s="18">
        <f>IF(B841&lt;&gt;"",SUBTOTAL(103,B$5:B841),"")</f>
        <v>837</v>
      </c>
      <c r="B841" s="31" t="s">
        <v>1584</v>
      </c>
      <c r="C841" s="16" t="s">
        <v>3061</v>
      </c>
      <c r="D841" s="51" t="s">
        <v>2896</v>
      </c>
      <c r="E841" s="51" t="s">
        <v>3067</v>
      </c>
      <c r="F841" s="19">
        <v>7755</v>
      </c>
      <c r="G841" s="16">
        <v>0</v>
      </c>
      <c r="I841" s="16">
        <f>IF(B841&lt;&gt;"",COUNTIF(Dulieu!$F$5:$F$7774,B841),"")</f>
        <v>0</v>
      </c>
      <c r="J841" s="16" t="str">
        <f>IF(B841&lt;&gt;"",IFERROR(VLOOKUP(B841,Dulieu!$F$5:$I$7597,4,0),""),"")</f>
        <v/>
      </c>
    </row>
    <row r="842" spans="1:10" x14ac:dyDescent="0.25">
      <c r="A842" s="18">
        <f>IF(B842&lt;&gt;"",SUBTOTAL(103,B$5:B842),"")</f>
        <v>838</v>
      </c>
      <c r="B842" s="31" t="s">
        <v>1585</v>
      </c>
      <c r="C842" s="16" t="s">
        <v>3060</v>
      </c>
      <c r="D842" s="51" t="s">
        <v>2896</v>
      </c>
      <c r="E842" s="51" t="s">
        <v>3062</v>
      </c>
      <c r="F842" s="19">
        <v>14670</v>
      </c>
      <c r="G842" s="16">
        <v>0</v>
      </c>
      <c r="I842" s="16">
        <f>IF(B842&lt;&gt;"",COUNTIF(Dulieu!$F$5:$F$7774,B842),"")</f>
        <v>0</v>
      </c>
      <c r="J842" s="16" t="str">
        <f>IF(B842&lt;&gt;"",IFERROR(VLOOKUP(B842,Dulieu!$F$5:$I$7597,4,0),""),"")</f>
        <v/>
      </c>
    </row>
    <row r="843" spans="1:10" x14ac:dyDescent="0.25">
      <c r="A843" s="18">
        <f>IF(B843&lt;&gt;"",SUBTOTAL(103,B$5:B843),"")</f>
        <v>839</v>
      </c>
      <c r="B843" s="31" t="s">
        <v>1586</v>
      </c>
      <c r="C843" s="16" t="s">
        <v>3080</v>
      </c>
      <c r="D843" s="51" t="s">
        <v>2896</v>
      </c>
      <c r="E843" s="51" t="s">
        <v>3064</v>
      </c>
      <c r="F843" s="19">
        <v>0</v>
      </c>
      <c r="G843" s="16">
        <v>40</v>
      </c>
      <c r="I843" s="16">
        <f>IF(B843&lt;&gt;"",COUNTIF(Dulieu!$F$5:$F$7774,B843),"")</f>
        <v>0</v>
      </c>
      <c r="J843" s="16" t="str">
        <f>IF(B843&lt;&gt;"",IFERROR(VLOOKUP(B843,Dulieu!$F$5:$I$7597,4,0),""),"")</f>
        <v/>
      </c>
    </row>
    <row r="844" spans="1:10" ht="30" x14ac:dyDescent="0.25">
      <c r="A844" s="18">
        <f>IF(B844&lt;&gt;"",SUBTOTAL(103,B$5:B844),"")</f>
        <v>840</v>
      </c>
      <c r="B844" s="31" t="s">
        <v>1235</v>
      </c>
      <c r="C844" s="16" t="s">
        <v>3092</v>
      </c>
      <c r="D844" s="51" t="s">
        <v>2896</v>
      </c>
      <c r="E844" s="51" t="s">
        <v>3058</v>
      </c>
      <c r="F844" s="19">
        <v>0</v>
      </c>
      <c r="G844" s="16">
        <v>16</v>
      </c>
      <c r="I844" s="16">
        <f>IF(B844&lt;&gt;"",COUNTIF(Dulieu!$F$5:$F$7774,B844),"")</f>
        <v>0</v>
      </c>
      <c r="J844" s="16" t="str">
        <f>IF(B844&lt;&gt;"",IFERROR(VLOOKUP(B844,Dulieu!$F$5:$I$7597,4,0),""),"")</f>
        <v/>
      </c>
    </row>
    <row r="845" spans="1:10" x14ac:dyDescent="0.25">
      <c r="A845" s="18">
        <f>IF(B845&lt;&gt;"",SUBTOTAL(103,B$5:B845),"")</f>
        <v>841</v>
      </c>
      <c r="B845" s="31" t="s">
        <v>1116</v>
      </c>
      <c r="C845" s="16" t="s">
        <v>3061</v>
      </c>
      <c r="D845" s="51" t="s">
        <v>2896</v>
      </c>
      <c r="E845" s="51" t="s">
        <v>3068</v>
      </c>
      <c r="F845" s="19">
        <v>7700</v>
      </c>
      <c r="G845" s="16">
        <v>0</v>
      </c>
      <c r="I845" s="16">
        <f>IF(B845&lt;&gt;"",COUNTIF(Dulieu!$F$5:$F$7774,B845),"")</f>
        <v>0</v>
      </c>
      <c r="J845" s="16" t="str">
        <f>IF(B845&lt;&gt;"",IFERROR(VLOOKUP(B845,Dulieu!$F$5:$I$7597,4,0),""),"")</f>
        <v/>
      </c>
    </row>
    <row r="846" spans="1:10" x14ac:dyDescent="0.25">
      <c r="A846" s="18">
        <f>IF(B846&lt;&gt;"",SUBTOTAL(103,B$5:B846),"")</f>
        <v>842</v>
      </c>
      <c r="B846" s="31" t="s">
        <v>1587</v>
      </c>
      <c r="C846" s="16" t="s">
        <v>3082</v>
      </c>
      <c r="D846" s="51" t="s">
        <v>2896</v>
      </c>
      <c r="E846" s="51" t="s">
        <v>3068</v>
      </c>
      <c r="F846" s="16">
        <v>0</v>
      </c>
      <c r="G846" s="16">
        <v>16</v>
      </c>
      <c r="I846" s="16">
        <f>IF(B846&lt;&gt;"",COUNTIF(Dulieu!$F$5:$F$7774,B846),"")</f>
        <v>0</v>
      </c>
      <c r="J846" s="16" t="str">
        <f>IF(B846&lt;&gt;"",IFERROR(VLOOKUP(B846,Dulieu!$F$5:$I$7597,4,0),""),"")</f>
        <v/>
      </c>
    </row>
    <row r="847" spans="1:10" ht="30" x14ac:dyDescent="0.25">
      <c r="A847" s="18">
        <f>IF(B847&lt;&gt;"",SUBTOTAL(103,B$5:B847),"")</f>
        <v>843</v>
      </c>
      <c r="B847" s="31" t="s">
        <v>1588</v>
      </c>
      <c r="C847" s="16" t="s">
        <v>3061</v>
      </c>
      <c r="D847" s="51" t="s">
        <v>2896</v>
      </c>
      <c r="E847" s="51" t="s">
        <v>3090</v>
      </c>
      <c r="F847" s="19">
        <v>16900</v>
      </c>
      <c r="G847" s="16">
        <v>0</v>
      </c>
      <c r="I847" s="16">
        <f>IF(B847&lt;&gt;"",COUNTIF(Dulieu!$F$5:$F$7774,B847),"")</f>
        <v>0</v>
      </c>
      <c r="J847" s="16" t="str">
        <f>IF(B847&lt;&gt;"",IFERROR(VLOOKUP(B847,Dulieu!$F$5:$I$7597,4,0),""),"")</f>
        <v/>
      </c>
    </row>
    <row r="848" spans="1:10" ht="30" x14ac:dyDescent="0.25">
      <c r="A848" s="18">
        <f>IF(B848&lt;&gt;"",SUBTOTAL(103,B$5:B848),"")</f>
        <v>844</v>
      </c>
      <c r="B848" s="31" t="s">
        <v>1236</v>
      </c>
      <c r="C848" s="16" t="s">
        <v>3092</v>
      </c>
      <c r="D848" s="51" t="s">
        <v>2896</v>
      </c>
      <c r="E848" s="51" t="s">
        <v>3058</v>
      </c>
      <c r="F848" s="19">
        <v>0</v>
      </c>
      <c r="G848" s="16">
        <v>16</v>
      </c>
      <c r="I848" s="16">
        <f>IF(B848&lt;&gt;"",COUNTIF(Dulieu!$F$5:$F$7774,B848),"")</f>
        <v>0</v>
      </c>
      <c r="J848" s="16" t="str">
        <f>IF(B848&lt;&gt;"",IFERROR(VLOOKUP(B848,Dulieu!$F$5:$I$7597,4,0),""),"")</f>
        <v/>
      </c>
    </row>
    <row r="849" spans="1:10" x14ac:dyDescent="0.25">
      <c r="A849" s="18">
        <f>IF(B849&lt;&gt;"",SUBTOTAL(103,B$5:B849),"")</f>
        <v>845</v>
      </c>
      <c r="B849" s="31" t="s">
        <v>1589</v>
      </c>
      <c r="C849" s="16" t="s">
        <v>3082</v>
      </c>
      <c r="D849" s="51" t="s">
        <v>2896</v>
      </c>
      <c r="E849" s="51" t="s">
        <v>3068</v>
      </c>
      <c r="F849" s="19">
        <v>0</v>
      </c>
      <c r="G849" s="16">
        <v>16</v>
      </c>
      <c r="I849" s="16">
        <f>IF(B849&lt;&gt;"",COUNTIF(Dulieu!$F$5:$F$7774,B849),"")</f>
        <v>0</v>
      </c>
      <c r="J849" s="16" t="str">
        <f>IF(B849&lt;&gt;"",IFERROR(VLOOKUP(B849,Dulieu!$F$5:$I$7597,4,0),""),"")</f>
        <v/>
      </c>
    </row>
    <row r="850" spans="1:10" ht="30" x14ac:dyDescent="0.25">
      <c r="A850" s="18">
        <f>IF(B850&lt;&gt;"",SUBTOTAL(103,B$5:B850),"")</f>
        <v>846</v>
      </c>
      <c r="B850" s="31" t="s">
        <v>1590</v>
      </c>
      <c r="C850" s="16" t="s">
        <v>3061</v>
      </c>
      <c r="D850" s="51" t="s">
        <v>2896</v>
      </c>
      <c r="E850" s="51" t="s">
        <v>3067</v>
      </c>
      <c r="F850" s="19">
        <v>15200</v>
      </c>
      <c r="G850" s="16">
        <v>0</v>
      </c>
      <c r="I850" s="16">
        <f>IF(B850&lt;&gt;"",COUNTIF(Dulieu!$F$5:$F$7774,B850),"")</f>
        <v>0</v>
      </c>
      <c r="J850" s="16" t="str">
        <f>IF(B850&lt;&gt;"",IFERROR(VLOOKUP(B850,Dulieu!$F$5:$I$7597,4,0),""),"")</f>
        <v/>
      </c>
    </row>
    <row r="851" spans="1:10" ht="30" x14ac:dyDescent="0.25">
      <c r="A851" s="18">
        <f>IF(B851&lt;&gt;"",SUBTOTAL(103,B$5:B851),"")</f>
        <v>847</v>
      </c>
      <c r="B851" s="31" t="s">
        <v>1591</v>
      </c>
      <c r="C851" s="16" t="s">
        <v>3061</v>
      </c>
      <c r="D851" s="51" t="s">
        <v>2896</v>
      </c>
      <c r="E851" s="51" t="s">
        <v>3058</v>
      </c>
      <c r="F851" s="19">
        <v>2040</v>
      </c>
      <c r="G851" s="16">
        <v>0</v>
      </c>
      <c r="I851" s="16">
        <f>IF(B851&lt;&gt;"",COUNTIF(Dulieu!$F$5:$F$7774,B851),"")</f>
        <v>0</v>
      </c>
      <c r="J851" s="16" t="str">
        <f>IF(B851&lt;&gt;"",IFERROR(VLOOKUP(B851,Dulieu!$F$5:$I$7597,4,0),""),"")</f>
        <v/>
      </c>
    </row>
    <row r="852" spans="1:10" ht="30" x14ac:dyDescent="0.25">
      <c r="A852" s="18">
        <f>IF(B852&lt;&gt;"",SUBTOTAL(103,B$5:B852),"")</f>
        <v>848</v>
      </c>
      <c r="B852" s="31" t="s">
        <v>1592</v>
      </c>
      <c r="C852" s="16" t="s">
        <v>3082</v>
      </c>
      <c r="D852" s="51" t="s">
        <v>2896</v>
      </c>
      <c r="E852" s="51" t="s">
        <v>3058</v>
      </c>
      <c r="F852" s="19">
        <v>0</v>
      </c>
      <c r="G852" s="16">
        <v>16</v>
      </c>
      <c r="I852" s="16">
        <f>IF(B852&lt;&gt;"",COUNTIF(Dulieu!$F$5:$F$7774,B852),"")</f>
        <v>0</v>
      </c>
      <c r="J852" s="16" t="str">
        <f>IF(B852&lt;&gt;"",IFERROR(VLOOKUP(B852,Dulieu!$F$5:$I$7597,4,0),""),"")</f>
        <v/>
      </c>
    </row>
    <row r="853" spans="1:10" ht="30" x14ac:dyDescent="0.25">
      <c r="A853" s="18">
        <f>IF(B853&lt;&gt;"",SUBTOTAL(103,B$5:B853),"")</f>
        <v>849</v>
      </c>
      <c r="B853" s="31" t="s">
        <v>1593</v>
      </c>
      <c r="C853" s="16" t="s">
        <v>3061</v>
      </c>
      <c r="D853" s="51" t="s">
        <v>2896</v>
      </c>
      <c r="E853" s="51" t="s">
        <v>3090</v>
      </c>
      <c r="F853" s="19">
        <v>7650</v>
      </c>
      <c r="G853" s="16">
        <v>0</v>
      </c>
      <c r="I853" s="16">
        <f>IF(B853&lt;&gt;"",COUNTIF(Dulieu!$F$5:$F$7774,B853),"")</f>
        <v>0</v>
      </c>
      <c r="J853" s="16" t="str">
        <f>IF(B853&lt;&gt;"",IFERROR(VLOOKUP(B853,Dulieu!$F$5:$I$7597,4,0),""),"")</f>
        <v/>
      </c>
    </row>
    <row r="854" spans="1:10" ht="30" x14ac:dyDescent="0.25">
      <c r="A854" s="18">
        <f>IF(B854&lt;&gt;"",SUBTOTAL(103,B$5:B854),"")</f>
        <v>850</v>
      </c>
      <c r="B854" s="31" t="s">
        <v>1594</v>
      </c>
      <c r="C854" s="16" t="s">
        <v>3082</v>
      </c>
      <c r="D854" s="51" t="s">
        <v>2896</v>
      </c>
      <c r="E854" s="51" t="s">
        <v>3058</v>
      </c>
      <c r="F854" s="19">
        <v>0</v>
      </c>
      <c r="G854" s="16">
        <v>16</v>
      </c>
      <c r="I854" s="16">
        <f>IF(B854&lt;&gt;"",COUNTIF(Dulieu!$F$5:$F$7774,B854),"")</f>
        <v>0</v>
      </c>
      <c r="J854" s="16" t="str">
        <f>IF(B854&lt;&gt;"",IFERROR(VLOOKUP(B854,Dulieu!$F$5:$I$7597,4,0),""),"")</f>
        <v/>
      </c>
    </row>
    <row r="855" spans="1:10" ht="30" x14ac:dyDescent="0.25">
      <c r="A855" s="18">
        <f>IF(B855&lt;&gt;"",SUBTOTAL(103,B$5:B855),"")</f>
        <v>851</v>
      </c>
      <c r="B855" s="31" t="s">
        <v>1237</v>
      </c>
      <c r="C855" s="16" t="s">
        <v>3092</v>
      </c>
      <c r="D855" s="51" t="s">
        <v>2896</v>
      </c>
      <c r="E855" s="51" t="s">
        <v>3058</v>
      </c>
      <c r="F855" s="19">
        <v>0</v>
      </c>
      <c r="G855" s="16">
        <v>16</v>
      </c>
      <c r="I855" s="16">
        <f>IF(B855&lt;&gt;"",COUNTIF(Dulieu!$F$5:$F$7774,B855),"")</f>
        <v>0</v>
      </c>
      <c r="J855" s="16" t="str">
        <f>IF(B855&lt;&gt;"",IFERROR(VLOOKUP(B855,Dulieu!$F$5:$I$7597,4,0),""),"")</f>
        <v/>
      </c>
    </row>
    <row r="856" spans="1:10" x14ac:dyDescent="0.25">
      <c r="A856" s="18">
        <f>IF(B856&lt;&gt;"",SUBTOTAL(103,B$5:B856),"")</f>
        <v>852</v>
      </c>
      <c r="B856" s="31" t="s">
        <v>1595</v>
      </c>
      <c r="C856" s="16" t="s">
        <v>3061</v>
      </c>
      <c r="D856" s="51" t="s">
        <v>2896</v>
      </c>
      <c r="E856" s="51" t="s">
        <v>3062</v>
      </c>
      <c r="F856" s="19">
        <v>17600</v>
      </c>
      <c r="G856" s="16">
        <v>2</v>
      </c>
      <c r="I856" s="16">
        <f>IF(B856&lt;&gt;"",COUNTIF(Dulieu!$F$5:$F$7774,B856),"")</f>
        <v>1</v>
      </c>
      <c r="J856" s="16" t="str">
        <f>IF(B856&lt;&gt;"",IFERROR(VLOOKUP(B856,Dulieu!$F$5:$I$7597,4,0),""),"")</f>
        <v>Còn hiệu lực</v>
      </c>
    </row>
    <row r="857" spans="1:10" x14ac:dyDescent="0.25">
      <c r="A857" s="18">
        <f>IF(B857&lt;&gt;"",SUBTOTAL(103,B$5:B857),"")</f>
        <v>853</v>
      </c>
      <c r="B857" s="31" t="s">
        <v>1596</v>
      </c>
      <c r="C857" s="16" t="s">
        <v>3061</v>
      </c>
      <c r="D857" s="51" t="s">
        <v>2896</v>
      </c>
      <c r="E857" s="51" t="s">
        <v>3068</v>
      </c>
      <c r="F857" s="19">
        <v>17000</v>
      </c>
      <c r="G857" s="16">
        <v>0</v>
      </c>
      <c r="I857" s="16">
        <f>IF(B857&lt;&gt;"",COUNTIF(Dulieu!$F$5:$F$7774,B857),"")</f>
        <v>0</v>
      </c>
      <c r="J857" s="16" t="str">
        <f>IF(B857&lt;&gt;"",IFERROR(VLOOKUP(B857,Dulieu!$F$5:$I$7597,4,0),""),"")</f>
        <v/>
      </c>
    </row>
    <row r="858" spans="1:10" x14ac:dyDescent="0.25">
      <c r="A858" s="18">
        <f>IF(B858&lt;&gt;"",SUBTOTAL(103,B$5:B858),"")</f>
        <v>854</v>
      </c>
      <c r="B858" s="31" t="s">
        <v>1597</v>
      </c>
      <c r="C858" s="16" t="s">
        <v>3082</v>
      </c>
      <c r="D858" s="51" t="s">
        <v>2896</v>
      </c>
      <c r="E858" s="51" t="s">
        <v>3068</v>
      </c>
      <c r="F858" s="16">
        <v>0</v>
      </c>
      <c r="G858" s="16">
        <v>16</v>
      </c>
      <c r="I858" s="16">
        <f>IF(B858&lt;&gt;"",COUNTIF(Dulieu!$F$5:$F$7774,B858),"")</f>
        <v>0</v>
      </c>
      <c r="J858" s="16" t="str">
        <f>IF(B858&lt;&gt;"",IFERROR(VLOOKUP(B858,Dulieu!$F$5:$I$7597,4,0),""),"")</f>
        <v/>
      </c>
    </row>
    <row r="859" spans="1:10" ht="30" x14ac:dyDescent="0.25">
      <c r="A859" s="18">
        <f>IF(B859&lt;&gt;"",SUBTOTAL(103,B$5:B859),"")</f>
        <v>855</v>
      </c>
      <c r="B859" s="31" t="s">
        <v>1598</v>
      </c>
      <c r="C859" s="16" t="s">
        <v>3061</v>
      </c>
      <c r="D859" s="51" t="s">
        <v>2896</v>
      </c>
      <c r="E859" s="51" t="s">
        <v>3090</v>
      </c>
      <c r="F859" s="19">
        <v>2400</v>
      </c>
      <c r="G859" s="16">
        <v>0</v>
      </c>
      <c r="I859" s="16">
        <f>IF(B859&lt;&gt;"",COUNTIF(Dulieu!$F$5:$F$7774,B859),"")</f>
        <v>0</v>
      </c>
      <c r="J859" s="16" t="str">
        <f>IF(B859&lt;&gt;"",IFERROR(VLOOKUP(B859,Dulieu!$F$5:$I$7597,4,0),""),"")</f>
        <v/>
      </c>
    </row>
    <row r="860" spans="1:10" x14ac:dyDescent="0.25">
      <c r="A860" s="18">
        <f>IF(B860&lt;&gt;"",SUBTOTAL(103,B$5:B860),"")</f>
        <v>856</v>
      </c>
      <c r="B860" s="31" t="s">
        <v>1599</v>
      </c>
      <c r="C860" s="16" t="s">
        <v>3061</v>
      </c>
      <c r="D860" s="51" t="s">
        <v>2896</v>
      </c>
      <c r="E860" s="51" t="s">
        <v>3064</v>
      </c>
      <c r="F860" s="16">
        <v>17995</v>
      </c>
      <c r="G860" s="16">
        <v>0</v>
      </c>
      <c r="I860" s="16">
        <f>IF(B860&lt;&gt;"",COUNTIF(Dulieu!$F$5:$F$7774,B860),"")</f>
        <v>0</v>
      </c>
      <c r="J860" s="16" t="str">
        <f>IF(B860&lt;&gt;"",IFERROR(VLOOKUP(B860,Dulieu!$F$5:$I$7597,4,0),""),"")</f>
        <v/>
      </c>
    </row>
    <row r="861" spans="1:10" x14ac:dyDescent="0.25">
      <c r="A861" s="18">
        <f>IF(B861&lt;&gt;"",SUBTOTAL(103,B$5:B861),"")</f>
        <v>857</v>
      </c>
      <c r="B861" s="31" t="s">
        <v>1600</v>
      </c>
      <c r="C861" s="16" t="s">
        <v>3082</v>
      </c>
      <c r="D861" s="51" t="s">
        <v>2896</v>
      </c>
      <c r="E861" s="51" t="s">
        <v>3068</v>
      </c>
      <c r="F861" s="19">
        <v>0</v>
      </c>
      <c r="G861" s="16">
        <v>29</v>
      </c>
      <c r="I861" s="16">
        <f>IF(B861&lt;&gt;"",COUNTIF(Dulieu!$F$5:$F$7774,B861),"")</f>
        <v>0</v>
      </c>
      <c r="J861" s="16" t="str">
        <f>IF(B861&lt;&gt;"",IFERROR(VLOOKUP(B861,Dulieu!$F$5:$I$7597,4,0),""),"")</f>
        <v/>
      </c>
    </row>
    <row r="862" spans="1:10" x14ac:dyDescent="0.25">
      <c r="A862" s="18">
        <f>IF(B862&lt;&gt;"",SUBTOTAL(103,B$5:B862),"")</f>
        <v>858</v>
      </c>
      <c r="B862" s="31" t="s">
        <v>636</v>
      </c>
      <c r="C862" s="16" t="s">
        <v>3082</v>
      </c>
      <c r="D862" s="51" t="s">
        <v>2896</v>
      </c>
      <c r="E862" s="51" t="s">
        <v>3068</v>
      </c>
      <c r="F862" s="19">
        <v>0</v>
      </c>
      <c r="G862" s="16">
        <v>16</v>
      </c>
      <c r="I862" s="16">
        <f>IF(B862&lt;&gt;"",COUNTIF(Dulieu!$F$5:$F$7774,B862),"")</f>
        <v>0</v>
      </c>
      <c r="J862" s="16" t="str">
        <f>IF(B862&lt;&gt;"",IFERROR(VLOOKUP(B862,Dulieu!$F$5:$I$7597,4,0),""),"")</f>
        <v/>
      </c>
    </row>
    <row r="863" spans="1:10" x14ac:dyDescent="0.25">
      <c r="A863" s="18">
        <f>IF(B863&lt;&gt;"",SUBTOTAL(103,B$5:B863),"")</f>
        <v>859</v>
      </c>
      <c r="B863" s="31" t="s">
        <v>1601</v>
      </c>
      <c r="C863" s="16" t="s">
        <v>3061</v>
      </c>
      <c r="D863" s="51" t="s">
        <v>2896</v>
      </c>
      <c r="E863" s="51" t="s">
        <v>3064</v>
      </c>
      <c r="F863" s="19">
        <v>7700</v>
      </c>
      <c r="G863" s="16">
        <v>0</v>
      </c>
      <c r="I863" s="16">
        <f>IF(B863&lt;&gt;"",COUNTIF(Dulieu!$F$5:$F$7774,B863),"")</f>
        <v>0</v>
      </c>
      <c r="J863" s="16" t="str">
        <f>IF(B863&lt;&gt;"",IFERROR(VLOOKUP(B863,Dulieu!$F$5:$I$7597,4,0),""),"")</f>
        <v/>
      </c>
    </row>
    <row r="864" spans="1:10" x14ac:dyDescent="0.25">
      <c r="A864" s="18">
        <f>IF(B864&lt;&gt;"",SUBTOTAL(103,B$5:B864),"")</f>
        <v>860</v>
      </c>
      <c r="B864" s="31" t="s">
        <v>562</v>
      </c>
      <c r="C864" s="16" t="s">
        <v>3080</v>
      </c>
      <c r="D864" s="51" t="s">
        <v>2896</v>
      </c>
      <c r="E864" s="51" t="s">
        <v>3068</v>
      </c>
      <c r="F864" s="19">
        <v>0</v>
      </c>
      <c r="G864" s="16">
        <v>16</v>
      </c>
      <c r="I864" s="16">
        <f>IF(B864&lt;&gt;"",COUNTIF(Dulieu!$F$5:$F$7774,B864),"")</f>
        <v>0</v>
      </c>
      <c r="J864" s="16" t="str">
        <f>IF(B864&lt;&gt;"",IFERROR(VLOOKUP(B864,Dulieu!$F$5:$I$7597,4,0),""),"")</f>
        <v/>
      </c>
    </row>
    <row r="865" spans="1:10" ht="30" x14ac:dyDescent="0.25">
      <c r="A865" s="18">
        <f>IF(B865&lt;&gt;"",SUBTOTAL(103,B$5:B865),"")</f>
        <v>861</v>
      </c>
      <c r="B865" s="31" t="s">
        <v>1238</v>
      </c>
      <c r="C865" s="16" t="s">
        <v>3092</v>
      </c>
      <c r="D865" s="51" t="s">
        <v>2896</v>
      </c>
      <c r="E865" s="51" t="s">
        <v>3058</v>
      </c>
      <c r="F865" s="19">
        <v>0</v>
      </c>
      <c r="G865" s="16">
        <v>16</v>
      </c>
      <c r="I865" s="16">
        <f>IF(B865&lt;&gt;"",COUNTIF(Dulieu!$F$5:$F$7774,B865),"")</f>
        <v>0</v>
      </c>
      <c r="J865" s="16" t="str">
        <f>IF(B865&lt;&gt;"",IFERROR(VLOOKUP(B865,Dulieu!$F$5:$I$7597,4,0),""),"")</f>
        <v/>
      </c>
    </row>
    <row r="866" spans="1:10" ht="30" x14ac:dyDescent="0.25">
      <c r="A866" s="18">
        <f>IF(B866&lt;&gt;"",SUBTOTAL(103,B$5:B866),"")</f>
        <v>862</v>
      </c>
      <c r="B866" s="31" t="s">
        <v>1602</v>
      </c>
      <c r="C866" s="16" t="s">
        <v>3061</v>
      </c>
      <c r="D866" s="51" t="s">
        <v>2896</v>
      </c>
      <c r="E866" s="51" t="s">
        <v>3090</v>
      </c>
      <c r="F866" s="19">
        <v>2490</v>
      </c>
      <c r="G866" s="16">
        <v>0</v>
      </c>
      <c r="I866" s="16">
        <f>IF(B866&lt;&gt;"",COUNTIF(Dulieu!$F$5:$F$7774,B866),"")</f>
        <v>0</v>
      </c>
      <c r="J866" s="16" t="str">
        <f>IF(B866&lt;&gt;"",IFERROR(VLOOKUP(B866,Dulieu!$F$5:$I$7597,4,0),""),"")</f>
        <v/>
      </c>
    </row>
    <row r="867" spans="1:10" ht="30" x14ac:dyDescent="0.25">
      <c r="A867" s="18">
        <f>IF(B867&lt;&gt;"",SUBTOTAL(103,B$5:B867),"")</f>
        <v>863</v>
      </c>
      <c r="B867" s="31" t="s">
        <v>1603</v>
      </c>
      <c r="C867" s="16" t="s">
        <v>3061</v>
      </c>
      <c r="D867" s="51" t="s">
        <v>2896</v>
      </c>
      <c r="E867" s="51" t="s">
        <v>3090</v>
      </c>
      <c r="F867" s="19">
        <v>7000</v>
      </c>
      <c r="G867" s="16">
        <v>0</v>
      </c>
      <c r="I867" s="16">
        <f>IF(B867&lt;&gt;"",COUNTIF(Dulieu!$F$5:$F$7774,B867),"")</f>
        <v>0</v>
      </c>
      <c r="J867" s="16" t="str">
        <f>IF(B867&lt;&gt;"",IFERROR(VLOOKUP(B867,Dulieu!$F$5:$I$7597,4,0),""),"")</f>
        <v/>
      </c>
    </row>
    <row r="868" spans="1:10" ht="30" x14ac:dyDescent="0.25">
      <c r="A868" s="18">
        <f>IF(B868&lt;&gt;"",SUBTOTAL(103,B$5:B868),"")</f>
        <v>864</v>
      </c>
      <c r="B868" s="31" t="s">
        <v>1604</v>
      </c>
      <c r="C868" s="16" t="s">
        <v>3061</v>
      </c>
      <c r="D868" s="51" t="s">
        <v>2896</v>
      </c>
      <c r="E868" s="51" t="s">
        <v>3090</v>
      </c>
      <c r="F868" s="19">
        <v>5800</v>
      </c>
      <c r="G868" s="16">
        <v>0</v>
      </c>
      <c r="I868" s="16">
        <f>IF(B868&lt;&gt;"",COUNTIF(Dulieu!$F$5:$F$7774,B868),"")</f>
        <v>0</v>
      </c>
      <c r="J868" s="16" t="str">
        <f>IF(B868&lt;&gt;"",IFERROR(VLOOKUP(B868,Dulieu!$F$5:$I$7597,4,0),""),"")</f>
        <v/>
      </c>
    </row>
    <row r="869" spans="1:10" ht="30" x14ac:dyDescent="0.25">
      <c r="A869" s="18">
        <f>IF(B869&lt;&gt;"",SUBTOTAL(103,B$5:B869),"")</f>
        <v>865</v>
      </c>
      <c r="B869" s="31" t="s">
        <v>1605</v>
      </c>
      <c r="C869" s="16" t="s">
        <v>3080</v>
      </c>
      <c r="D869" s="51" t="s">
        <v>2896</v>
      </c>
      <c r="E869" s="51" t="s">
        <v>3058</v>
      </c>
      <c r="F869" s="19">
        <v>0</v>
      </c>
      <c r="G869" s="16">
        <v>16</v>
      </c>
      <c r="I869" s="16">
        <f>IF(B869&lt;&gt;"",COUNTIF(Dulieu!$F$5:$F$7774,B869),"")</f>
        <v>0</v>
      </c>
      <c r="J869" s="16" t="str">
        <f>IF(B869&lt;&gt;"",IFERROR(VLOOKUP(B869,Dulieu!$F$5:$I$7597,4,0),""),"")</f>
        <v/>
      </c>
    </row>
    <row r="870" spans="1:10" ht="30" x14ac:dyDescent="0.25">
      <c r="A870" s="18">
        <f>IF(B870&lt;&gt;"",SUBTOTAL(103,B$5:B870),"")</f>
        <v>866</v>
      </c>
      <c r="B870" s="31" t="s">
        <v>1239</v>
      </c>
      <c r="C870" s="16" t="s">
        <v>3092</v>
      </c>
      <c r="D870" s="51" t="s">
        <v>2896</v>
      </c>
      <c r="E870" s="51" t="s">
        <v>3058</v>
      </c>
      <c r="F870" s="19">
        <v>0</v>
      </c>
      <c r="G870" s="16">
        <v>16</v>
      </c>
      <c r="I870" s="16">
        <f>IF(B870&lt;&gt;"",COUNTIF(Dulieu!$F$5:$F$7774,B870),"")</f>
        <v>0</v>
      </c>
      <c r="J870" s="16" t="str">
        <f>IF(B870&lt;&gt;"",IFERROR(VLOOKUP(B870,Dulieu!$F$5:$I$7597,4,0),""),"")</f>
        <v/>
      </c>
    </row>
    <row r="871" spans="1:10" ht="30" x14ac:dyDescent="0.25">
      <c r="A871" s="18">
        <f>IF(B871&lt;&gt;"",SUBTOTAL(103,B$5:B871),"")</f>
        <v>867</v>
      </c>
      <c r="B871" s="31" t="s">
        <v>1606</v>
      </c>
      <c r="C871" s="16" t="s">
        <v>3061</v>
      </c>
      <c r="D871" s="51" t="s">
        <v>2896</v>
      </c>
      <c r="E871" s="51" t="s">
        <v>3090</v>
      </c>
      <c r="F871" s="19">
        <v>9250</v>
      </c>
      <c r="G871" s="16">
        <v>0</v>
      </c>
      <c r="I871" s="16">
        <f>IF(B871&lt;&gt;"",COUNTIF(Dulieu!$F$5:$F$7774,B871),"")</f>
        <v>0</v>
      </c>
      <c r="J871" s="16" t="str">
        <f>IF(B871&lt;&gt;"",IFERROR(VLOOKUP(B871,Dulieu!$F$5:$I$7597,4,0),""),"")</f>
        <v/>
      </c>
    </row>
    <row r="872" spans="1:10" x14ac:dyDescent="0.25">
      <c r="A872" s="18">
        <f>IF(B872&lt;&gt;"",SUBTOTAL(103,B$5:B872),"")</f>
        <v>868</v>
      </c>
      <c r="B872" s="31" t="s">
        <v>1607</v>
      </c>
      <c r="C872" s="16" t="s">
        <v>3061</v>
      </c>
      <c r="D872" s="51" t="s">
        <v>2896</v>
      </c>
      <c r="E872" s="51" t="s">
        <v>3062</v>
      </c>
      <c r="F872" s="16">
        <v>6350</v>
      </c>
      <c r="G872" s="16">
        <v>0</v>
      </c>
      <c r="I872" s="16">
        <f>IF(B872&lt;&gt;"",COUNTIF(Dulieu!$F$5:$F$7774,B872),"")</f>
        <v>0</v>
      </c>
      <c r="J872" s="16" t="str">
        <f>IF(B872&lt;&gt;"",IFERROR(VLOOKUP(B872,Dulieu!$F$5:$I$7597,4,0),""),"")</f>
        <v/>
      </c>
    </row>
    <row r="873" spans="1:10" ht="30" x14ac:dyDescent="0.25">
      <c r="A873" s="18">
        <f>IF(B873&lt;&gt;"",SUBTOTAL(103,B$5:B873),"")</f>
        <v>869</v>
      </c>
      <c r="B873" s="31" t="s">
        <v>1608</v>
      </c>
      <c r="C873" s="16" t="s">
        <v>3080</v>
      </c>
      <c r="D873" s="51" t="s">
        <v>2896</v>
      </c>
      <c r="E873" s="51" t="s">
        <v>3058</v>
      </c>
      <c r="F873" s="19">
        <v>0</v>
      </c>
      <c r="G873" s="16">
        <v>16</v>
      </c>
      <c r="I873" s="16">
        <f>IF(B873&lt;&gt;"",COUNTIF(Dulieu!$F$5:$F$7774,B873),"")</f>
        <v>0</v>
      </c>
      <c r="J873" s="16" t="str">
        <f>IF(B873&lt;&gt;"",IFERROR(VLOOKUP(B873,Dulieu!$F$5:$I$7597,4,0),""),"")</f>
        <v/>
      </c>
    </row>
    <row r="874" spans="1:10" x14ac:dyDescent="0.25">
      <c r="A874" s="18">
        <f>IF(B874&lt;&gt;"",SUBTOTAL(103,B$5:B874),"")</f>
        <v>870</v>
      </c>
      <c r="B874" s="31" t="s">
        <v>1609</v>
      </c>
      <c r="C874" s="16" t="s">
        <v>3061</v>
      </c>
      <c r="D874" s="51" t="s">
        <v>2896</v>
      </c>
      <c r="E874" s="51" t="s">
        <v>3114</v>
      </c>
      <c r="F874" s="19">
        <v>6000</v>
      </c>
      <c r="G874" s="16">
        <v>0</v>
      </c>
      <c r="I874" s="16">
        <f>IF(B874&lt;&gt;"",COUNTIF(Dulieu!$F$5:$F$7774,B874),"")</f>
        <v>0</v>
      </c>
      <c r="J874" s="16" t="str">
        <f>IF(B874&lt;&gt;"",IFERROR(VLOOKUP(B874,Dulieu!$F$5:$I$7597,4,0),""),"")</f>
        <v/>
      </c>
    </row>
    <row r="875" spans="1:10" x14ac:dyDescent="0.25">
      <c r="A875" s="18">
        <f>IF(B875&lt;&gt;"",SUBTOTAL(103,B$5:B875),"")</f>
        <v>871</v>
      </c>
      <c r="B875" s="31" t="s">
        <v>1610</v>
      </c>
      <c r="C875" s="16" t="s">
        <v>3061</v>
      </c>
      <c r="D875" s="51" t="s">
        <v>2896</v>
      </c>
      <c r="E875" s="51" t="s">
        <v>3062</v>
      </c>
      <c r="F875" s="19">
        <v>7220</v>
      </c>
      <c r="G875" s="16">
        <v>0</v>
      </c>
      <c r="I875" s="16">
        <f>IF(B875&lt;&gt;"",COUNTIF(Dulieu!$F$5:$F$7774,B875),"")</f>
        <v>0</v>
      </c>
      <c r="J875" s="16" t="str">
        <f>IF(B875&lt;&gt;"",IFERROR(VLOOKUP(B875,Dulieu!$F$5:$I$7597,4,0),""),"")</f>
        <v/>
      </c>
    </row>
    <row r="876" spans="1:10" ht="30" x14ac:dyDescent="0.25">
      <c r="A876" s="18">
        <f>IF(B876&lt;&gt;"",SUBTOTAL(103,B$5:B876),"")</f>
        <v>872</v>
      </c>
      <c r="B876" s="31" t="s">
        <v>1612</v>
      </c>
      <c r="C876" s="16" t="s">
        <v>3061</v>
      </c>
      <c r="D876" s="51" t="s">
        <v>2896</v>
      </c>
      <c r="E876" s="51" t="s">
        <v>3090</v>
      </c>
      <c r="F876" s="16">
        <v>8400</v>
      </c>
      <c r="G876" s="16">
        <v>0</v>
      </c>
      <c r="I876" s="16">
        <f>IF(B876&lt;&gt;"",COUNTIF(Dulieu!$F$5:$F$7774,B876),"")</f>
        <v>0</v>
      </c>
      <c r="J876" s="16" t="str">
        <f>IF(B876&lt;&gt;"",IFERROR(VLOOKUP(B876,Dulieu!$F$5:$I$7597,4,0),""),"")</f>
        <v/>
      </c>
    </row>
    <row r="877" spans="1:10" ht="30" x14ac:dyDescent="0.25">
      <c r="A877" s="18">
        <f>IF(B877&lt;&gt;"",SUBTOTAL(103,B$5:B877),"")</f>
        <v>873</v>
      </c>
      <c r="B877" s="31" t="s">
        <v>1613</v>
      </c>
      <c r="C877" s="16" t="s">
        <v>3061</v>
      </c>
      <c r="D877" s="51" t="s">
        <v>2896</v>
      </c>
      <c r="E877" s="51" t="s">
        <v>3090</v>
      </c>
      <c r="F877" s="16">
        <v>2490</v>
      </c>
      <c r="G877" s="16">
        <v>0</v>
      </c>
      <c r="I877" s="16">
        <f>IF(B877&lt;&gt;"",COUNTIF(Dulieu!$F$5:$F$7774,B877),"")</f>
        <v>0</v>
      </c>
      <c r="J877" s="16" t="str">
        <f>IF(B877&lt;&gt;"",IFERROR(VLOOKUP(B877,Dulieu!$F$5:$I$7597,4,0),""),"")</f>
        <v/>
      </c>
    </row>
    <row r="878" spans="1:10" x14ac:dyDescent="0.25">
      <c r="A878" s="18">
        <f>IF(B878&lt;&gt;"",SUBTOTAL(103,B$5:B878),"")</f>
        <v>874</v>
      </c>
      <c r="B878" s="31" t="s">
        <v>1614</v>
      </c>
      <c r="C878" s="16" t="s">
        <v>3061</v>
      </c>
      <c r="D878" s="51" t="s">
        <v>2896</v>
      </c>
      <c r="E878" s="51" t="s">
        <v>3105</v>
      </c>
      <c r="F878" s="19">
        <v>9100</v>
      </c>
      <c r="G878" s="16">
        <v>0</v>
      </c>
      <c r="I878" s="16">
        <f>IF(B878&lt;&gt;"",COUNTIF(Dulieu!$F$5:$F$7774,B878),"")</f>
        <v>0</v>
      </c>
      <c r="J878" s="16" t="str">
        <f>IF(B878&lt;&gt;"",IFERROR(VLOOKUP(B878,Dulieu!$F$5:$I$7597,4,0),""),"")</f>
        <v/>
      </c>
    </row>
    <row r="879" spans="1:10" x14ac:dyDescent="0.25">
      <c r="A879" s="18">
        <f>IF(B879&lt;&gt;"",SUBTOTAL(103,B$5:B879),"")</f>
        <v>875</v>
      </c>
      <c r="B879" s="31" t="s">
        <v>1240</v>
      </c>
      <c r="C879" s="16" t="s">
        <v>3092</v>
      </c>
      <c r="D879" s="51" t="s">
        <v>2896</v>
      </c>
      <c r="E879" s="51" t="s">
        <v>3068</v>
      </c>
      <c r="F879" s="19">
        <v>0</v>
      </c>
      <c r="G879" s="16">
        <v>29</v>
      </c>
      <c r="I879" s="16">
        <f>IF(B879&lt;&gt;"",COUNTIF(Dulieu!$F$5:$F$7774,B879),"")</f>
        <v>0</v>
      </c>
      <c r="J879" s="16" t="str">
        <f>IF(B879&lt;&gt;"",IFERROR(VLOOKUP(B879,Dulieu!$F$5:$I$7597,4,0),""),"")</f>
        <v/>
      </c>
    </row>
    <row r="880" spans="1:10" ht="30" x14ac:dyDescent="0.25">
      <c r="A880" s="18">
        <f>IF(B880&lt;&gt;"",SUBTOTAL(103,B$5:B880),"")</f>
        <v>876</v>
      </c>
      <c r="B880" s="31" t="s">
        <v>1615</v>
      </c>
      <c r="C880" s="16" t="s">
        <v>3061</v>
      </c>
      <c r="D880" s="51" t="s">
        <v>2896</v>
      </c>
      <c r="E880" s="51" t="s">
        <v>3067</v>
      </c>
      <c r="F880" s="19">
        <v>6200</v>
      </c>
      <c r="G880" s="16">
        <v>0</v>
      </c>
      <c r="I880" s="16">
        <f>IF(B880&lt;&gt;"",COUNTIF(Dulieu!$F$5:$F$7774,B880),"")</f>
        <v>0</v>
      </c>
      <c r="J880" s="16" t="str">
        <f>IF(B880&lt;&gt;"",IFERROR(VLOOKUP(B880,Dulieu!$F$5:$I$7597,4,0),""),"")</f>
        <v/>
      </c>
    </row>
    <row r="881" spans="1:10" ht="30" x14ac:dyDescent="0.25">
      <c r="A881" s="18">
        <f>IF(B881&lt;&gt;"",SUBTOTAL(103,B$5:B881),"")</f>
        <v>877</v>
      </c>
      <c r="B881" s="31" t="s">
        <v>1616</v>
      </c>
      <c r="C881" s="16" t="s">
        <v>3061</v>
      </c>
      <c r="D881" s="51" t="s">
        <v>2896</v>
      </c>
      <c r="E881" s="51" t="s">
        <v>3090</v>
      </c>
      <c r="F881" s="19">
        <v>6400</v>
      </c>
      <c r="G881" s="16">
        <v>3</v>
      </c>
      <c r="I881" s="16">
        <f>IF(B881&lt;&gt;"",COUNTIF(Dulieu!$F$5:$F$7774,B881),"")</f>
        <v>0</v>
      </c>
      <c r="J881" s="16" t="str">
        <f>IF(B881&lt;&gt;"",IFERROR(VLOOKUP(B881,Dulieu!$F$5:$I$7597,4,0),""),"")</f>
        <v/>
      </c>
    </row>
    <row r="882" spans="1:10" ht="30" x14ac:dyDescent="0.25">
      <c r="A882" s="18">
        <f>IF(B882&lt;&gt;"",SUBTOTAL(103,B$5:B882),"")</f>
        <v>878</v>
      </c>
      <c r="B882" s="31" t="s">
        <v>3619</v>
      </c>
      <c r="C882" s="16" t="s">
        <v>3060</v>
      </c>
      <c r="D882" s="51" t="s">
        <v>2896</v>
      </c>
      <c r="E882" s="51" t="s">
        <v>3058</v>
      </c>
      <c r="F882" s="16">
        <v>14190</v>
      </c>
      <c r="G882" s="16">
        <v>2</v>
      </c>
      <c r="I882" s="16">
        <f>IF(B882&lt;&gt;"",COUNTIF(Dulieu!$F$5:$F$7774,B882),"")</f>
        <v>0</v>
      </c>
      <c r="J882" s="16" t="str">
        <f>IF(B882&lt;&gt;"",IFERROR(VLOOKUP(B882,Dulieu!$F$5:$I$7597,4,0),""),"")</f>
        <v/>
      </c>
    </row>
    <row r="883" spans="1:10" x14ac:dyDescent="0.25">
      <c r="A883" s="18">
        <f>IF(B883&lt;&gt;"",SUBTOTAL(103,B$5:B883),"")</f>
        <v>879</v>
      </c>
      <c r="B883" s="31" t="s">
        <v>1617</v>
      </c>
      <c r="C883" s="16" t="s">
        <v>3061</v>
      </c>
      <c r="D883" s="51" t="s">
        <v>2896</v>
      </c>
      <c r="E883" s="51" t="s">
        <v>3116</v>
      </c>
      <c r="F883" s="19">
        <v>17900</v>
      </c>
      <c r="G883" s="16">
        <v>0</v>
      </c>
      <c r="I883" s="16">
        <f>IF(B883&lt;&gt;"",COUNTIF(Dulieu!$F$5:$F$7774,B883),"")</f>
        <v>0</v>
      </c>
      <c r="J883" s="16" t="str">
        <f>IF(B883&lt;&gt;"",IFERROR(VLOOKUP(B883,Dulieu!$F$5:$I$7597,4,0),""),"")</f>
        <v/>
      </c>
    </row>
    <row r="884" spans="1:10" ht="30" x14ac:dyDescent="0.25">
      <c r="A884" s="18">
        <f>IF(B884&lt;&gt;"",SUBTOTAL(103,B$5:B884),"")</f>
        <v>880</v>
      </c>
      <c r="B884" s="31" t="s">
        <v>1618</v>
      </c>
      <c r="C884" s="16" t="s">
        <v>3060</v>
      </c>
      <c r="D884" s="51" t="s">
        <v>2896</v>
      </c>
      <c r="E884" s="51" t="s">
        <v>3058</v>
      </c>
      <c r="F884" s="19">
        <v>13220</v>
      </c>
      <c r="G884" s="16">
        <v>0</v>
      </c>
      <c r="I884" s="16">
        <f>IF(B884&lt;&gt;"",COUNTIF(Dulieu!$F$5:$F$7774,B884),"")</f>
        <v>0</v>
      </c>
      <c r="J884" s="16" t="str">
        <f>IF(B884&lt;&gt;"",IFERROR(VLOOKUP(B884,Dulieu!$F$5:$I$7597,4,0),""),"")</f>
        <v/>
      </c>
    </row>
    <row r="885" spans="1:10" ht="30" x14ac:dyDescent="0.25">
      <c r="A885" s="18">
        <f>IF(B885&lt;&gt;"",SUBTOTAL(103,B$5:B885),"")</f>
        <v>881</v>
      </c>
      <c r="B885" s="31" t="s">
        <v>1241</v>
      </c>
      <c r="C885" s="16" t="s">
        <v>3092</v>
      </c>
      <c r="D885" s="51" t="s">
        <v>2896</v>
      </c>
      <c r="E885" s="51" t="s">
        <v>3058</v>
      </c>
      <c r="F885" s="19">
        <v>0</v>
      </c>
      <c r="G885" s="16">
        <v>16</v>
      </c>
      <c r="I885" s="16">
        <f>IF(B885&lt;&gt;"",COUNTIF(Dulieu!$F$5:$F$7774,B885),"")</f>
        <v>0</v>
      </c>
      <c r="J885" s="16" t="str">
        <f>IF(B885&lt;&gt;"",IFERROR(VLOOKUP(B885,Dulieu!$F$5:$I$7597,4,0),""),"")</f>
        <v/>
      </c>
    </row>
    <row r="886" spans="1:10" ht="30" x14ac:dyDescent="0.25">
      <c r="A886" s="18">
        <f>IF(B886&lt;&gt;"",SUBTOTAL(103,B$5:B886),"")</f>
        <v>882</v>
      </c>
      <c r="B886" s="31" t="s">
        <v>1619</v>
      </c>
      <c r="C886" s="16" t="s">
        <v>3080</v>
      </c>
      <c r="D886" s="51" t="s">
        <v>2896</v>
      </c>
      <c r="E886" s="51" t="s">
        <v>3058</v>
      </c>
      <c r="F886" s="19">
        <v>0</v>
      </c>
      <c r="G886" s="16">
        <v>16</v>
      </c>
      <c r="I886" s="16">
        <f>IF(B886&lt;&gt;"",COUNTIF(Dulieu!$F$5:$F$7774,B886),"")</f>
        <v>0</v>
      </c>
      <c r="J886" s="16" t="str">
        <f>IF(B886&lt;&gt;"",IFERROR(VLOOKUP(B886,Dulieu!$F$5:$I$7597,4,0),""),"")</f>
        <v/>
      </c>
    </row>
    <row r="887" spans="1:10" ht="30" x14ac:dyDescent="0.25">
      <c r="A887" s="18">
        <f>IF(B887&lt;&gt;"",SUBTOTAL(103,B$5:B887),"")</f>
        <v>883</v>
      </c>
      <c r="B887" s="31" t="s">
        <v>1242</v>
      </c>
      <c r="C887" s="16" t="s">
        <v>3092</v>
      </c>
      <c r="D887" s="51" t="s">
        <v>2896</v>
      </c>
      <c r="E887" s="51" t="s">
        <v>3058</v>
      </c>
      <c r="F887" s="19">
        <v>0</v>
      </c>
      <c r="G887" s="16">
        <v>16</v>
      </c>
      <c r="I887" s="16">
        <f>IF(B887&lt;&gt;"",COUNTIF(Dulieu!$F$5:$F$7774,B887),"")</f>
        <v>0</v>
      </c>
      <c r="J887" s="16" t="str">
        <f>IF(B887&lt;&gt;"",IFERROR(VLOOKUP(B887,Dulieu!$F$5:$I$7597,4,0),""),"")</f>
        <v/>
      </c>
    </row>
    <row r="888" spans="1:10" x14ac:dyDescent="0.25">
      <c r="A888" s="18">
        <f>IF(B888&lt;&gt;"",SUBTOTAL(103,B$5:B888),"")</f>
        <v>884</v>
      </c>
      <c r="B888" s="31" t="s">
        <v>1620</v>
      </c>
      <c r="C888" s="16" t="s">
        <v>3061</v>
      </c>
      <c r="D888" s="51" t="s">
        <v>2896</v>
      </c>
      <c r="E888" s="51" t="s">
        <v>3231</v>
      </c>
      <c r="F888" s="16">
        <v>17500</v>
      </c>
      <c r="G888" s="16">
        <v>3</v>
      </c>
      <c r="I888" s="16">
        <f>IF(B888&lt;&gt;"",COUNTIF(Dulieu!$F$5:$F$7774,B888),"")</f>
        <v>0</v>
      </c>
      <c r="J888" s="16" t="str">
        <f>IF(B888&lt;&gt;"",IFERROR(VLOOKUP(B888,Dulieu!$F$5:$I$7597,4,0),""),"")</f>
        <v/>
      </c>
    </row>
    <row r="889" spans="1:10" ht="30" x14ac:dyDescent="0.25">
      <c r="A889" s="18">
        <f>IF(B889&lt;&gt;"",SUBTOTAL(103,B$5:B889),"")</f>
        <v>885</v>
      </c>
      <c r="B889" s="31" t="s">
        <v>1035</v>
      </c>
      <c r="C889" s="16" t="s">
        <v>3060</v>
      </c>
      <c r="D889" s="51" t="s">
        <v>2896</v>
      </c>
      <c r="E889" s="51" t="s">
        <v>3058</v>
      </c>
      <c r="F889" s="19">
        <v>13490</v>
      </c>
      <c r="G889" s="16">
        <v>0</v>
      </c>
      <c r="I889" s="16">
        <f>IF(B889&lt;&gt;"",COUNTIF(Dulieu!$F$5:$F$7774,B889),"")</f>
        <v>0</v>
      </c>
      <c r="J889" s="16" t="str">
        <f>IF(B889&lt;&gt;"",IFERROR(VLOOKUP(B889,Dulieu!$F$5:$I$7597,4,0),""),"")</f>
        <v/>
      </c>
    </row>
    <row r="890" spans="1:10" ht="30" x14ac:dyDescent="0.25">
      <c r="A890" s="18">
        <f>IF(B890&lt;&gt;"",SUBTOTAL(103,B$5:B890),"")</f>
        <v>886</v>
      </c>
      <c r="B890" s="31" t="s">
        <v>1621</v>
      </c>
      <c r="C890" s="16" t="s">
        <v>3080</v>
      </c>
      <c r="D890" s="51" t="s">
        <v>2896</v>
      </c>
      <c r="E890" s="51" t="s">
        <v>3058</v>
      </c>
      <c r="F890" s="19">
        <v>0</v>
      </c>
      <c r="G890" s="16">
        <v>29</v>
      </c>
      <c r="I890" s="16">
        <f>IF(B890&lt;&gt;"",COUNTIF(Dulieu!$F$5:$F$7774,B890),"")</f>
        <v>0</v>
      </c>
      <c r="J890" s="16" t="str">
        <f>IF(B890&lt;&gt;"",IFERROR(VLOOKUP(B890,Dulieu!$F$5:$I$7597,4,0),""),"")</f>
        <v/>
      </c>
    </row>
    <row r="891" spans="1:10" x14ac:dyDescent="0.25">
      <c r="A891" s="18">
        <f>IF(B891&lt;&gt;"",SUBTOTAL(103,B$5:B891),"")</f>
        <v>887</v>
      </c>
      <c r="B891" s="31" t="s">
        <v>1622</v>
      </c>
      <c r="C891" s="16" t="s">
        <v>3080</v>
      </c>
      <c r="D891" s="51" t="s">
        <v>2896</v>
      </c>
      <c r="E891" s="51" t="s">
        <v>3068</v>
      </c>
      <c r="F891" s="19">
        <v>0</v>
      </c>
      <c r="G891" s="16">
        <v>29</v>
      </c>
      <c r="I891" s="16">
        <f>IF(B891&lt;&gt;"",COUNTIF(Dulieu!$F$5:$F$7774,B891),"")</f>
        <v>0</v>
      </c>
      <c r="J891" s="16" t="str">
        <f>IF(B891&lt;&gt;"",IFERROR(VLOOKUP(B891,Dulieu!$F$5:$I$7597,4,0),""),"")</f>
        <v/>
      </c>
    </row>
    <row r="892" spans="1:10" ht="30" x14ac:dyDescent="0.25">
      <c r="A892" s="18">
        <f>IF(B892&lt;&gt;"",SUBTOTAL(103,B$5:B892),"")</f>
        <v>888</v>
      </c>
      <c r="B892" s="31" t="s">
        <v>1169</v>
      </c>
      <c r="C892" s="16" t="s">
        <v>3080</v>
      </c>
      <c r="D892" s="51" t="s">
        <v>2896</v>
      </c>
      <c r="E892" s="51" t="s">
        <v>3058</v>
      </c>
      <c r="F892" s="16">
        <v>0</v>
      </c>
      <c r="G892" s="16">
        <v>16</v>
      </c>
      <c r="I892" s="16">
        <f>IF(B892&lt;&gt;"",COUNTIF(Dulieu!$F$5:$F$7774,B892),"")</f>
        <v>0</v>
      </c>
      <c r="J892" s="16" t="str">
        <f>IF(B892&lt;&gt;"",IFERROR(VLOOKUP(B892,Dulieu!$F$5:$I$7597,4,0),""),"")</f>
        <v/>
      </c>
    </row>
    <row r="893" spans="1:10" ht="30" x14ac:dyDescent="0.25">
      <c r="A893" s="18">
        <f>IF(B893&lt;&gt;"",SUBTOTAL(103,B$5:B893),"")</f>
        <v>889</v>
      </c>
      <c r="B893" s="31" t="s">
        <v>567</v>
      </c>
      <c r="C893" s="16" t="s">
        <v>3061</v>
      </c>
      <c r="D893" s="51" t="s">
        <v>2896</v>
      </c>
      <c r="E893" s="51" t="s">
        <v>3058</v>
      </c>
      <c r="F893" s="19">
        <v>17950</v>
      </c>
      <c r="G893" s="16">
        <v>0</v>
      </c>
      <c r="I893" s="16">
        <f>IF(B893&lt;&gt;"",COUNTIF(Dulieu!$F$5:$F$7774,B893),"")</f>
        <v>0</v>
      </c>
      <c r="J893" s="16" t="str">
        <f>IF(B893&lt;&gt;"",IFERROR(VLOOKUP(B893,Dulieu!$F$5:$I$7597,4,0),""),"")</f>
        <v/>
      </c>
    </row>
    <row r="894" spans="1:10" ht="30" x14ac:dyDescent="0.25">
      <c r="A894" s="18">
        <f>IF(B894&lt;&gt;"",SUBTOTAL(103,B$5:B894),"")</f>
        <v>890</v>
      </c>
      <c r="B894" s="31" t="s">
        <v>1189</v>
      </c>
      <c r="C894" s="16" t="s">
        <v>3060</v>
      </c>
      <c r="D894" s="51" t="s">
        <v>2896</v>
      </c>
      <c r="E894" s="51" t="s">
        <v>3058</v>
      </c>
      <c r="F894" s="19">
        <v>13060</v>
      </c>
      <c r="G894" s="16">
        <v>2</v>
      </c>
      <c r="I894" s="16">
        <f>IF(B894&lt;&gt;"",COUNTIF(Dulieu!$F$5:$F$7774,B894),"")</f>
        <v>0</v>
      </c>
      <c r="J894" s="16" t="str">
        <f>IF(B894&lt;&gt;"",IFERROR(VLOOKUP(B894,Dulieu!$F$5:$I$7597,4,0),""),"")</f>
        <v/>
      </c>
    </row>
    <row r="895" spans="1:10" ht="30" x14ac:dyDescent="0.25">
      <c r="A895" s="18">
        <f>IF(B895&lt;&gt;"",SUBTOTAL(103,B$5:B895),"")</f>
        <v>891</v>
      </c>
      <c r="B895" s="31" t="s">
        <v>1623</v>
      </c>
      <c r="C895" s="16" t="s">
        <v>3080</v>
      </c>
      <c r="D895" s="51" t="s">
        <v>2896</v>
      </c>
      <c r="E895" s="51" t="s">
        <v>3058</v>
      </c>
      <c r="F895" s="16">
        <v>0</v>
      </c>
      <c r="G895" s="16">
        <v>29</v>
      </c>
      <c r="I895" s="16">
        <f>IF(B895&lt;&gt;"",COUNTIF(Dulieu!$F$5:$F$7774,B895),"")</f>
        <v>0</v>
      </c>
      <c r="J895" s="16" t="str">
        <f>IF(B895&lt;&gt;"",IFERROR(VLOOKUP(B895,Dulieu!$F$5:$I$7597,4,0),""),"")</f>
        <v/>
      </c>
    </row>
    <row r="896" spans="1:10" ht="30" x14ac:dyDescent="0.25">
      <c r="A896" s="18">
        <f>IF(B896&lt;&gt;"",SUBTOTAL(103,B$5:B896),"")</f>
        <v>892</v>
      </c>
      <c r="B896" s="31" t="s">
        <v>1624</v>
      </c>
      <c r="C896" s="16" t="s">
        <v>3080</v>
      </c>
      <c r="D896" s="51" t="s">
        <v>2896</v>
      </c>
      <c r="E896" s="51" t="s">
        <v>3058</v>
      </c>
      <c r="F896" s="16">
        <v>0</v>
      </c>
      <c r="G896" s="16">
        <v>29</v>
      </c>
      <c r="I896" s="16">
        <f>IF(B896&lt;&gt;"",COUNTIF(Dulieu!$F$5:$F$7774,B896),"")</f>
        <v>0</v>
      </c>
      <c r="J896" s="16" t="str">
        <f>IF(B896&lt;&gt;"",IFERROR(VLOOKUP(B896,Dulieu!$F$5:$I$7597,4,0),""),"")</f>
        <v/>
      </c>
    </row>
    <row r="897" spans="1:10" ht="30" x14ac:dyDescent="0.25">
      <c r="A897" s="18">
        <f>IF(B897&lt;&gt;"",SUBTOTAL(103,B$5:B897),"")</f>
        <v>893</v>
      </c>
      <c r="B897" s="31" t="s">
        <v>1625</v>
      </c>
      <c r="C897" s="16" t="s">
        <v>3082</v>
      </c>
      <c r="D897" s="51" t="s">
        <v>2896</v>
      </c>
      <c r="E897" s="51" t="s">
        <v>3058</v>
      </c>
      <c r="F897" s="19">
        <v>0</v>
      </c>
      <c r="G897" s="16">
        <v>16</v>
      </c>
      <c r="I897" s="16">
        <f>IF(B897&lt;&gt;"",COUNTIF(Dulieu!$F$5:$F$7774,B897),"")</f>
        <v>0</v>
      </c>
      <c r="J897" s="16" t="str">
        <f>IF(B897&lt;&gt;"",IFERROR(VLOOKUP(B897,Dulieu!$F$5:$I$7597,4,0),""),"")</f>
        <v/>
      </c>
    </row>
    <row r="898" spans="1:10" x14ac:dyDescent="0.25">
      <c r="A898" s="18">
        <f>IF(B898&lt;&gt;"",SUBTOTAL(103,B$5:B898),"")</f>
        <v>894</v>
      </c>
      <c r="B898" s="31" t="s">
        <v>648</v>
      </c>
      <c r="C898" s="16" t="s">
        <v>1206</v>
      </c>
      <c r="D898" s="51" t="s">
        <v>2896</v>
      </c>
      <c r="E898" s="51" t="s">
        <v>3117</v>
      </c>
      <c r="F898" s="16">
        <v>14250</v>
      </c>
      <c r="G898" s="16">
        <v>0</v>
      </c>
      <c r="I898" s="16">
        <f>IF(B898&lt;&gt;"",COUNTIF(Dulieu!$F$5:$F$7774,B898),"")</f>
        <v>0</v>
      </c>
      <c r="J898" s="16" t="str">
        <f>IF(B898&lt;&gt;"",IFERROR(VLOOKUP(B898,Dulieu!$F$5:$I$7597,4,0),""),"")</f>
        <v/>
      </c>
    </row>
    <row r="899" spans="1:10" ht="30" x14ac:dyDescent="0.25">
      <c r="A899" s="18">
        <f>IF(B899&lt;&gt;"",SUBTOTAL(103,B$5:B899),"")</f>
        <v>895</v>
      </c>
      <c r="B899" s="31" t="s">
        <v>1054</v>
      </c>
      <c r="C899" s="16" t="s">
        <v>3080</v>
      </c>
      <c r="D899" s="51" t="s">
        <v>2896</v>
      </c>
      <c r="E899" s="51" t="s">
        <v>3058</v>
      </c>
      <c r="F899" s="19">
        <v>0</v>
      </c>
      <c r="G899" s="16">
        <v>29</v>
      </c>
      <c r="I899" s="16">
        <f>IF(B899&lt;&gt;"",COUNTIF(Dulieu!$F$5:$F$7774,B899),"")</f>
        <v>0</v>
      </c>
      <c r="J899" s="16" t="str">
        <f>IF(B899&lt;&gt;"",IFERROR(VLOOKUP(B899,Dulieu!$F$5:$I$7597,4,0),""),"")</f>
        <v/>
      </c>
    </row>
    <row r="900" spans="1:10" ht="30" x14ac:dyDescent="0.25">
      <c r="A900" s="18">
        <f>IF(B900&lt;&gt;"",SUBTOTAL(103,B$5:B900),"")</f>
        <v>896</v>
      </c>
      <c r="B900" s="31" t="s">
        <v>1055</v>
      </c>
      <c r="C900" s="16" t="s">
        <v>3080</v>
      </c>
      <c r="D900" s="51" t="s">
        <v>2896</v>
      </c>
      <c r="E900" s="51" t="s">
        <v>3058</v>
      </c>
      <c r="F900" s="19">
        <v>0</v>
      </c>
      <c r="G900" s="16">
        <v>29</v>
      </c>
      <c r="I900" s="16">
        <f>IF(B900&lt;&gt;"",COUNTIF(Dulieu!$F$5:$F$7774,B900),"")</f>
        <v>0</v>
      </c>
      <c r="J900" s="16" t="str">
        <f>IF(B900&lt;&gt;"",IFERROR(VLOOKUP(B900,Dulieu!$F$5:$I$7597,4,0),""),"")</f>
        <v/>
      </c>
    </row>
    <row r="901" spans="1:10" ht="30" x14ac:dyDescent="0.25">
      <c r="A901" s="18">
        <f>IF(B901&lt;&gt;"",SUBTOTAL(103,B$5:B901),"")</f>
        <v>897</v>
      </c>
      <c r="B901" s="31" t="s">
        <v>1031</v>
      </c>
      <c r="C901" s="16" t="s">
        <v>3061</v>
      </c>
      <c r="D901" s="51" t="s">
        <v>2896</v>
      </c>
      <c r="E901" s="51" t="s">
        <v>3090</v>
      </c>
      <c r="F901" s="19">
        <v>6200</v>
      </c>
      <c r="G901" s="16">
        <v>3</v>
      </c>
      <c r="I901" s="16">
        <f>IF(B901&lt;&gt;"",COUNTIF(Dulieu!$F$5:$F$7774,B901),"")</f>
        <v>0</v>
      </c>
      <c r="J901" s="16" t="str">
        <f>IF(B901&lt;&gt;"",IFERROR(VLOOKUP(B901,Dulieu!$F$5:$I$7597,4,0),""),"")</f>
        <v/>
      </c>
    </row>
    <row r="902" spans="1:10" x14ac:dyDescent="0.25">
      <c r="A902" s="18">
        <f>IF(B902&lt;&gt;"",SUBTOTAL(103,B$5:B902),"")</f>
        <v>898</v>
      </c>
      <c r="B902" s="31" t="s">
        <v>733</v>
      </c>
      <c r="C902" s="16" t="s">
        <v>3061</v>
      </c>
      <c r="D902" s="51" t="s">
        <v>2896</v>
      </c>
      <c r="E902" s="51" t="s">
        <v>3105</v>
      </c>
      <c r="F902" s="16">
        <v>2420</v>
      </c>
      <c r="G902" s="16">
        <v>3</v>
      </c>
      <c r="I902" s="16">
        <f>IF(B902&lt;&gt;"",COUNTIF(Dulieu!$F$5:$F$7774,B902),"")</f>
        <v>0</v>
      </c>
      <c r="J902" s="16" t="str">
        <f>IF(B902&lt;&gt;"",IFERROR(VLOOKUP(B902,Dulieu!$F$5:$I$7597,4,0),""),"")</f>
        <v/>
      </c>
    </row>
    <row r="903" spans="1:10" ht="30" x14ac:dyDescent="0.25">
      <c r="A903" s="18">
        <f>IF(B903&lt;&gt;"",SUBTOTAL(103,B$5:B903),"")</f>
        <v>899</v>
      </c>
      <c r="B903" s="31" t="s">
        <v>925</v>
      </c>
      <c r="C903" s="16" t="s">
        <v>3082</v>
      </c>
      <c r="D903" s="51" t="s">
        <v>2896</v>
      </c>
      <c r="E903" s="51" t="s">
        <v>3118</v>
      </c>
      <c r="F903" s="16">
        <v>0</v>
      </c>
      <c r="G903" s="16">
        <v>16</v>
      </c>
      <c r="I903" s="16">
        <f>IF(B903&lt;&gt;"",COUNTIF(Dulieu!$F$5:$F$7774,B903),"")</f>
        <v>0</v>
      </c>
      <c r="J903" s="16" t="str">
        <f>IF(B903&lt;&gt;"",IFERROR(VLOOKUP(B903,Dulieu!$F$5:$I$7597,4,0),""),"")</f>
        <v/>
      </c>
    </row>
    <row r="904" spans="1:10" ht="30" x14ac:dyDescent="0.25">
      <c r="A904" s="18">
        <f>IF(B904&lt;&gt;"",SUBTOTAL(103,B$5:B904),"")</f>
        <v>900</v>
      </c>
      <c r="B904" s="31" t="s">
        <v>157</v>
      </c>
      <c r="C904" s="16" t="s">
        <v>3060</v>
      </c>
      <c r="D904" s="51" t="s">
        <v>2896</v>
      </c>
      <c r="E904" s="51" t="s">
        <v>3129</v>
      </c>
      <c r="F904" s="19">
        <v>13420</v>
      </c>
      <c r="G904" s="16">
        <v>0</v>
      </c>
      <c r="I904" s="16">
        <f>IF(B904&lt;&gt;"",COUNTIF(Dulieu!$F$5:$F$7774,B904),"")</f>
        <v>0</v>
      </c>
      <c r="J904" s="16" t="str">
        <f>IF(B904&lt;&gt;"",IFERROR(VLOOKUP(B904,Dulieu!$F$5:$I$7597,4,0),""),"")</f>
        <v/>
      </c>
    </row>
    <row r="905" spans="1:10" ht="30" x14ac:dyDescent="0.25">
      <c r="A905" s="18">
        <f>IF(B905&lt;&gt;"",SUBTOTAL(103,B$5:B905),"")</f>
        <v>901</v>
      </c>
      <c r="B905" s="31" t="s">
        <v>155</v>
      </c>
      <c r="C905" s="16" t="s">
        <v>3060</v>
      </c>
      <c r="D905" s="51" t="s">
        <v>2896</v>
      </c>
      <c r="E905" s="51" t="s">
        <v>3070</v>
      </c>
      <c r="F905" s="16">
        <v>13420</v>
      </c>
      <c r="G905" s="16">
        <v>2</v>
      </c>
      <c r="I905" s="16">
        <f>IF(B905&lt;&gt;"",COUNTIF(Dulieu!$F$5:$F$7774,B905),"")</f>
        <v>0</v>
      </c>
      <c r="J905" s="16" t="str">
        <f>IF(B905&lt;&gt;"",IFERROR(VLOOKUP(B905,Dulieu!$F$5:$I$7597,4,0),""),"")</f>
        <v/>
      </c>
    </row>
    <row r="906" spans="1:10" ht="30" x14ac:dyDescent="0.25">
      <c r="A906" s="18">
        <f>IF(B906&lt;&gt;"",SUBTOTAL(103,B$5:B906),"")</f>
        <v>902</v>
      </c>
      <c r="B906" s="31" t="s">
        <v>3663</v>
      </c>
      <c r="C906" s="16" t="s">
        <v>3092</v>
      </c>
      <c r="D906" s="51" t="s">
        <v>2896</v>
      </c>
      <c r="E906" s="51" t="s">
        <v>3058</v>
      </c>
      <c r="F906" s="19">
        <v>0</v>
      </c>
      <c r="G906" s="16">
        <v>16</v>
      </c>
      <c r="I906" s="16">
        <f>IF(B906&lt;&gt;"",COUNTIF(Dulieu!$F$5:$F$7774,B906),"")</f>
        <v>0</v>
      </c>
      <c r="J906" s="16" t="str">
        <f>IF(B906&lt;&gt;"",IFERROR(VLOOKUP(B906,Dulieu!$F$5:$I$7597,4,0),""),"")</f>
        <v/>
      </c>
    </row>
    <row r="907" spans="1:10" x14ac:dyDescent="0.25">
      <c r="A907" s="18">
        <f>IF(B907&lt;&gt;"",SUBTOTAL(103,B$5:B907),"")</f>
        <v>903</v>
      </c>
      <c r="B907" s="31" t="s">
        <v>3666</v>
      </c>
      <c r="C907" s="16" t="s">
        <v>3060</v>
      </c>
      <c r="D907" s="51" t="s">
        <v>2896</v>
      </c>
      <c r="E907" s="51" t="s">
        <v>3068</v>
      </c>
      <c r="F907" s="16">
        <v>25000</v>
      </c>
      <c r="G907" s="16">
        <v>2</v>
      </c>
      <c r="I907" s="16">
        <f>IF(B907&lt;&gt;"",COUNTIF(Dulieu!$F$5:$F$7774,B907),"")</f>
        <v>0</v>
      </c>
      <c r="J907" s="16" t="str">
        <f>IF(B907&lt;&gt;"",IFERROR(VLOOKUP(B907,Dulieu!$F$5:$I$7597,4,0),""),"")</f>
        <v/>
      </c>
    </row>
    <row r="908" spans="1:10" ht="30" x14ac:dyDescent="0.25">
      <c r="A908" s="18">
        <f>IF(B908&lt;&gt;"",SUBTOTAL(103,B$5:B908),"")</f>
        <v>904</v>
      </c>
      <c r="B908" s="31" t="s">
        <v>994</v>
      </c>
      <c r="C908" s="16" t="s">
        <v>3082</v>
      </c>
      <c r="D908" s="51" t="s">
        <v>2896</v>
      </c>
      <c r="E908" s="51" t="s">
        <v>3058</v>
      </c>
      <c r="F908" s="19">
        <v>0</v>
      </c>
      <c r="G908" s="16">
        <v>16</v>
      </c>
      <c r="I908" s="16">
        <f>IF(B908&lt;&gt;"",COUNTIF(Dulieu!$F$5:$F$7774,B908),"")</f>
        <v>0</v>
      </c>
      <c r="J908" s="16" t="str">
        <f>IF(B908&lt;&gt;"",IFERROR(VLOOKUP(B908,Dulieu!$F$5:$I$7597,4,0),""),"")</f>
        <v/>
      </c>
    </row>
    <row r="909" spans="1:10" ht="30" x14ac:dyDescent="0.25">
      <c r="A909" s="18">
        <f>IF(B909&lt;&gt;"",SUBTOTAL(103,B$5:B909),"")</f>
        <v>905</v>
      </c>
      <c r="B909" s="31" t="s">
        <v>841</v>
      </c>
      <c r="C909" s="16" t="s">
        <v>3080</v>
      </c>
      <c r="D909" s="51" t="s">
        <v>2896</v>
      </c>
      <c r="E909" s="51" t="s">
        <v>3058</v>
      </c>
      <c r="F909" s="19">
        <v>0</v>
      </c>
      <c r="G909" s="16">
        <v>16</v>
      </c>
      <c r="I909" s="16">
        <f>IF(B909&lt;&gt;"",COUNTIF(Dulieu!$F$5:$F$7774,B909),"")</f>
        <v>0</v>
      </c>
      <c r="J909" s="16" t="str">
        <f>IF(B909&lt;&gt;"",IFERROR(VLOOKUP(B909,Dulieu!$F$5:$I$7597,4,0),""),"")</f>
        <v/>
      </c>
    </row>
    <row r="910" spans="1:10" ht="30" x14ac:dyDescent="0.25">
      <c r="A910" s="18">
        <f>IF(B910&lt;&gt;"",SUBTOTAL(103,B$5:B910),"")</f>
        <v>906</v>
      </c>
      <c r="B910" s="31" t="s">
        <v>834</v>
      </c>
      <c r="C910" s="16" t="s">
        <v>3080</v>
      </c>
      <c r="D910" s="51" t="s">
        <v>2896</v>
      </c>
      <c r="E910" s="51" t="s">
        <v>3058</v>
      </c>
      <c r="F910" s="19">
        <v>0</v>
      </c>
      <c r="G910" s="16">
        <v>16</v>
      </c>
      <c r="I910" s="16">
        <f>IF(B910&lt;&gt;"",COUNTIF(Dulieu!$F$5:$F$7774,B910),"")</f>
        <v>0</v>
      </c>
      <c r="J910" s="16" t="str">
        <f>IF(B910&lt;&gt;"",IFERROR(VLOOKUP(B910,Dulieu!$F$5:$I$7597,4,0),""),"")</f>
        <v/>
      </c>
    </row>
    <row r="911" spans="1:10" x14ac:dyDescent="0.25">
      <c r="A911" s="18">
        <f>IF(B911&lt;&gt;"",SUBTOTAL(103,B$5:B911),"")</f>
        <v>907</v>
      </c>
      <c r="B911" s="31" t="s">
        <v>797</v>
      </c>
      <c r="C911" s="16" t="s">
        <v>3082</v>
      </c>
      <c r="D911" s="51" t="s">
        <v>2896</v>
      </c>
      <c r="E911" s="51" t="s">
        <v>3068</v>
      </c>
      <c r="F911" s="19">
        <v>0</v>
      </c>
      <c r="G911" s="16">
        <v>16</v>
      </c>
      <c r="I911" s="16">
        <f>IF(B911&lt;&gt;"",COUNTIF(Dulieu!$F$5:$F$7774,B911),"")</f>
        <v>0</v>
      </c>
      <c r="J911" s="16" t="str">
        <f>IF(B911&lt;&gt;"",IFERROR(VLOOKUP(B911,Dulieu!$F$5:$I$7597,4,0),""),"")</f>
        <v/>
      </c>
    </row>
    <row r="912" spans="1:10" x14ac:dyDescent="0.25">
      <c r="A912" s="18">
        <f>IF(B912&lt;&gt;"",SUBTOTAL(103,B$5:B912),"")</f>
        <v>908</v>
      </c>
      <c r="B912" s="31" t="s">
        <v>4111</v>
      </c>
      <c r="C912" s="16" t="s">
        <v>3061</v>
      </c>
      <c r="D912" s="51" t="s">
        <v>2896</v>
      </c>
      <c r="E912" s="51" t="s">
        <v>3125</v>
      </c>
      <c r="F912" s="19">
        <v>13500</v>
      </c>
      <c r="G912" s="16">
        <v>2</v>
      </c>
      <c r="I912" s="16">
        <f>IF(B912&lt;&gt;"",COUNTIF(Dulieu!$F$5:$F$7774,B912),"")</f>
        <v>0</v>
      </c>
      <c r="J912" s="16" t="str">
        <f>IF(B912&lt;&gt;"",IFERROR(VLOOKUP(B912,Dulieu!$F$5:$I$7597,4,0),""),"")</f>
        <v/>
      </c>
    </row>
    <row r="913" spans="1:10" ht="30" x14ac:dyDescent="0.25">
      <c r="A913" s="18">
        <f>IF(B913&lt;&gt;"",SUBTOTAL(103,B$5:B913),"")</f>
        <v>909</v>
      </c>
      <c r="B913" s="31" t="s">
        <v>4110</v>
      </c>
      <c r="C913" s="16" t="s">
        <v>3061</v>
      </c>
      <c r="D913" s="51" t="s">
        <v>2896</v>
      </c>
      <c r="E913" s="51" t="s">
        <v>3070</v>
      </c>
      <c r="F913" s="19">
        <v>14100</v>
      </c>
      <c r="G913" s="16">
        <v>2</v>
      </c>
      <c r="I913" s="16">
        <f>IF(B913&lt;&gt;"",COUNTIF(Dulieu!$F$5:$F$7774,B913),"")</f>
        <v>0</v>
      </c>
      <c r="J913" s="16" t="str">
        <f>IF(B913&lt;&gt;"",IFERROR(VLOOKUP(B913,Dulieu!$F$5:$I$7597,4,0),""),"")</f>
        <v/>
      </c>
    </row>
    <row r="914" spans="1:10" ht="30" x14ac:dyDescent="0.25">
      <c r="A914" s="18">
        <f>IF(B914&lt;&gt;"",SUBTOTAL(103,B$5:B914),"")</f>
        <v>910</v>
      </c>
      <c r="B914" s="31" t="s">
        <v>571</v>
      </c>
      <c r="C914" s="16" t="s">
        <v>3082</v>
      </c>
      <c r="D914" s="51" t="s">
        <v>2896</v>
      </c>
      <c r="E914" s="51" t="s">
        <v>3058</v>
      </c>
      <c r="F914" s="19">
        <v>0</v>
      </c>
      <c r="G914" s="16">
        <v>16</v>
      </c>
      <c r="I914" s="16">
        <f>IF(B914&lt;&gt;"",COUNTIF(Dulieu!$F$5:$F$7774,B914),"")</f>
        <v>0</v>
      </c>
      <c r="J914" s="16" t="str">
        <f>IF(B914&lt;&gt;"",IFERROR(VLOOKUP(B914,Dulieu!$F$5:$I$7597,4,0),""),"")</f>
        <v/>
      </c>
    </row>
    <row r="915" spans="1:10" ht="30" x14ac:dyDescent="0.25">
      <c r="A915" s="18">
        <f>IF(B915&lt;&gt;"",SUBTOTAL(103,B$5:B915),"")</f>
        <v>911</v>
      </c>
      <c r="B915" s="31" t="s">
        <v>32</v>
      </c>
      <c r="C915" s="16" t="s">
        <v>1206</v>
      </c>
      <c r="D915" s="51" t="s">
        <v>2896</v>
      </c>
      <c r="E915" s="51" t="s">
        <v>3058</v>
      </c>
      <c r="F915" s="16">
        <v>38900</v>
      </c>
      <c r="G915" s="16">
        <v>0</v>
      </c>
      <c r="I915" s="16">
        <f>IF(B915&lt;&gt;"",COUNTIF(Dulieu!$F$5:$F$7774,B915),"")</f>
        <v>0</v>
      </c>
      <c r="J915" s="16" t="str">
        <f>IF(B915&lt;&gt;"",IFERROR(VLOOKUP(B915,Dulieu!$F$5:$I$7597,4,0),""),"")</f>
        <v/>
      </c>
    </row>
    <row r="916" spans="1:10" ht="30" x14ac:dyDescent="0.25">
      <c r="A916" s="18">
        <f>IF(B916&lt;&gt;"",SUBTOTAL(103,B$5:B916),"")</f>
        <v>912</v>
      </c>
      <c r="B916" s="31" t="s">
        <v>31</v>
      </c>
      <c r="C916" s="16" t="s">
        <v>1206</v>
      </c>
      <c r="D916" s="51" t="s">
        <v>2896</v>
      </c>
      <c r="E916" s="51" t="s">
        <v>3058</v>
      </c>
      <c r="F916" s="19">
        <v>38900</v>
      </c>
      <c r="G916" s="16">
        <v>0</v>
      </c>
      <c r="I916" s="16">
        <f>IF(B916&lt;&gt;"",COUNTIF(Dulieu!$F$5:$F$7774,B916),"")</f>
        <v>0</v>
      </c>
      <c r="J916" s="16" t="str">
        <f>IF(B916&lt;&gt;"",IFERROR(VLOOKUP(B916,Dulieu!$F$5:$I$7597,4,0),""),"")</f>
        <v/>
      </c>
    </row>
    <row r="917" spans="1:10" ht="30" x14ac:dyDescent="0.25">
      <c r="A917" s="18">
        <f>IF(B917&lt;&gt;"",SUBTOTAL(103,B$5:B917),"")</f>
        <v>913</v>
      </c>
      <c r="B917" s="31" t="s">
        <v>193</v>
      </c>
      <c r="C917" s="16" t="s">
        <v>3082</v>
      </c>
      <c r="D917" s="51" t="s">
        <v>2896</v>
      </c>
      <c r="E917" s="51" t="s">
        <v>3058</v>
      </c>
      <c r="F917" s="16">
        <v>0</v>
      </c>
      <c r="G917" s="16">
        <v>16</v>
      </c>
      <c r="I917" s="16">
        <f>IF(B917&lt;&gt;"",COUNTIF(Dulieu!$F$5:$F$7774,B917),"")</f>
        <v>0</v>
      </c>
      <c r="J917" s="16" t="str">
        <f>IF(B917&lt;&gt;"",IFERROR(VLOOKUP(B917,Dulieu!$F$5:$I$7597,4,0),""),"")</f>
        <v/>
      </c>
    </row>
    <row r="918" spans="1:10" ht="30" x14ac:dyDescent="0.25">
      <c r="A918" s="18">
        <f>IF(B918&lt;&gt;"",SUBTOTAL(103,B$5:B918),"")</f>
        <v>914</v>
      </c>
      <c r="B918" s="31" t="s">
        <v>1122</v>
      </c>
      <c r="C918" s="16" t="s">
        <v>3082</v>
      </c>
      <c r="D918" s="51" t="s">
        <v>2896</v>
      </c>
      <c r="E918" s="51" t="s">
        <v>3058</v>
      </c>
      <c r="F918" s="16">
        <v>0</v>
      </c>
      <c r="G918" s="16">
        <v>16</v>
      </c>
      <c r="I918" s="16">
        <f>IF(B918&lt;&gt;"",COUNTIF(Dulieu!$F$5:$F$7774,B918),"")</f>
        <v>0</v>
      </c>
      <c r="J918" s="16" t="str">
        <f>IF(B918&lt;&gt;"",IFERROR(VLOOKUP(B918,Dulieu!$F$5:$I$7597,4,0),""),"")</f>
        <v/>
      </c>
    </row>
    <row r="919" spans="1:10" x14ac:dyDescent="0.25">
      <c r="A919" s="18">
        <f>IF(B919&lt;&gt;"",SUBTOTAL(103,B$5:B919),"")</f>
        <v>915</v>
      </c>
      <c r="B919" s="31" t="s">
        <v>2748</v>
      </c>
      <c r="C919" s="16" t="s">
        <v>3082</v>
      </c>
      <c r="D919" s="51" t="s">
        <v>2896</v>
      </c>
      <c r="E919" s="51" t="s">
        <v>3068</v>
      </c>
      <c r="F919" s="19">
        <v>0</v>
      </c>
      <c r="G919" s="16">
        <v>29</v>
      </c>
      <c r="I919" s="16">
        <f>IF(B919&lt;&gt;"",COUNTIF(Dulieu!$F$5:$F$7774,B919),"")</f>
        <v>0</v>
      </c>
      <c r="J919" s="16" t="str">
        <f>IF(B919&lt;&gt;"",IFERROR(VLOOKUP(B919,Dulieu!$F$5:$I$7597,4,0),""),"")</f>
        <v/>
      </c>
    </row>
    <row r="920" spans="1:10" x14ac:dyDescent="0.25">
      <c r="A920" s="18">
        <f>IF(B920&lt;&gt;"",SUBTOTAL(103,B$5:B920),"")</f>
        <v>916</v>
      </c>
      <c r="B920" s="31" t="s">
        <v>3696</v>
      </c>
      <c r="C920" s="16" t="s">
        <v>3082</v>
      </c>
      <c r="D920" s="51" t="s">
        <v>2896</v>
      </c>
      <c r="E920" s="51" t="s">
        <v>3068</v>
      </c>
      <c r="F920" s="19">
        <v>0</v>
      </c>
      <c r="G920" s="16">
        <v>29</v>
      </c>
      <c r="I920" s="16">
        <f>IF(B920&lt;&gt;"",COUNTIF(Dulieu!$F$5:$F$7774,B920),"")</f>
        <v>0</v>
      </c>
      <c r="J920" s="16" t="str">
        <f>IF(B920&lt;&gt;"",IFERROR(VLOOKUP(B920,Dulieu!$F$5:$I$7597,4,0),""),"")</f>
        <v/>
      </c>
    </row>
    <row r="921" spans="1:10" ht="30" x14ac:dyDescent="0.25">
      <c r="A921" s="18">
        <f>IF(B921&lt;&gt;"",SUBTOTAL(103,B$5:B921),"")</f>
        <v>917</v>
      </c>
      <c r="B921" s="31" t="s">
        <v>1627</v>
      </c>
      <c r="C921" s="16" t="s">
        <v>1206</v>
      </c>
      <c r="D921" s="51" t="s">
        <v>2896</v>
      </c>
      <c r="E921" s="51" t="s">
        <v>3058</v>
      </c>
      <c r="F921" s="16">
        <v>13970</v>
      </c>
      <c r="G921" s="16">
        <v>0</v>
      </c>
      <c r="I921" s="16">
        <f>IF(B921&lt;&gt;"",COUNTIF(Dulieu!$F$5:$F$7774,B921),"")</f>
        <v>0</v>
      </c>
      <c r="J921" s="16" t="str">
        <f>IF(B921&lt;&gt;"",IFERROR(VLOOKUP(B921,Dulieu!$F$5:$I$7597,4,0),""),"")</f>
        <v/>
      </c>
    </row>
    <row r="922" spans="1:10" x14ac:dyDescent="0.25">
      <c r="A922" s="18">
        <f>IF(B922&lt;&gt;"",SUBTOTAL(103,B$5:B922),"")</f>
        <v>918</v>
      </c>
      <c r="B922" s="31" t="s">
        <v>1084</v>
      </c>
      <c r="C922" s="16" t="s">
        <v>3061</v>
      </c>
      <c r="D922" s="51" t="s">
        <v>2896</v>
      </c>
      <c r="E922" s="51" t="s">
        <v>3068</v>
      </c>
      <c r="F922" s="16">
        <v>17350</v>
      </c>
      <c r="G922" s="16">
        <v>0</v>
      </c>
      <c r="I922" s="16">
        <f>IF(B922&lt;&gt;"",COUNTIF(Dulieu!$F$5:$F$7774,B922),"")</f>
        <v>0</v>
      </c>
      <c r="J922" s="16" t="str">
        <f>IF(B922&lt;&gt;"",IFERROR(VLOOKUP(B922,Dulieu!$F$5:$I$7597,4,0),""),"")</f>
        <v/>
      </c>
    </row>
    <row r="923" spans="1:10" ht="30" x14ac:dyDescent="0.25">
      <c r="A923" s="18">
        <f>IF(B923&lt;&gt;"",SUBTOTAL(103,B$5:B923),"")</f>
        <v>919</v>
      </c>
      <c r="B923" s="31" t="s">
        <v>1195</v>
      </c>
      <c r="C923" s="16" t="s">
        <v>3061</v>
      </c>
      <c r="D923" s="51" t="s">
        <v>2896</v>
      </c>
      <c r="E923" s="51" t="s">
        <v>3070</v>
      </c>
      <c r="F923" s="19">
        <v>18700</v>
      </c>
      <c r="G923" s="16">
        <v>0</v>
      </c>
      <c r="I923" s="16">
        <f>IF(B923&lt;&gt;"",COUNTIF(Dulieu!$F$5:$F$7774,B923),"")</f>
        <v>0</v>
      </c>
      <c r="J923" s="16" t="str">
        <f>IF(B923&lt;&gt;"",IFERROR(VLOOKUP(B923,Dulieu!$F$5:$I$7597,4,0),""),"")</f>
        <v/>
      </c>
    </row>
    <row r="924" spans="1:10" ht="30" x14ac:dyDescent="0.25">
      <c r="A924" s="18">
        <f>IF(B924&lt;&gt;"",SUBTOTAL(103,B$5:B924),"")</f>
        <v>920</v>
      </c>
      <c r="B924" s="31" t="s">
        <v>1243</v>
      </c>
      <c r="C924" s="16" t="s">
        <v>3092</v>
      </c>
      <c r="D924" s="51" t="s">
        <v>2896</v>
      </c>
      <c r="E924" s="51" t="s">
        <v>3058</v>
      </c>
      <c r="F924" s="19">
        <v>0</v>
      </c>
      <c r="G924" s="16">
        <v>16</v>
      </c>
      <c r="I924" s="16">
        <f>IF(B924&lt;&gt;"",COUNTIF(Dulieu!$F$5:$F$7774,B924),"")</f>
        <v>0</v>
      </c>
      <c r="J924" s="16" t="str">
        <f>IF(B924&lt;&gt;"",IFERROR(VLOOKUP(B924,Dulieu!$F$5:$I$7597,4,0),""),"")</f>
        <v/>
      </c>
    </row>
    <row r="925" spans="1:10" ht="30" x14ac:dyDescent="0.25">
      <c r="A925" s="18">
        <f>IF(B925&lt;&gt;"",SUBTOTAL(103,B$5:B925),"")</f>
        <v>921</v>
      </c>
      <c r="B925" s="31" t="s">
        <v>1184</v>
      </c>
      <c r="C925" s="16" t="s">
        <v>3082</v>
      </c>
      <c r="D925" s="51" t="s">
        <v>2896</v>
      </c>
      <c r="E925" s="51" t="s">
        <v>3058</v>
      </c>
      <c r="F925" s="19">
        <v>0</v>
      </c>
      <c r="G925" s="16">
        <v>29</v>
      </c>
      <c r="I925" s="16">
        <f>IF(B925&lt;&gt;"",COUNTIF(Dulieu!$F$5:$F$7774,B925),"")</f>
        <v>0</v>
      </c>
      <c r="J925" s="16" t="str">
        <f>IF(B925&lt;&gt;"",IFERROR(VLOOKUP(B925,Dulieu!$F$5:$I$7597,4,0),""),"")</f>
        <v/>
      </c>
    </row>
    <row r="926" spans="1:10" ht="30" x14ac:dyDescent="0.25">
      <c r="A926" s="18">
        <f>IF(B926&lt;&gt;"",SUBTOTAL(103,B$5:B926),"")</f>
        <v>922</v>
      </c>
      <c r="B926" s="31" t="s">
        <v>1141</v>
      </c>
      <c r="C926" s="16" t="s">
        <v>3082</v>
      </c>
      <c r="D926" s="51" t="s">
        <v>2896</v>
      </c>
      <c r="E926" s="51" t="s">
        <v>3058</v>
      </c>
      <c r="F926" s="16">
        <v>0</v>
      </c>
      <c r="G926" s="16">
        <v>16</v>
      </c>
      <c r="I926" s="16">
        <f>IF(B926&lt;&gt;"",COUNTIF(Dulieu!$F$5:$F$7774,B926),"")</f>
        <v>0</v>
      </c>
      <c r="J926" s="16" t="str">
        <f>IF(B926&lt;&gt;"",IFERROR(VLOOKUP(B926,Dulieu!$F$5:$I$7597,4,0),""),"")</f>
        <v/>
      </c>
    </row>
    <row r="927" spans="1:10" ht="30" x14ac:dyDescent="0.25">
      <c r="A927" s="18">
        <f>IF(B927&lt;&gt;"",SUBTOTAL(103,B$5:B927),"")</f>
        <v>923</v>
      </c>
      <c r="B927" s="31" t="s">
        <v>3505</v>
      </c>
      <c r="C927" s="16" t="s">
        <v>3061</v>
      </c>
      <c r="D927" s="51" t="s">
        <v>2896</v>
      </c>
      <c r="E927" s="51" t="s">
        <v>3058</v>
      </c>
      <c r="F927" s="19">
        <v>900</v>
      </c>
      <c r="G927" s="16">
        <v>6</v>
      </c>
      <c r="I927" s="16">
        <f>IF(B927&lt;&gt;"",COUNTIF(Dulieu!$F$5:$F$7774,B927),"")</f>
        <v>0</v>
      </c>
      <c r="J927" s="16" t="str">
        <f>IF(B927&lt;&gt;"",IFERROR(VLOOKUP(B927,Dulieu!$F$5:$I$7597,4,0),""),"")</f>
        <v/>
      </c>
    </row>
    <row r="928" spans="1:10" x14ac:dyDescent="0.25">
      <c r="A928" s="18">
        <f>IF(B928&lt;&gt;"",SUBTOTAL(103,B$5:B928),"")</f>
        <v>924</v>
      </c>
      <c r="B928" s="31" t="s">
        <v>3506</v>
      </c>
      <c r="C928" s="16" t="s">
        <v>3061</v>
      </c>
      <c r="D928" s="51" t="s">
        <v>2896</v>
      </c>
      <c r="E928" s="51" t="s">
        <v>3062</v>
      </c>
      <c r="F928" s="19">
        <v>63500</v>
      </c>
      <c r="G928" s="16">
        <v>3</v>
      </c>
      <c r="I928" s="16">
        <f>IF(B928&lt;&gt;"",COUNTIF(Dulieu!$F$5:$F$7774,B928),"")</f>
        <v>0</v>
      </c>
      <c r="J928" s="16" t="str">
        <f>IF(B928&lt;&gt;"",IFERROR(VLOOKUP(B928,Dulieu!$F$5:$I$7597,4,0),""),"")</f>
        <v/>
      </c>
    </row>
    <row r="929" spans="1:10" x14ac:dyDescent="0.25">
      <c r="A929" s="18">
        <f>IF(B929&lt;&gt;"",SUBTOTAL(103,B$5:B929),"")</f>
        <v>925</v>
      </c>
      <c r="B929" s="31" t="s">
        <v>990</v>
      </c>
      <c r="C929" s="16" t="s">
        <v>3061</v>
      </c>
      <c r="D929" s="51" t="s">
        <v>2896</v>
      </c>
      <c r="E929" s="51" t="s">
        <v>3068</v>
      </c>
      <c r="F929" s="19">
        <v>17800</v>
      </c>
      <c r="G929" s="16">
        <v>3</v>
      </c>
      <c r="I929" s="16">
        <f>IF(B929&lt;&gt;"",COUNTIF(Dulieu!$F$5:$F$7774,B929),"")</f>
        <v>0</v>
      </c>
      <c r="J929" s="16" t="str">
        <f>IF(B929&lt;&gt;"",IFERROR(VLOOKUP(B929,Dulieu!$F$5:$I$7597,4,0),""),"")</f>
        <v/>
      </c>
    </row>
    <row r="930" spans="1:10" x14ac:dyDescent="0.25">
      <c r="A930" s="18">
        <f>IF(B930&lt;&gt;"",SUBTOTAL(103,B$5:B930),"")</f>
        <v>926</v>
      </c>
      <c r="B930" s="31" t="s">
        <v>1244</v>
      </c>
      <c r="C930" s="16" t="s">
        <v>3092</v>
      </c>
      <c r="D930" s="51" t="s">
        <v>2896</v>
      </c>
      <c r="E930" s="51" t="s">
        <v>3068</v>
      </c>
      <c r="F930" s="16">
        <v>0</v>
      </c>
      <c r="G930" s="16">
        <v>16</v>
      </c>
      <c r="I930" s="16">
        <f>IF(B930&lt;&gt;"",COUNTIF(Dulieu!$F$5:$F$7774,B930),"")</f>
        <v>0</v>
      </c>
      <c r="J930" s="16" t="str">
        <f>IF(B930&lt;&gt;"",IFERROR(VLOOKUP(B930,Dulieu!$F$5:$I$7597,4,0),""),"")</f>
        <v/>
      </c>
    </row>
    <row r="931" spans="1:10" x14ac:dyDescent="0.25">
      <c r="A931" s="18">
        <f>IF(B931&lt;&gt;"",SUBTOTAL(103,B$5:B931),"")</f>
        <v>927</v>
      </c>
      <c r="B931" s="31" t="s">
        <v>575</v>
      </c>
      <c r="C931" s="16" t="s">
        <v>3061</v>
      </c>
      <c r="D931" s="51" t="s">
        <v>2896</v>
      </c>
      <c r="E931" s="51" t="s">
        <v>3105</v>
      </c>
      <c r="F931" s="19">
        <v>3490</v>
      </c>
      <c r="G931" s="16">
        <v>0</v>
      </c>
      <c r="I931" s="16">
        <f>IF(B931&lt;&gt;"",COUNTIF(Dulieu!$F$5:$F$7774,B931),"")</f>
        <v>0</v>
      </c>
      <c r="J931" s="16" t="str">
        <f>IF(B931&lt;&gt;"",IFERROR(VLOOKUP(B931,Dulieu!$F$5:$I$7597,4,0),""),"")</f>
        <v/>
      </c>
    </row>
    <row r="932" spans="1:10" x14ac:dyDescent="0.25">
      <c r="A932" s="18">
        <f>IF(B932&lt;&gt;"",SUBTOTAL(103,B$5:B932),"")</f>
        <v>928</v>
      </c>
      <c r="B932" s="31" t="s">
        <v>730</v>
      </c>
      <c r="C932" s="16" t="s">
        <v>3061</v>
      </c>
      <c r="D932" s="51" t="s">
        <v>2896</v>
      </c>
      <c r="E932" s="51" t="s">
        <v>3062</v>
      </c>
      <c r="F932" s="19">
        <v>6950</v>
      </c>
      <c r="G932" s="16">
        <v>0</v>
      </c>
      <c r="I932" s="16">
        <f>IF(B932&lt;&gt;"",COUNTIF(Dulieu!$F$5:$F$7774,B932),"")</f>
        <v>0</v>
      </c>
      <c r="J932" s="16" t="str">
        <f>IF(B932&lt;&gt;"",IFERROR(VLOOKUP(B932,Dulieu!$F$5:$I$7597,4,0),""),"")</f>
        <v/>
      </c>
    </row>
    <row r="933" spans="1:10" x14ac:dyDescent="0.25">
      <c r="A933" s="18">
        <f>IF(B933&lt;&gt;"",SUBTOTAL(103,B$5:B933),"")</f>
        <v>929</v>
      </c>
      <c r="B933" s="31" t="s">
        <v>433</v>
      </c>
      <c r="C933" s="16" t="s">
        <v>3061</v>
      </c>
      <c r="D933" s="51" t="s">
        <v>2896</v>
      </c>
      <c r="E933" s="51" t="s">
        <v>3105</v>
      </c>
      <c r="F933" s="16">
        <v>11200</v>
      </c>
      <c r="G933" s="16">
        <v>2</v>
      </c>
      <c r="I933" s="16">
        <f>IF(B933&lt;&gt;"",COUNTIF(Dulieu!$F$5:$F$7774,B933),"")</f>
        <v>0</v>
      </c>
      <c r="J933" s="16" t="str">
        <f>IF(B933&lt;&gt;"",IFERROR(VLOOKUP(B933,Dulieu!$F$5:$I$7597,4,0),""),"")</f>
        <v/>
      </c>
    </row>
    <row r="934" spans="1:10" ht="30" x14ac:dyDescent="0.25">
      <c r="A934" s="18">
        <f>IF(B934&lt;&gt;"",SUBTOTAL(103,B$5:B934),"")</f>
        <v>930</v>
      </c>
      <c r="B934" s="31" t="s">
        <v>661</v>
      </c>
      <c r="C934" s="16" t="s">
        <v>3080</v>
      </c>
      <c r="D934" s="51" t="s">
        <v>2896</v>
      </c>
      <c r="E934" s="51" t="s">
        <v>3058</v>
      </c>
      <c r="F934" s="19">
        <v>0</v>
      </c>
      <c r="G934" s="16">
        <v>40</v>
      </c>
      <c r="I934" s="16">
        <f>IF(B934&lt;&gt;"",COUNTIF(Dulieu!$F$5:$F$7774,B934),"")</f>
        <v>0</v>
      </c>
      <c r="J934" s="16" t="str">
        <f>IF(B934&lt;&gt;"",IFERROR(VLOOKUP(B934,Dulieu!$F$5:$I$7597,4,0),""),"")</f>
        <v/>
      </c>
    </row>
    <row r="935" spans="1:10" x14ac:dyDescent="0.25">
      <c r="A935" s="18">
        <f>IF(B935&lt;&gt;"",SUBTOTAL(103,B$5:B935),"")</f>
        <v>931</v>
      </c>
      <c r="B935" s="31" t="s">
        <v>4102</v>
      </c>
      <c r="C935" s="16" t="s">
        <v>3061</v>
      </c>
      <c r="D935" s="51" t="s">
        <v>2896</v>
      </c>
      <c r="E935" s="51" t="s">
        <v>3068</v>
      </c>
      <c r="F935" s="16">
        <v>2400</v>
      </c>
      <c r="G935" s="16">
        <v>2</v>
      </c>
      <c r="I935" s="16">
        <f>IF(B935&lt;&gt;"",COUNTIF(Dulieu!$F$5:$F$7774,B935),"")</f>
        <v>0</v>
      </c>
      <c r="J935" s="16" t="str">
        <f>IF(B935&lt;&gt;"",IFERROR(VLOOKUP(B935,Dulieu!$F$5:$I$7597,4,0),""),"")</f>
        <v/>
      </c>
    </row>
    <row r="936" spans="1:10" ht="30" x14ac:dyDescent="0.25">
      <c r="A936" s="18">
        <f>IF(B936&lt;&gt;"",SUBTOTAL(103,B$5:B936),"")</f>
        <v>932</v>
      </c>
      <c r="B936" s="31" t="s">
        <v>344</v>
      </c>
      <c r="C936" s="16" t="s">
        <v>1206</v>
      </c>
      <c r="D936" s="51" t="s">
        <v>2896</v>
      </c>
      <c r="E936" s="51" t="s">
        <v>3058</v>
      </c>
      <c r="F936" s="19">
        <v>12850</v>
      </c>
      <c r="G936" s="16">
        <v>2</v>
      </c>
      <c r="I936" s="16">
        <f>IF(B936&lt;&gt;"",COUNTIF(Dulieu!$F$5:$F$7774,B936),"")</f>
        <v>0</v>
      </c>
      <c r="J936" s="16" t="str">
        <f>IF(B936&lt;&gt;"",IFERROR(VLOOKUP(B936,Dulieu!$F$5:$I$7597,4,0),""),"")</f>
        <v/>
      </c>
    </row>
    <row r="937" spans="1:10" x14ac:dyDescent="0.25">
      <c r="A937" s="18">
        <f>IF(B937&lt;&gt;"",SUBTOTAL(103,B$5:B937),"")</f>
        <v>933</v>
      </c>
      <c r="B937" s="31" t="s">
        <v>210</v>
      </c>
      <c r="C937" s="16" t="s">
        <v>3080</v>
      </c>
      <c r="D937" s="51" t="s">
        <v>2896</v>
      </c>
      <c r="E937" s="51" t="s">
        <v>3068</v>
      </c>
      <c r="F937" s="19">
        <v>0</v>
      </c>
      <c r="G937" s="16">
        <v>29</v>
      </c>
      <c r="I937" s="16">
        <f>IF(B937&lt;&gt;"",COUNTIF(Dulieu!$F$5:$F$7774,B937),"")</f>
        <v>0</v>
      </c>
      <c r="J937" s="16" t="str">
        <f>IF(B937&lt;&gt;"",IFERROR(VLOOKUP(B937,Dulieu!$F$5:$I$7597,4,0),""),"")</f>
        <v/>
      </c>
    </row>
    <row r="938" spans="1:10" ht="30" x14ac:dyDescent="0.25">
      <c r="A938" s="18">
        <f>IF(B938&lt;&gt;"",SUBTOTAL(103,B$5:B938),"")</f>
        <v>934</v>
      </c>
      <c r="B938" s="31" t="s">
        <v>161</v>
      </c>
      <c r="C938" s="16" t="s">
        <v>3061</v>
      </c>
      <c r="D938" s="51" t="s">
        <v>2896</v>
      </c>
      <c r="E938" s="51" t="s">
        <v>3058</v>
      </c>
      <c r="F938" s="19">
        <v>16300</v>
      </c>
      <c r="G938" s="16">
        <v>0</v>
      </c>
      <c r="I938" s="16">
        <f>IF(B938&lt;&gt;"",COUNTIF(Dulieu!$F$5:$F$7774,B938),"")</f>
        <v>0</v>
      </c>
      <c r="J938" s="16" t="str">
        <f>IF(B938&lt;&gt;"",IFERROR(VLOOKUP(B938,Dulieu!$F$5:$I$7597,4,0),""),"")</f>
        <v/>
      </c>
    </row>
    <row r="939" spans="1:10" x14ac:dyDescent="0.25">
      <c r="A939" s="18">
        <f>IF(B939&lt;&gt;"",SUBTOTAL(103,B$5:B939),"")</f>
        <v>935</v>
      </c>
      <c r="B939" s="31" t="s">
        <v>159</v>
      </c>
      <c r="C939" s="16" t="s">
        <v>1206</v>
      </c>
      <c r="D939" s="51" t="s">
        <v>2896</v>
      </c>
      <c r="E939" s="51" t="s">
        <v>3068</v>
      </c>
      <c r="F939" s="19">
        <v>14250</v>
      </c>
      <c r="G939" s="16">
        <v>2</v>
      </c>
      <c r="I939" s="16">
        <f>IF(B939&lt;&gt;"",COUNTIF(Dulieu!$F$5:$F$7774,B939),"")</f>
        <v>0</v>
      </c>
      <c r="J939" s="16" t="str">
        <f>IF(B939&lt;&gt;"",IFERROR(VLOOKUP(B939,Dulieu!$F$5:$I$7597,4,0),""),"")</f>
        <v/>
      </c>
    </row>
    <row r="940" spans="1:10" x14ac:dyDescent="0.25">
      <c r="A940" s="18">
        <f>IF(B940&lt;&gt;"",SUBTOTAL(103,B$5:B940),"")</f>
        <v>936</v>
      </c>
      <c r="B940" s="31" t="s">
        <v>160</v>
      </c>
      <c r="C940" s="16" t="s">
        <v>3061</v>
      </c>
      <c r="D940" s="51" t="s">
        <v>2896</v>
      </c>
      <c r="E940" s="51" t="s">
        <v>3062</v>
      </c>
      <c r="F940" s="16">
        <v>5000</v>
      </c>
      <c r="G940" s="16">
        <v>3</v>
      </c>
      <c r="I940" s="16">
        <f>IF(B940&lt;&gt;"",COUNTIF(Dulieu!$F$5:$F$7774,B940),"")</f>
        <v>0</v>
      </c>
      <c r="J940" s="16" t="str">
        <f>IF(B940&lt;&gt;"",IFERROR(VLOOKUP(B940,Dulieu!$F$5:$I$7597,4,0),""),"")</f>
        <v/>
      </c>
    </row>
    <row r="941" spans="1:10" x14ac:dyDescent="0.25">
      <c r="A941" s="18">
        <f>IF(B941&lt;&gt;"",SUBTOTAL(103,B$5:B941),"")</f>
        <v>937</v>
      </c>
      <c r="B941" s="31" t="s">
        <v>30</v>
      </c>
      <c r="C941" s="16" t="s">
        <v>1206</v>
      </c>
      <c r="D941" s="51" t="s">
        <v>2896</v>
      </c>
      <c r="E941" s="51" t="s">
        <v>3081</v>
      </c>
      <c r="F941" s="16">
        <v>14270</v>
      </c>
      <c r="G941" s="16">
        <v>2</v>
      </c>
      <c r="I941" s="16">
        <f>IF(B941&lt;&gt;"",COUNTIF(Dulieu!$F$5:$F$7774,B941),"")</f>
        <v>0</v>
      </c>
      <c r="J941" s="16" t="str">
        <f>IF(B941&lt;&gt;"",IFERROR(VLOOKUP(B941,Dulieu!$F$5:$I$7597,4,0),""),"")</f>
        <v/>
      </c>
    </row>
    <row r="942" spans="1:10" x14ac:dyDescent="0.25">
      <c r="A942" s="18">
        <f>IF(B942&lt;&gt;"",SUBTOTAL(103,B$5:B942),"")</f>
        <v>938</v>
      </c>
      <c r="B942" s="31" t="s">
        <v>22</v>
      </c>
      <c r="C942" s="16" t="s">
        <v>3082</v>
      </c>
      <c r="D942" s="51" t="s">
        <v>2896</v>
      </c>
      <c r="E942" s="51" t="s">
        <v>3068</v>
      </c>
      <c r="F942" s="19">
        <v>6200</v>
      </c>
      <c r="G942" s="16">
        <v>29</v>
      </c>
      <c r="I942" s="16">
        <f>IF(B942&lt;&gt;"",COUNTIF(Dulieu!$F$5:$F$7774,B942),"")</f>
        <v>0</v>
      </c>
      <c r="J942" s="16" t="str">
        <f>IF(B942&lt;&gt;"",IFERROR(VLOOKUP(B942,Dulieu!$F$5:$I$7597,4,0),""),"")</f>
        <v/>
      </c>
    </row>
    <row r="943" spans="1:10" ht="30" x14ac:dyDescent="0.25">
      <c r="A943" s="18">
        <f>IF(B943&lt;&gt;"",SUBTOTAL(103,B$5:B943),"")</f>
        <v>939</v>
      </c>
      <c r="B943" s="31" t="s">
        <v>1628</v>
      </c>
      <c r="C943" s="16" t="s">
        <v>3060</v>
      </c>
      <c r="D943" s="51" t="s">
        <v>2896</v>
      </c>
      <c r="E943" s="51" t="s">
        <v>3058</v>
      </c>
      <c r="F943" s="19">
        <v>13490</v>
      </c>
      <c r="G943" s="16">
        <v>2</v>
      </c>
      <c r="I943" s="16">
        <f>IF(B943&lt;&gt;"",COUNTIF(Dulieu!$F$5:$F$7774,B943),"")</f>
        <v>1</v>
      </c>
      <c r="J943" s="16" t="str">
        <f>IF(B943&lt;&gt;"",IFERROR(VLOOKUP(B943,Dulieu!$F$5:$I$7597,4,0),""),"")</f>
        <v>Còn hiệu lực</v>
      </c>
    </row>
    <row r="944" spans="1:10" ht="30" x14ac:dyDescent="0.25">
      <c r="A944" s="18">
        <f>IF(B944&lt;&gt;"",SUBTOTAL(103,B$5:B944),"")</f>
        <v>940</v>
      </c>
      <c r="B944" s="31" t="s">
        <v>3697</v>
      </c>
      <c r="C944" s="16" t="s">
        <v>3060</v>
      </c>
      <c r="D944" s="51" t="s">
        <v>2896</v>
      </c>
      <c r="E944" s="51" t="s">
        <v>3058</v>
      </c>
      <c r="F944" s="19">
        <v>13370</v>
      </c>
      <c r="G944" s="16">
        <v>2</v>
      </c>
      <c r="I944" s="16">
        <f>IF(B944&lt;&gt;"",COUNTIF(Dulieu!$F$5:$F$7774,B944),"")</f>
        <v>0</v>
      </c>
      <c r="J944" s="16" t="str">
        <f>IF(B944&lt;&gt;"",IFERROR(VLOOKUP(B944,Dulieu!$F$5:$I$7597,4,0),""),"")</f>
        <v/>
      </c>
    </row>
    <row r="945" spans="1:10" x14ac:dyDescent="0.25">
      <c r="A945" s="18">
        <f>IF(B945&lt;&gt;"",SUBTOTAL(103,B$5:B945),"")</f>
        <v>941</v>
      </c>
      <c r="B945" s="31" t="s">
        <v>2768</v>
      </c>
      <c r="C945" s="16" t="s">
        <v>3060</v>
      </c>
      <c r="D945" s="51" t="s">
        <v>2896</v>
      </c>
      <c r="E945" s="51" t="s">
        <v>3068</v>
      </c>
      <c r="F945" s="19">
        <v>14490</v>
      </c>
      <c r="G945" s="16">
        <v>2</v>
      </c>
      <c r="I945" s="16">
        <f>IF(B945&lt;&gt;"",COUNTIF(Dulieu!$F$5:$F$7774,B945),"")</f>
        <v>0</v>
      </c>
      <c r="J945" s="16" t="str">
        <f>IF(B945&lt;&gt;"",IFERROR(VLOOKUP(B945,Dulieu!$F$5:$I$7597,4,0),""),"")</f>
        <v/>
      </c>
    </row>
    <row r="946" spans="1:10" x14ac:dyDescent="0.25">
      <c r="A946" s="18">
        <f>IF(B946&lt;&gt;"",SUBTOTAL(103,B$5:B946),"")</f>
        <v>942</v>
      </c>
      <c r="B946" s="31" t="s">
        <v>2863</v>
      </c>
      <c r="C946" s="16" t="s">
        <v>3092</v>
      </c>
      <c r="D946" s="51" t="s">
        <v>2896</v>
      </c>
      <c r="E946" s="51" t="s">
        <v>3068</v>
      </c>
      <c r="F946" s="16">
        <v>0</v>
      </c>
      <c r="G946" s="16">
        <v>16</v>
      </c>
      <c r="I946" s="16">
        <f>IF(B946&lt;&gt;"",COUNTIF(Dulieu!$F$5:$F$7774,B946),"")</f>
        <v>0</v>
      </c>
      <c r="J946" s="16" t="str">
        <f>IF(B946&lt;&gt;"",IFERROR(VLOOKUP(B946,Dulieu!$F$5:$I$7597,4,0),""),"")</f>
        <v/>
      </c>
    </row>
    <row r="947" spans="1:10" ht="30" x14ac:dyDescent="0.25">
      <c r="A947" s="18">
        <f>IF(B947&lt;&gt;"",SUBTOTAL(103,B$5:B947),"")</f>
        <v>943</v>
      </c>
      <c r="B947" s="31" t="s">
        <v>2755</v>
      </c>
      <c r="C947" s="16" t="s">
        <v>3060</v>
      </c>
      <c r="D947" s="51" t="s">
        <v>2896</v>
      </c>
      <c r="E947" s="51" t="s">
        <v>3058</v>
      </c>
      <c r="F947" s="19">
        <v>24000</v>
      </c>
      <c r="G947" s="16">
        <v>0</v>
      </c>
      <c r="I947" s="16">
        <f>IF(B947&lt;&gt;"",COUNTIF(Dulieu!$F$5:$F$7774,B947),"")</f>
        <v>0</v>
      </c>
      <c r="J947" s="16" t="str">
        <f>IF(B947&lt;&gt;"",IFERROR(VLOOKUP(B947,Dulieu!$F$5:$I$7597,4,0),""),"")</f>
        <v/>
      </c>
    </row>
    <row r="948" spans="1:10" ht="30" x14ac:dyDescent="0.25">
      <c r="A948" s="18">
        <f>IF(B948&lt;&gt;"",SUBTOTAL(103,B$5:B948),"")</f>
        <v>944</v>
      </c>
      <c r="B948" s="31" t="s">
        <v>3014</v>
      </c>
      <c r="C948" s="16" t="s">
        <v>3061</v>
      </c>
      <c r="D948" s="51" t="s">
        <v>2896</v>
      </c>
      <c r="E948" s="51" t="s">
        <v>3067</v>
      </c>
      <c r="F948" s="19">
        <v>14600</v>
      </c>
      <c r="G948" s="16">
        <v>0</v>
      </c>
      <c r="I948" s="16">
        <f>IF(B948&lt;&gt;"",COUNTIF(Dulieu!$F$5:$F$7774,B948),"")</f>
        <v>0</v>
      </c>
      <c r="J948" s="16" t="str">
        <f>IF(B948&lt;&gt;"",IFERROR(VLOOKUP(B948,Dulieu!$F$5:$I$7597,4,0),""),"")</f>
        <v/>
      </c>
    </row>
    <row r="949" spans="1:10" ht="30" x14ac:dyDescent="0.25">
      <c r="A949" s="18">
        <f>IF(B949&lt;&gt;"",SUBTOTAL(103,B$5:B949),"")</f>
        <v>945</v>
      </c>
      <c r="B949" s="31" t="s">
        <v>3031</v>
      </c>
      <c r="C949" s="16" t="s">
        <v>3082</v>
      </c>
      <c r="D949" s="51" t="s">
        <v>2896</v>
      </c>
      <c r="E949" s="51" t="s">
        <v>3058</v>
      </c>
      <c r="F949" s="16">
        <v>0</v>
      </c>
      <c r="G949" s="16">
        <v>16</v>
      </c>
      <c r="I949" s="16">
        <f>IF(B949&lt;&gt;"",COUNTIF(Dulieu!$F$5:$F$7774,B949),"")</f>
        <v>0</v>
      </c>
      <c r="J949" s="16" t="str">
        <f>IF(B949&lt;&gt;"",IFERROR(VLOOKUP(B949,Dulieu!$F$5:$I$7597,4,0),""),"")</f>
        <v/>
      </c>
    </row>
    <row r="950" spans="1:10" ht="30" x14ac:dyDescent="0.25">
      <c r="A950" s="18">
        <f>IF(B950&lt;&gt;"",SUBTOTAL(103,B$5:B950),"")</f>
        <v>946</v>
      </c>
      <c r="B950" s="31" t="s">
        <v>2782</v>
      </c>
      <c r="C950" s="16" t="s">
        <v>3082</v>
      </c>
      <c r="D950" s="51" t="s">
        <v>2896</v>
      </c>
      <c r="E950" s="51" t="s">
        <v>3058</v>
      </c>
      <c r="F950" s="19">
        <v>0</v>
      </c>
      <c r="G950" s="16">
        <v>16</v>
      </c>
      <c r="I950" s="16">
        <f>IF(B950&lt;&gt;"",COUNTIF(Dulieu!$F$5:$F$7774,B950),"")</f>
        <v>0</v>
      </c>
      <c r="J950" s="16" t="str">
        <f>IF(B950&lt;&gt;"",IFERROR(VLOOKUP(B950,Dulieu!$F$5:$I$7597,4,0),""),"")</f>
        <v/>
      </c>
    </row>
    <row r="951" spans="1:10" x14ac:dyDescent="0.25">
      <c r="A951" s="18">
        <f>IF(B951&lt;&gt;"",SUBTOTAL(103,B$5:B951),"")</f>
        <v>947</v>
      </c>
      <c r="B951" s="31" t="s">
        <v>3119</v>
      </c>
      <c r="C951" s="16" t="s">
        <v>3082</v>
      </c>
      <c r="D951" s="51" t="s">
        <v>2896</v>
      </c>
      <c r="E951" s="51" t="s">
        <v>3105</v>
      </c>
      <c r="F951" s="19">
        <v>0</v>
      </c>
      <c r="G951" s="16">
        <v>16</v>
      </c>
      <c r="I951" s="16">
        <f>IF(B951&lt;&gt;"",COUNTIF(Dulieu!$F$5:$F$7774,B951),"")</f>
        <v>0</v>
      </c>
      <c r="J951" s="16" t="str">
        <f>IF(B951&lt;&gt;"",IFERROR(VLOOKUP(B951,Dulieu!$F$5:$I$7597,4,0),""),"")</f>
        <v/>
      </c>
    </row>
    <row r="952" spans="1:10" x14ac:dyDescent="0.25">
      <c r="A952" s="18">
        <f>IF(B952&lt;&gt;"",SUBTOTAL(103,B$5:B952),"")</f>
        <v>948</v>
      </c>
      <c r="B952" s="31" t="s">
        <v>3294</v>
      </c>
      <c r="C952" s="16" t="s">
        <v>3080</v>
      </c>
      <c r="D952" s="51" t="s">
        <v>2896</v>
      </c>
      <c r="E952" s="51" t="s">
        <v>3068</v>
      </c>
      <c r="F952" s="19">
        <v>0</v>
      </c>
      <c r="G952" s="16">
        <v>16</v>
      </c>
      <c r="I952" s="16">
        <f>IF(B952&lt;&gt;"",COUNTIF(Dulieu!$F$5:$F$7774,B952),"")</f>
        <v>0</v>
      </c>
      <c r="J952" s="16" t="str">
        <f>IF(B952&lt;&gt;"",IFERROR(VLOOKUP(B952,Dulieu!$F$5:$I$7597,4,0),""),"")</f>
        <v/>
      </c>
    </row>
    <row r="953" spans="1:10" ht="30" x14ac:dyDescent="0.25">
      <c r="A953" s="18">
        <f>IF(B953&lt;&gt;"",SUBTOTAL(103,B$5:B953),"")</f>
        <v>949</v>
      </c>
      <c r="B953" s="31" t="s">
        <v>3353</v>
      </c>
      <c r="C953" s="16" t="s">
        <v>3080</v>
      </c>
      <c r="D953" s="51" t="s">
        <v>2896</v>
      </c>
      <c r="E953" s="51" t="s">
        <v>3058</v>
      </c>
      <c r="F953" s="16">
        <v>0</v>
      </c>
      <c r="G953" s="16">
        <v>17</v>
      </c>
      <c r="I953" s="16">
        <f>IF(B953&lt;&gt;"",COUNTIF(Dulieu!$F$5:$F$7774,B953),"")</f>
        <v>0</v>
      </c>
      <c r="J953" s="16" t="str">
        <f>IF(B953&lt;&gt;"",IFERROR(VLOOKUP(B953,Dulieu!$F$5:$I$7597,4,0),""),"")</f>
        <v/>
      </c>
    </row>
    <row r="954" spans="1:10" x14ac:dyDescent="0.25">
      <c r="A954" s="18">
        <f>IF(B954&lt;&gt;"",SUBTOTAL(103,B$5:B954),"")</f>
        <v>950</v>
      </c>
      <c r="B954" s="31" t="s">
        <v>3408</v>
      </c>
      <c r="C954" s="16" t="s">
        <v>1206</v>
      </c>
      <c r="D954" s="51" t="s">
        <v>2896</v>
      </c>
      <c r="E954" s="51" t="s">
        <v>3068</v>
      </c>
      <c r="F954" s="16">
        <v>13970</v>
      </c>
      <c r="G954" s="16">
        <v>2</v>
      </c>
      <c r="I954" s="16">
        <f>IF(B954&lt;&gt;"",COUNTIF(Dulieu!$F$5:$F$7774,B954),"")</f>
        <v>0</v>
      </c>
      <c r="J954" s="16" t="str">
        <f>IF(B954&lt;&gt;"",IFERROR(VLOOKUP(B954,Dulieu!$F$5:$I$7597,4,0),""),"")</f>
        <v/>
      </c>
    </row>
    <row r="955" spans="1:10" x14ac:dyDescent="0.25">
      <c r="A955" s="18">
        <f>IF(B955&lt;&gt;"",SUBTOTAL(103,B$5:B955),"")</f>
        <v>951</v>
      </c>
      <c r="B955" s="31" t="s">
        <v>3477</v>
      </c>
      <c r="C955" s="16" t="s">
        <v>3092</v>
      </c>
      <c r="D955" s="51" t="s">
        <v>2896</v>
      </c>
      <c r="E955" s="51" t="s">
        <v>3068</v>
      </c>
      <c r="F955" s="19">
        <v>0</v>
      </c>
      <c r="G955" s="16">
        <v>29</v>
      </c>
      <c r="I955" s="16">
        <f>IF(B955&lt;&gt;"",COUNTIF(Dulieu!$F$5:$F$7774,B955),"")</f>
        <v>0</v>
      </c>
      <c r="J955" s="16" t="str">
        <f>IF(B955&lt;&gt;"",IFERROR(VLOOKUP(B955,Dulieu!$F$5:$I$7597,4,0),""),"")</f>
        <v/>
      </c>
    </row>
    <row r="956" spans="1:10" ht="30" x14ac:dyDescent="0.25">
      <c r="A956" s="18">
        <f>IF(B956&lt;&gt;"",SUBTOTAL(103,B$5:B956),"")</f>
        <v>952</v>
      </c>
      <c r="B956" s="31" t="s">
        <v>3507</v>
      </c>
      <c r="C956" s="16" t="s">
        <v>3060</v>
      </c>
      <c r="D956" s="51" t="s">
        <v>2896</v>
      </c>
      <c r="E956" s="51" t="s">
        <v>3118</v>
      </c>
      <c r="F956" s="19">
        <v>14570</v>
      </c>
      <c r="G956" s="16">
        <v>2</v>
      </c>
      <c r="I956" s="16">
        <f>IF(B956&lt;&gt;"",COUNTIF(Dulieu!$F$5:$F$7774,B956),"")</f>
        <v>0</v>
      </c>
      <c r="J956" s="16" t="str">
        <f>IF(B956&lt;&gt;"",IFERROR(VLOOKUP(B956,Dulieu!$F$5:$I$7597,4,0),""),"")</f>
        <v/>
      </c>
    </row>
    <row r="957" spans="1:10" ht="30" x14ac:dyDescent="0.25">
      <c r="A957" s="18">
        <f>IF(B957&lt;&gt;"",SUBTOTAL(103,B$5:B957),"")</f>
        <v>953</v>
      </c>
      <c r="B957" s="31" t="s">
        <v>3508</v>
      </c>
      <c r="C957" s="16" t="s">
        <v>3060</v>
      </c>
      <c r="D957" s="51" t="s">
        <v>2896</v>
      </c>
      <c r="E957" s="51" t="s">
        <v>3058</v>
      </c>
      <c r="F957" s="19">
        <v>13170</v>
      </c>
      <c r="G957" s="16">
        <v>2</v>
      </c>
      <c r="I957" s="16">
        <f>IF(B957&lt;&gt;"",COUNTIF(Dulieu!$F$5:$F$7774,B957),"")</f>
        <v>0</v>
      </c>
      <c r="J957" s="16" t="str">
        <f>IF(B957&lt;&gt;"",IFERROR(VLOOKUP(B957,Dulieu!$F$5:$I$7597,4,0),""),"")</f>
        <v/>
      </c>
    </row>
    <row r="958" spans="1:10" x14ac:dyDescent="0.25">
      <c r="A958" s="18">
        <f>IF(B958&lt;&gt;"",SUBTOTAL(103,B$5:B958),"")</f>
        <v>954</v>
      </c>
      <c r="B958" s="31" t="s">
        <v>3509</v>
      </c>
      <c r="C958" s="16" t="s">
        <v>3082</v>
      </c>
      <c r="D958" s="51" t="s">
        <v>2896</v>
      </c>
      <c r="E958" s="51" t="s">
        <v>3064</v>
      </c>
      <c r="F958" s="19">
        <v>0</v>
      </c>
      <c r="G958" s="16">
        <v>16</v>
      </c>
      <c r="I958" s="16">
        <f>IF(B958&lt;&gt;"",COUNTIF(Dulieu!$F$5:$F$7774,B958),"")</f>
        <v>0</v>
      </c>
      <c r="J958" s="16" t="str">
        <f>IF(B958&lt;&gt;"",IFERROR(VLOOKUP(B958,Dulieu!$F$5:$I$7597,4,0),""),"")</f>
        <v/>
      </c>
    </row>
    <row r="959" spans="1:10" x14ac:dyDescent="0.25">
      <c r="A959" s="18">
        <f>IF(B959&lt;&gt;"",SUBTOTAL(103,B$5:B959),"")</f>
        <v>955</v>
      </c>
      <c r="B959" s="31" t="s">
        <v>3510</v>
      </c>
      <c r="C959" s="16" t="s">
        <v>3080</v>
      </c>
      <c r="D959" s="51" t="s">
        <v>2896</v>
      </c>
      <c r="E959" s="51" t="s">
        <v>3105</v>
      </c>
      <c r="F959" s="19">
        <v>0</v>
      </c>
      <c r="G959" s="16">
        <v>16</v>
      </c>
      <c r="I959" s="16">
        <f>IF(B959&lt;&gt;"",COUNTIF(Dulieu!$F$5:$F$7774,B959),"")</f>
        <v>0</v>
      </c>
      <c r="J959" s="16" t="str">
        <f>IF(B959&lt;&gt;"",IFERROR(VLOOKUP(B959,Dulieu!$F$5:$I$7597,4,0),""),"")</f>
        <v/>
      </c>
    </row>
    <row r="960" spans="1:10" ht="30" x14ac:dyDescent="0.25">
      <c r="A960" s="18">
        <f>IF(B960&lt;&gt;"",SUBTOTAL(103,B$5:B960),"")</f>
        <v>956</v>
      </c>
      <c r="B960" s="31" t="s">
        <v>3656</v>
      </c>
      <c r="C960" s="16" t="s">
        <v>3060</v>
      </c>
      <c r="D960" s="51" t="s">
        <v>2896</v>
      </c>
      <c r="E960" s="51" t="s">
        <v>3058</v>
      </c>
      <c r="F960" s="19">
        <v>13170</v>
      </c>
      <c r="G960" s="16">
        <v>2</v>
      </c>
      <c r="I960" s="16">
        <f>IF(B960&lt;&gt;"",COUNTIF(Dulieu!$F$5:$F$7774,B960),"")</f>
        <v>0</v>
      </c>
      <c r="J960" s="16" t="str">
        <f>IF(B960&lt;&gt;"",IFERROR(VLOOKUP(B960,Dulieu!$F$5:$I$7597,4,0),""),"")</f>
        <v/>
      </c>
    </row>
    <row r="961" spans="1:10" ht="30" x14ac:dyDescent="0.25">
      <c r="A961" s="18">
        <f>IF(B961&lt;&gt;"",SUBTOTAL(103,B$5:B961),"")</f>
        <v>957</v>
      </c>
      <c r="B961" s="31" t="s">
        <v>3611</v>
      </c>
      <c r="C961" s="16" t="s">
        <v>3082</v>
      </c>
      <c r="D961" s="51" t="s">
        <v>2896</v>
      </c>
      <c r="E961" s="51" t="s">
        <v>3058</v>
      </c>
      <c r="F961" s="16">
        <v>0</v>
      </c>
      <c r="G961" s="16">
        <v>15</v>
      </c>
      <c r="I961" s="16">
        <f>IF(B961&lt;&gt;"",COUNTIF(Dulieu!$F$5:$F$7774,B961),"")</f>
        <v>0</v>
      </c>
      <c r="J961" s="16" t="str">
        <f>IF(B961&lt;&gt;"",IFERROR(VLOOKUP(B961,Dulieu!$F$5:$I$7597,4,0),""),"")</f>
        <v/>
      </c>
    </row>
    <row r="962" spans="1:10" ht="30" x14ac:dyDescent="0.25">
      <c r="A962" s="18">
        <f>IF(B962&lt;&gt;"",SUBTOTAL(103,B$5:B962),"")</f>
        <v>958</v>
      </c>
      <c r="B962" s="31" t="s">
        <v>3698</v>
      </c>
      <c r="C962" s="16" t="s">
        <v>3082</v>
      </c>
      <c r="D962" s="51" t="s">
        <v>2896</v>
      </c>
      <c r="E962" s="51" t="s">
        <v>3058</v>
      </c>
      <c r="F962" s="19">
        <v>0</v>
      </c>
      <c r="G962" s="16">
        <v>16</v>
      </c>
      <c r="I962" s="16">
        <f>IF(B962&lt;&gt;"",COUNTIF(Dulieu!$F$5:$F$7774,B962),"")</f>
        <v>0</v>
      </c>
      <c r="J962" s="16" t="str">
        <f>IF(B962&lt;&gt;"",IFERROR(VLOOKUP(B962,Dulieu!$F$5:$I$7597,4,0),""),"")</f>
        <v/>
      </c>
    </row>
    <row r="963" spans="1:10" x14ac:dyDescent="0.25">
      <c r="A963" s="18">
        <f>IF(B963&lt;&gt;"",SUBTOTAL(103,B$5:B963),"")</f>
        <v>959</v>
      </c>
      <c r="B963" s="31" t="s">
        <v>3699</v>
      </c>
      <c r="C963" s="16" t="s">
        <v>1206</v>
      </c>
      <c r="D963" s="51" t="s">
        <v>2896</v>
      </c>
      <c r="E963" s="51" t="s">
        <v>3064</v>
      </c>
      <c r="F963" s="16">
        <v>13570</v>
      </c>
      <c r="G963" s="16">
        <v>2</v>
      </c>
      <c r="I963" s="16">
        <f>IF(B963&lt;&gt;"",COUNTIF(Dulieu!$F$5:$F$7774,B963),"")</f>
        <v>0</v>
      </c>
      <c r="J963" s="16" t="str">
        <f>IF(B963&lt;&gt;"",IFERROR(VLOOKUP(B963,Dulieu!$F$5:$I$7597,4,0),""),"")</f>
        <v/>
      </c>
    </row>
    <row r="964" spans="1:10" x14ac:dyDescent="0.25">
      <c r="A964" s="18">
        <f>IF(B964&lt;&gt;"",SUBTOTAL(103,B$5:B964),"")</f>
        <v>960</v>
      </c>
      <c r="B964" s="31" t="s">
        <v>3700</v>
      </c>
      <c r="C964" s="16" t="s">
        <v>3082</v>
      </c>
      <c r="D964" s="51" t="s">
        <v>2896</v>
      </c>
      <c r="E964" s="51" t="s">
        <v>3068</v>
      </c>
      <c r="F964" s="19">
        <v>0</v>
      </c>
      <c r="G964" s="16">
        <v>16</v>
      </c>
      <c r="I964" s="16">
        <f>IF(B964&lt;&gt;"",COUNTIF(Dulieu!$F$5:$F$7774,B964),"")</f>
        <v>0</v>
      </c>
      <c r="J964" s="16" t="str">
        <f>IF(B964&lt;&gt;"",IFERROR(VLOOKUP(B964,Dulieu!$F$5:$I$7597,4,0),""),"")</f>
        <v/>
      </c>
    </row>
    <row r="965" spans="1:10" ht="30" x14ac:dyDescent="0.25">
      <c r="A965" s="18">
        <f>IF(B965&lt;&gt;"",SUBTOTAL(103,B$5:B965),"")</f>
        <v>961</v>
      </c>
      <c r="B965" s="31" t="s">
        <v>3701</v>
      </c>
      <c r="C965" s="16" t="s">
        <v>3061</v>
      </c>
      <c r="D965" s="51" t="s">
        <v>2896</v>
      </c>
      <c r="E965" s="51" t="s">
        <v>3058</v>
      </c>
      <c r="F965" s="16">
        <v>16100</v>
      </c>
      <c r="G965" s="16">
        <v>2</v>
      </c>
      <c r="I965" s="16">
        <f>IF(B965&lt;&gt;"",COUNTIF(Dulieu!$F$5:$F$7774,B965),"")</f>
        <v>0</v>
      </c>
      <c r="J965" s="16" t="str">
        <f>IF(B965&lt;&gt;"",IFERROR(VLOOKUP(B965,Dulieu!$F$5:$I$7597,4,0),""),"")</f>
        <v/>
      </c>
    </row>
    <row r="966" spans="1:10" x14ac:dyDescent="0.25">
      <c r="A966" s="18">
        <f>IF(B966&lt;&gt;"",SUBTOTAL(103,B$5:B966),"")</f>
        <v>962</v>
      </c>
      <c r="B966" s="31" t="s">
        <v>3702</v>
      </c>
      <c r="C966" s="16" t="s">
        <v>3080</v>
      </c>
      <c r="D966" s="51" t="s">
        <v>2896</v>
      </c>
      <c r="E966" s="51" t="s">
        <v>3068</v>
      </c>
      <c r="F966" s="19">
        <v>0</v>
      </c>
      <c r="G966" s="16">
        <v>43</v>
      </c>
      <c r="I966" s="16">
        <f>IF(B966&lt;&gt;"",COUNTIF(Dulieu!$F$5:$F$7774,B966),"")</f>
        <v>0</v>
      </c>
      <c r="J966" s="16" t="str">
        <f>IF(B966&lt;&gt;"",IFERROR(VLOOKUP(B966,Dulieu!$F$5:$I$7597,4,0),""),"")</f>
        <v/>
      </c>
    </row>
    <row r="967" spans="1:10" ht="30" x14ac:dyDescent="0.25">
      <c r="A967" s="18">
        <f>IF(B967&lt;&gt;"",SUBTOTAL(103,B$5:B967),"")</f>
        <v>963</v>
      </c>
      <c r="B967" s="31" t="s">
        <v>3703</v>
      </c>
      <c r="C967" s="16" t="s">
        <v>3080</v>
      </c>
      <c r="D967" s="51" t="s">
        <v>2896</v>
      </c>
      <c r="E967" s="51" t="s">
        <v>3067</v>
      </c>
      <c r="F967" s="19">
        <v>0</v>
      </c>
      <c r="G967" s="16">
        <v>17</v>
      </c>
      <c r="I967" s="16">
        <f>IF(B967&lt;&gt;"",COUNTIF(Dulieu!$F$5:$F$7774,B967),"")</f>
        <v>0</v>
      </c>
      <c r="J967" s="16" t="str">
        <f>IF(B967&lt;&gt;"",IFERROR(VLOOKUP(B967,Dulieu!$F$5:$I$7597,4,0),""),"")</f>
        <v/>
      </c>
    </row>
    <row r="968" spans="1:10" x14ac:dyDescent="0.25">
      <c r="A968" s="18">
        <f>IF(B968&lt;&gt;"",SUBTOTAL(103,B$5:B968),"")</f>
        <v>964</v>
      </c>
      <c r="B968" s="31" t="s">
        <v>3704</v>
      </c>
      <c r="C968" s="16" t="s">
        <v>3082</v>
      </c>
      <c r="D968" s="51" t="s">
        <v>2896</v>
      </c>
      <c r="E968" s="51" t="s">
        <v>3064</v>
      </c>
      <c r="F968" s="16">
        <v>0</v>
      </c>
      <c r="G968" s="16">
        <v>16</v>
      </c>
      <c r="I968" s="16">
        <f>IF(B968&lt;&gt;"",COUNTIF(Dulieu!$F$5:$F$7774,B968),"")</f>
        <v>0</v>
      </c>
      <c r="J968" s="16" t="str">
        <f>IF(B968&lt;&gt;"",IFERROR(VLOOKUP(B968,Dulieu!$F$5:$I$7597,4,0),""),"")</f>
        <v/>
      </c>
    </row>
    <row r="969" spans="1:10" ht="30" x14ac:dyDescent="0.25">
      <c r="A969" s="18">
        <f>IF(B969&lt;&gt;"",SUBTOTAL(103,B$5:B969),"")</f>
        <v>965</v>
      </c>
      <c r="B969" s="31" t="s">
        <v>3983</v>
      </c>
      <c r="C969" s="16" t="s">
        <v>3092</v>
      </c>
      <c r="D969" s="51" t="s">
        <v>2896</v>
      </c>
      <c r="E969" s="51" t="s">
        <v>3058</v>
      </c>
      <c r="F969" s="16">
        <v>0</v>
      </c>
      <c r="G969" s="16">
        <v>16</v>
      </c>
      <c r="I969" s="16">
        <f>IF(B969&lt;&gt;"",COUNTIF(Dulieu!$F$5:$F$7774,B969),"")</f>
        <v>0</v>
      </c>
      <c r="J969" s="16" t="str">
        <f>IF(B969&lt;&gt;"",IFERROR(VLOOKUP(B969,Dulieu!$F$5:$I$7597,4,0),""),"")</f>
        <v/>
      </c>
    </row>
    <row r="970" spans="1:10" ht="30" x14ac:dyDescent="0.25">
      <c r="A970" s="18">
        <f>IF(B970&lt;&gt;"",SUBTOTAL(103,B$5:B970),"")</f>
        <v>966</v>
      </c>
      <c r="B970" s="31" t="s">
        <v>4115</v>
      </c>
      <c r="C970" s="16" t="s">
        <v>3082</v>
      </c>
      <c r="D970" s="51" t="s">
        <v>2896</v>
      </c>
      <c r="E970" s="51" t="s">
        <v>3058</v>
      </c>
      <c r="F970" s="19">
        <v>0</v>
      </c>
      <c r="G970" s="16">
        <v>34</v>
      </c>
      <c r="I970" s="16">
        <f>IF(B970&lt;&gt;"",COUNTIF(Dulieu!$F$5:$F$7774,B970),"")</f>
        <v>0</v>
      </c>
      <c r="J970" s="16" t="str">
        <f>IF(B970&lt;&gt;"",IFERROR(VLOOKUP(B970,Dulieu!$F$5:$I$7597,4,0),""),"")</f>
        <v/>
      </c>
    </row>
    <row r="971" spans="1:10" x14ac:dyDescent="0.25">
      <c r="A971" s="18">
        <f>IF(B971&lt;&gt;"",SUBTOTAL(103,B$5:B971),"")</f>
        <v>967</v>
      </c>
      <c r="B971" s="31" t="s">
        <v>4116</v>
      </c>
      <c r="C971" s="16" t="s">
        <v>3080</v>
      </c>
      <c r="D971" s="51" t="s">
        <v>2896</v>
      </c>
      <c r="E971" s="51" t="s">
        <v>3068</v>
      </c>
      <c r="F971" s="19">
        <v>0</v>
      </c>
      <c r="G971" s="16">
        <v>29</v>
      </c>
      <c r="I971" s="16">
        <f>IF(B971&lt;&gt;"",COUNTIF(Dulieu!$F$5:$F$7774,B971),"")</f>
        <v>0</v>
      </c>
      <c r="J971" s="16" t="str">
        <f>IF(B971&lt;&gt;"",IFERROR(VLOOKUP(B971,Dulieu!$F$5:$I$7597,4,0),""),"")</f>
        <v/>
      </c>
    </row>
    <row r="972" spans="1:10" ht="30" x14ac:dyDescent="0.25">
      <c r="A972" s="18">
        <f>IF(B972&lt;&gt;"",SUBTOTAL(103,B$5:B972),"")</f>
        <v>968</v>
      </c>
      <c r="B972" s="31" t="s">
        <v>4041</v>
      </c>
      <c r="C972" s="16" t="s">
        <v>3080</v>
      </c>
      <c r="D972" s="51" t="s">
        <v>2896</v>
      </c>
      <c r="E972" s="51" t="s">
        <v>3058</v>
      </c>
      <c r="F972" s="19">
        <v>0</v>
      </c>
      <c r="G972" s="16">
        <v>16</v>
      </c>
      <c r="I972" s="16">
        <f>IF(B972&lt;&gt;"",COUNTIF(Dulieu!$F$5:$F$7774,B972),"")</f>
        <v>0</v>
      </c>
      <c r="J972" s="16" t="str">
        <f>IF(B972&lt;&gt;"",IFERROR(VLOOKUP(B972,Dulieu!$F$5:$I$7597,4,0),""),"")</f>
        <v/>
      </c>
    </row>
    <row r="973" spans="1:10" x14ac:dyDescent="0.25">
      <c r="A973" s="18">
        <f>IF(B973&lt;&gt;"",SUBTOTAL(103,B$5:B973),"")</f>
        <v>969</v>
      </c>
      <c r="B973" s="31" t="s">
        <v>4036</v>
      </c>
      <c r="C973" s="16" t="s">
        <v>3060</v>
      </c>
      <c r="D973" s="51" t="s">
        <v>2896</v>
      </c>
      <c r="E973" s="51" t="s">
        <v>3105</v>
      </c>
      <c r="F973" s="19">
        <v>13170</v>
      </c>
      <c r="G973" s="16">
        <v>2</v>
      </c>
      <c r="I973" s="16">
        <f>IF(B973&lt;&gt;"",COUNTIF(Dulieu!$F$5:$F$7774,B973),"")</f>
        <v>0</v>
      </c>
      <c r="J973" s="16" t="str">
        <f>IF(B973&lt;&gt;"",IFERROR(VLOOKUP(B973,Dulieu!$F$5:$I$7597,4,0),""),"")</f>
        <v/>
      </c>
    </row>
    <row r="974" spans="1:10" x14ac:dyDescent="0.25">
      <c r="A974" s="18">
        <f>IF(B974&lt;&gt;"",SUBTOTAL(103,B$5:B974),"")</f>
        <v>970</v>
      </c>
      <c r="B974" s="31" t="s">
        <v>4113</v>
      </c>
      <c r="C974" s="16" t="s">
        <v>3092</v>
      </c>
      <c r="D974" s="51" t="s">
        <v>2896</v>
      </c>
      <c r="E974" s="51" t="s">
        <v>3064</v>
      </c>
      <c r="F974" s="19">
        <v>0</v>
      </c>
      <c r="G974" s="16">
        <v>7</v>
      </c>
      <c r="I974" s="16">
        <f>IF(B974&lt;&gt;"",COUNTIF(Dulieu!$F$5:$F$7774,B974),"")</f>
        <v>0</v>
      </c>
      <c r="J974" s="16" t="str">
        <f>IF(B974&lt;&gt;"",IFERROR(VLOOKUP(B974,Dulieu!$F$5:$I$7597,4,0),""),"")</f>
        <v/>
      </c>
    </row>
    <row r="975" spans="1:10" ht="30" x14ac:dyDescent="0.25">
      <c r="A975" s="18">
        <f>IF(B975&lt;&gt;"",SUBTOTAL(103,B$5:B975),"")</f>
        <v>971</v>
      </c>
      <c r="B975" s="31" t="s">
        <v>4233</v>
      </c>
      <c r="C975" s="16" t="s">
        <v>3080</v>
      </c>
      <c r="D975" s="51" t="s">
        <v>2896</v>
      </c>
      <c r="E975" s="51" t="s">
        <v>3058</v>
      </c>
      <c r="F975" s="16">
        <v>0</v>
      </c>
      <c r="G975" s="16">
        <v>44</v>
      </c>
      <c r="I975" s="16">
        <f>IF(B975&lt;&gt;"",COUNTIF(Dulieu!$F$5:$F$7774,B975),"")</f>
        <v>1</v>
      </c>
      <c r="J975" s="16" t="str">
        <f>IF(B975&lt;&gt;"",IFERROR(VLOOKUP(B975,Dulieu!$F$5:$I$7597,4,0),""),"")</f>
        <v>Còn hiệu lực</v>
      </c>
    </row>
    <row r="976" spans="1:10" ht="30" x14ac:dyDescent="0.25">
      <c r="A976" s="18">
        <f>IF(B976&lt;&gt;"",SUBTOTAL(103,B$5:B976),"")</f>
        <v>972</v>
      </c>
      <c r="B976" s="31" t="s">
        <v>4234</v>
      </c>
      <c r="C976" s="16" t="s">
        <v>3080</v>
      </c>
      <c r="D976" s="51" t="s">
        <v>2896</v>
      </c>
      <c r="E976" s="51" t="s">
        <v>3058</v>
      </c>
      <c r="F976" s="16">
        <v>0</v>
      </c>
      <c r="G976" s="16">
        <v>44</v>
      </c>
      <c r="I976" s="16">
        <f>IF(B976&lt;&gt;"",COUNTIF(Dulieu!$F$5:$F$7774,B976),"")</f>
        <v>1</v>
      </c>
      <c r="J976" s="16" t="str">
        <f>IF(B976&lt;&gt;"",IFERROR(VLOOKUP(B976,Dulieu!$F$5:$I$7597,4,0),""),"")</f>
        <v>Còn hiệu lực</v>
      </c>
    </row>
    <row r="977" spans="1:10" x14ac:dyDescent="0.25">
      <c r="A977" s="18">
        <f>IF(B977&lt;&gt;"",SUBTOTAL(103,B$5:B977),"")</f>
        <v>973</v>
      </c>
      <c r="B977" s="31" t="s">
        <v>4235</v>
      </c>
      <c r="C977" s="16" t="s">
        <v>3082</v>
      </c>
      <c r="D977" s="51" t="s">
        <v>2896</v>
      </c>
      <c r="E977" s="51" t="s">
        <v>3068</v>
      </c>
      <c r="F977" s="19">
        <v>0</v>
      </c>
      <c r="G977" s="16">
        <v>29</v>
      </c>
      <c r="I977" s="16">
        <f>IF(B977&lt;&gt;"",COUNTIF(Dulieu!$F$5:$F$7774,B977),"")</f>
        <v>1</v>
      </c>
      <c r="J977" s="16" t="str">
        <f>IF(B977&lt;&gt;"",IFERROR(VLOOKUP(B977,Dulieu!$F$5:$I$7597,4,0),""),"")</f>
        <v>Còn hiệu lực</v>
      </c>
    </row>
    <row r="978" spans="1:10" ht="30" x14ac:dyDescent="0.25">
      <c r="A978" s="18">
        <f>IF(B978&lt;&gt;"",SUBTOTAL(103,B$5:B978),"")</f>
        <v>974</v>
      </c>
      <c r="B978" s="31" t="s">
        <v>4236</v>
      </c>
      <c r="C978" s="16" t="s">
        <v>3082</v>
      </c>
      <c r="D978" s="51" t="s">
        <v>2896</v>
      </c>
      <c r="E978" s="51" t="s">
        <v>3067</v>
      </c>
      <c r="F978" s="16">
        <v>0</v>
      </c>
      <c r="G978" s="16">
        <v>34</v>
      </c>
      <c r="I978" s="16">
        <f>IF(B978&lt;&gt;"",COUNTIF(Dulieu!$F$5:$F$7774,B978),"")</f>
        <v>1</v>
      </c>
      <c r="J978" s="16" t="str">
        <f>IF(B978&lt;&gt;"",IFERROR(VLOOKUP(B978,Dulieu!$F$5:$I$7597,4,0),""),"")</f>
        <v>Còn hiệu lực</v>
      </c>
    </row>
    <row r="979" spans="1:10" ht="45" x14ac:dyDescent="0.25">
      <c r="A979" s="18">
        <f>IF(B979&lt;&gt;"",SUBTOTAL(103,B$5:B979),"")</f>
        <v>975</v>
      </c>
      <c r="B979" s="31" t="s">
        <v>4403</v>
      </c>
      <c r="C979" s="16" t="s">
        <v>3092</v>
      </c>
      <c r="D979" s="51" t="s">
        <v>2896</v>
      </c>
      <c r="E979" s="51" t="s">
        <v>3171</v>
      </c>
      <c r="F979" s="19">
        <v>0</v>
      </c>
      <c r="G979" s="16">
        <v>16</v>
      </c>
      <c r="I979" s="16">
        <f>IF(B979&lt;&gt;"",COUNTIF(Dulieu!$F$5:$F$7774,B979),"")</f>
        <v>1</v>
      </c>
      <c r="J979" s="16" t="str">
        <f>IF(B979&lt;&gt;"",IFERROR(VLOOKUP(B979,Dulieu!$F$5:$I$7597,4,0),""),"")</f>
        <v>Còn hiệu lực</v>
      </c>
    </row>
    <row r="980" spans="1:10" x14ac:dyDescent="0.25">
      <c r="A980" s="18">
        <f>IF(B980&lt;&gt;"",SUBTOTAL(103,B$5:B980),"")</f>
        <v>976</v>
      </c>
      <c r="B980" s="31" t="s">
        <v>4237</v>
      </c>
      <c r="C980" s="16" t="s">
        <v>3061</v>
      </c>
      <c r="D980" s="51" t="s">
        <v>2896</v>
      </c>
      <c r="E980" s="51" t="s">
        <v>4238</v>
      </c>
      <c r="F980" s="19">
        <v>5800</v>
      </c>
      <c r="G980" s="16">
        <v>0</v>
      </c>
      <c r="I980" s="16">
        <f>IF(B980&lt;&gt;"",COUNTIF(Dulieu!$F$5:$F$7774,B980),"")</f>
        <v>1</v>
      </c>
      <c r="J980" s="16" t="str">
        <f>IF(B980&lt;&gt;"",IFERROR(VLOOKUP(B980,Dulieu!$F$5:$I$7597,4,0),""),"")</f>
        <v>Còn hiệu lực</v>
      </c>
    </row>
    <row r="981" spans="1:10" ht="30" x14ac:dyDescent="0.25">
      <c r="A981" s="18">
        <f>IF(B981&lt;&gt;"",SUBTOTAL(103,B$5:B981),"")</f>
        <v>977</v>
      </c>
      <c r="B981" s="31" t="s">
        <v>4417</v>
      </c>
      <c r="C981" s="16" t="s">
        <v>3082</v>
      </c>
      <c r="D981" s="51" t="s">
        <v>2896</v>
      </c>
      <c r="E981" s="51" t="s">
        <v>3058</v>
      </c>
      <c r="F981" s="19">
        <v>0</v>
      </c>
      <c r="G981" s="16">
        <v>29</v>
      </c>
      <c r="I981" s="16">
        <f>IF(B981&lt;&gt;"",COUNTIF(Dulieu!$F$5:$F$7774,B981),"")</f>
        <v>1</v>
      </c>
      <c r="J981" s="16" t="str">
        <f>IF(B981&lt;&gt;"",IFERROR(VLOOKUP(B981,Dulieu!$F$5:$I$7597,4,0),""),"")</f>
        <v>Còn hiệu lực</v>
      </c>
    </row>
    <row r="982" spans="1:10" ht="30" x14ac:dyDescent="0.25">
      <c r="A982" s="18">
        <f>IF(B982&lt;&gt;"",SUBTOTAL(103,B$5:B982),"")</f>
        <v>978</v>
      </c>
      <c r="B982" s="31" t="s">
        <v>4492</v>
      </c>
      <c r="C982" s="16" t="s">
        <v>3092</v>
      </c>
      <c r="D982" s="51" t="s">
        <v>2896</v>
      </c>
      <c r="E982" s="51" t="s">
        <v>3058</v>
      </c>
      <c r="F982" s="16">
        <v>0</v>
      </c>
      <c r="G982" s="16">
        <v>16</v>
      </c>
      <c r="I982" s="16">
        <f>IF(B982&lt;&gt;"",COUNTIF(Dulieu!$F$5:$F$7774,B982),"")</f>
        <v>1</v>
      </c>
      <c r="J982" s="16" t="str">
        <f>IF(B982&lt;&gt;"",IFERROR(VLOOKUP(B982,Dulieu!$F$5:$I$7597,4,0),""),"")</f>
        <v>Còn hiệu lực</v>
      </c>
    </row>
    <row r="983" spans="1:10" ht="30" x14ac:dyDescent="0.25">
      <c r="A983" s="18">
        <f>IF(B983&lt;&gt;"",SUBTOTAL(103,B$5:B983),"")</f>
        <v>979</v>
      </c>
      <c r="B983" s="31" t="s">
        <v>1629</v>
      </c>
      <c r="C983" s="16" t="s">
        <v>3082</v>
      </c>
      <c r="D983" s="51" t="s">
        <v>2897</v>
      </c>
      <c r="E983" s="51" t="s">
        <v>3058</v>
      </c>
      <c r="F983" s="19">
        <v>0</v>
      </c>
      <c r="G983" s="16">
        <v>46</v>
      </c>
      <c r="I983" s="16">
        <f>IF(B983&lt;&gt;"",COUNTIF(Dulieu!$F$5:$F$7774,B983),"")</f>
        <v>0</v>
      </c>
      <c r="J983" s="16" t="str">
        <f>IF(B983&lt;&gt;"",IFERROR(VLOOKUP(B983,Dulieu!$F$5:$I$7597,4,0),""),"")</f>
        <v/>
      </c>
    </row>
    <row r="984" spans="1:10" ht="30" x14ac:dyDescent="0.25">
      <c r="A984" s="18">
        <f>IF(B984&lt;&gt;"",SUBTOTAL(103,B$5:B984),"")</f>
        <v>980</v>
      </c>
      <c r="B984" s="31" t="s">
        <v>1630</v>
      </c>
      <c r="C984" s="16" t="s">
        <v>3082</v>
      </c>
      <c r="D984" s="51" t="s">
        <v>2897</v>
      </c>
      <c r="E984" s="51" t="s">
        <v>3058</v>
      </c>
      <c r="F984" s="19">
        <v>0</v>
      </c>
      <c r="G984" s="16">
        <v>46</v>
      </c>
      <c r="I984" s="16">
        <f>IF(B984&lt;&gt;"",COUNTIF(Dulieu!$F$5:$F$7774,B984),"")</f>
        <v>0</v>
      </c>
      <c r="J984" s="16" t="str">
        <f>IF(B984&lt;&gt;"",IFERROR(VLOOKUP(B984,Dulieu!$F$5:$I$7597,4,0),""),"")</f>
        <v/>
      </c>
    </row>
    <row r="985" spans="1:10" ht="30" x14ac:dyDescent="0.25">
      <c r="A985" s="18">
        <f>IF(B985&lt;&gt;"",SUBTOTAL(103,B$5:B985),"")</f>
        <v>981</v>
      </c>
      <c r="B985" s="31" t="s">
        <v>1631</v>
      </c>
      <c r="C985" s="16" t="s">
        <v>3082</v>
      </c>
      <c r="D985" s="51" t="s">
        <v>2897</v>
      </c>
      <c r="E985" s="51" t="s">
        <v>3058</v>
      </c>
      <c r="F985" s="19">
        <v>0</v>
      </c>
      <c r="G985" s="16">
        <v>29</v>
      </c>
      <c r="I985" s="16">
        <f>IF(B985&lt;&gt;"",COUNTIF(Dulieu!$F$5:$F$7774,B985),"")</f>
        <v>0</v>
      </c>
      <c r="J985" s="16" t="str">
        <f>IF(B985&lt;&gt;"",IFERROR(VLOOKUP(B985,Dulieu!$F$5:$I$7597,4,0),""),"")</f>
        <v/>
      </c>
    </row>
    <row r="986" spans="1:10" ht="30" x14ac:dyDescent="0.25">
      <c r="A986" s="18">
        <f>IF(B986&lt;&gt;"",SUBTOTAL(103,B$5:B986),"")</f>
        <v>982</v>
      </c>
      <c r="B986" s="31" t="s">
        <v>1632</v>
      </c>
      <c r="C986" s="16" t="s">
        <v>3080</v>
      </c>
      <c r="D986" s="51" t="s">
        <v>2897</v>
      </c>
      <c r="E986" s="51" t="s">
        <v>3058</v>
      </c>
      <c r="F986" s="16">
        <v>0</v>
      </c>
      <c r="G986" s="16">
        <v>29</v>
      </c>
      <c r="I986" s="16">
        <f>IF(B986&lt;&gt;"",COUNTIF(Dulieu!$F$5:$F$7774,B986),"")</f>
        <v>0</v>
      </c>
      <c r="J986" s="16" t="str">
        <f>IF(B986&lt;&gt;"",IFERROR(VLOOKUP(B986,Dulieu!$F$5:$I$7597,4,0),""),"")</f>
        <v/>
      </c>
    </row>
    <row r="987" spans="1:10" ht="30" x14ac:dyDescent="0.25">
      <c r="A987" s="18">
        <f>IF(B987&lt;&gt;"",SUBTOTAL(103,B$5:B987),"")</f>
        <v>983</v>
      </c>
      <c r="B987" s="31" t="s">
        <v>1633</v>
      </c>
      <c r="C987" s="16" t="s">
        <v>3082</v>
      </c>
      <c r="D987" s="51" t="s">
        <v>2897</v>
      </c>
      <c r="E987" s="51" t="s">
        <v>3059</v>
      </c>
      <c r="F987" s="19">
        <v>0</v>
      </c>
      <c r="G987" s="16">
        <v>29</v>
      </c>
      <c r="I987" s="16">
        <f>IF(B987&lt;&gt;"",COUNTIF(Dulieu!$F$5:$F$7774,B987),"")</f>
        <v>0</v>
      </c>
      <c r="J987" s="16" t="str">
        <f>IF(B987&lt;&gt;"",IFERROR(VLOOKUP(B987,Dulieu!$F$5:$I$7597,4,0),""),"")</f>
        <v/>
      </c>
    </row>
    <row r="988" spans="1:10" ht="30" x14ac:dyDescent="0.25">
      <c r="A988" s="18">
        <f>IF(B988&lt;&gt;"",SUBTOTAL(103,B$5:B988),"")</f>
        <v>984</v>
      </c>
      <c r="B988" s="31" t="s">
        <v>1634</v>
      </c>
      <c r="C988" s="16" t="s">
        <v>3080</v>
      </c>
      <c r="D988" s="51" t="s">
        <v>2897</v>
      </c>
      <c r="E988" s="51" t="s">
        <v>3058</v>
      </c>
      <c r="F988" s="19">
        <v>0</v>
      </c>
      <c r="G988" s="16">
        <v>29</v>
      </c>
      <c r="I988" s="16">
        <f>IF(B988&lt;&gt;"",COUNTIF(Dulieu!$F$5:$F$7774,B988),"")</f>
        <v>0</v>
      </c>
      <c r="J988" s="16" t="str">
        <f>IF(B988&lt;&gt;"",IFERROR(VLOOKUP(B988,Dulieu!$F$5:$I$7597,4,0),""),"")</f>
        <v/>
      </c>
    </row>
    <row r="989" spans="1:10" ht="30" x14ac:dyDescent="0.25">
      <c r="A989" s="18">
        <f>IF(B989&lt;&gt;"",SUBTOTAL(103,B$5:B989),"")</f>
        <v>985</v>
      </c>
      <c r="B989" s="31" t="s">
        <v>1635</v>
      </c>
      <c r="C989" s="16" t="s">
        <v>3080</v>
      </c>
      <c r="D989" s="51" t="s">
        <v>2897</v>
      </c>
      <c r="E989" s="51" t="s">
        <v>3058</v>
      </c>
      <c r="F989" s="19">
        <v>0</v>
      </c>
      <c r="G989" s="16">
        <v>29</v>
      </c>
      <c r="I989" s="16">
        <f>IF(B989&lt;&gt;"",COUNTIF(Dulieu!$F$5:$F$7774,B989),"")</f>
        <v>0</v>
      </c>
      <c r="J989" s="16" t="str">
        <f>IF(B989&lt;&gt;"",IFERROR(VLOOKUP(B989,Dulieu!$F$5:$I$7597,4,0),""),"")</f>
        <v/>
      </c>
    </row>
    <row r="990" spans="1:10" ht="30" x14ac:dyDescent="0.25">
      <c r="A990" s="18">
        <f>IF(B990&lt;&gt;"",SUBTOTAL(103,B$5:B990),"")</f>
        <v>986</v>
      </c>
      <c r="B990" s="31" t="s">
        <v>1636</v>
      </c>
      <c r="C990" s="16" t="s">
        <v>3080</v>
      </c>
      <c r="D990" s="51" t="s">
        <v>2897</v>
      </c>
      <c r="E990" s="51" t="s">
        <v>3058</v>
      </c>
      <c r="F990" s="19">
        <v>0</v>
      </c>
      <c r="G990" s="16">
        <v>29</v>
      </c>
      <c r="I990" s="16">
        <f>IF(B990&lt;&gt;"",COUNTIF(Dulieu!$F$5:$F$7774,B990),"")</f>
        <v>0</v>
      </c>
      <c r="J990" s="16" t="str">
        <f>IF(B990&lt;&gt;"",IFERROR(VLOOKUP(B990,Dulieu!$F$5:$I$7597,4,0),""),"")</f>
        <v/>
      </c>
    </row>
    <row r="991" spans="1:10" ht="30" x14ac:dyDescent="0.25">
      <c r="A991" s="18">
        <f>IF(B991&lt;&gt;"",SUBTOTAL(103,B$5:B991),"")</f>
        <v>987</v>
      </c>
      <c r="B991" s="31" t="s">
        <v>1637</v>
      </c>
      <c r="C991" s="16" t="s">
        <v>3080</v>
      </c>
      <c r="D991" s="51" t="s">
        <v>2897</v>
      </c>
      <c r="E991" s="51" t="s">
        <v>3058</v>
      </c>
      <c r="F991" s="19">
        <v>0</v>
      </c>
      <c r="G991" s="16">
        <v>16</v>
      </c>
      <c r="I991" s="16">
        <f>IF(B991&lt;&gt;"",COUNTIF(Dulieu!$F$5:$F$7774,B991),"")</f>
        <v>0</v>
      </c>
      <c r="J991" s="16" t="str">
        <f>IF(B991&lt;&gt;"",IFERROR(VLOOKUP(B991,Dulieu!$F$5:$I$7597,4,0),""),"")</f>
        <v/>
      </c>
    </row>
    <row r="992" spans="1:10" ht="30" x14ac:dyDescent="0.25">
      <c r="A992" s="18">
        <f>IF(B992&lt;&gt;"",SUBTOTAL(103,B$5:B992),"")</f>
        <v>988</v>
      </c>
      <c r="B992" s="31" t="s">
        <v>1638</v>
      </c>
      <c r="C992" s="16" t="s">
        <v>3080</v>
      </c>
      <c r="D992" s="51" t="s">
        <v>2897</v>
      </c>
      <c r="E992" s="51" t="s">
        <v>3058</v>
      </c>
      <c r="F992" s="19">
        <v>0</v>
      </c>
      <c r="G992" s="16">
        <v>29</v>
      </c>
      <c r="I992" s="16">
        <f>IF(B992&lt;&gt;"",COUNTIF(Dulieu!$F$5:$F$7774,B992),"")</f>
        <v>0</v>
      </c>
      <c r="J992" s="16" t="str">
        <f>IF(B992&lt;&gt;"",IFERROR(VLOOKUP(B992,Dulieu!$F$5:$I$7597,4,0),""),"")</f>
        <v/>
      </c>
    </row>
    <row r="993" spans="1:10" x14ac:dyDescent="0.25">
      <c r="A993" s="18">
        <f>IF(B993&lt;&gt;"",SUBTOTAL(103,B$5:B993),"")</f>
        <v>989</v>
      </c>
      <c r="B993" s="31" t="s">
        <v>1639</v>
      </c>
      <c r="C993" s="16" t="s">
        <v>3080</v>
      </c>
      <c r="D993" s="51" t="s">
        <v>2897</v>
      </c>
      <c r="E993" s="51" t="s">
        <v>3064</v>
      </c>
      <c r="F993" s="16">
        <v>0</v>
      </c>
      <c r="G993" s="16">
        <v>29</v>
      </c>
      <c r="I993" s="16">
        <f>IF(B993&lt;&gt;"",COUNTIF(Dulieu!$F$5:$F$7774,B993),"")</f>
        <v>0</v>
      </c>
      <c r="J993" s="16" t="str">
        <f>IF(B993&lt;&gt;"",IFERROR(VLOOKUP(B993,Dulieu!$F$5:$I$7597,4,0),""),"")</f>
        <v/>
      </c>
    </row>
    <row r="994" spans="1:10" ht="30" x14ac:dyDescent="0.25">
      <c r="A994" s="18">
        <f>IF(B994&lt;&gt;"",SUBTOTAL(103,B$5:B994),"")</f>
        <v>990</v>
      </c>
      <c r="B994" s="31" t="s">
        <v>1640</v>
      </c>
      <c r="C994" s="16" t="s">
        <v>3080</v>
      </c>
      <c r="D994" s="51" t="s">
        <v>2897</v>
      </c>
      <c r="E994" s="51" t="s">
        <v>3058</v>
      </c>
      <c r="F994" s="16">
        <v>0</v>
      </c>
      <c r="G994" s="16">
        <v>29</v>
      </c>
      <c r="I994" s="16">
        <f>IF(B994&lt;&gt;"",COUNTIF(Dulieu!$F$5:$F$7774,B994),"")</f>
        <v>0</v>
      </c>
      <c r="J994" s="16" t="str">
        <f>IF(B994&lt;&gt;"",IFERROR(VLOOKUP(B994,Dulieu!$F$5:$I$7597,4,0),""),"")</f>
        <v/>
      </c>
    </row>
    <row r="995" spans="1:10" ht="30" x14ac:dyDescent="0.25">
      <c r="A995" s="18">
        <f>IF(B995&lt;&gt;"",SUBTOTAL(103,B$5:B995),"")</f>
        <v>991</v>
      </c>
      <c r="B995" s="31" t="s">
        <v>1641</v>
      </c>
      <c r="C995" s="16" t="s">
        <v>3080</v>
      </c>
      <c r="D995" s="51" t="s">
        <v>2897</v>
      </c>
      <c r="E995" s="51" t="s">
        <v>3058</v>
      </c>
      <c r="F995" s="19">
        <v>0</v>
      </c>
      <c r="G995" s="16">
        <v>29</v>
      </c>
      <c r="I995" s="16">
        <f>IF(B995&lt;&gt;"",COUNTIF(Dulieu!$F$5:$F$7774,B995),"")</f>
        <v>0</v>
      </c>
      <c r="J995" s="16" t="str">
        <f>IF(B995&lt;&gt;"",IFERROR(VLOOKUP(B995,Dulieu!$F$5:$I$7597,4,0),""),"")</f>
        <v/>
      </c>
    </row>
    <row r="996" spans="1:10" ht="30" x14ac:dyDescent="0.25">
      <c r="A996" s="18">
        <f>IF(B996&lt;&gt;"",SUBTOTAL(103,B$5:B996),"")</f>
        <v>992</v>
      </c>
      <c r="B996" s="31" t="s">
        <v>1642</v>
      </c>
      <c r="C996" s="16" t="s">
        <v>3080</v>
      </c>
      <c r="D996" s="51" t="s">
        <v>2897</v>
      </c>
      <c r="E996" s="51" t="s">
        <v>3058</v>
      </c>
      <c r="F996" s="16">
        <v>0</v>
      </c>
      <c r="G996" s="16">
        <v>29</v>
      </c>
      <c r="I996" s="16">
        <f>IF(B996&lt;&gt;"",COUNTIF(Dulieu!$F$5:$F$7774,B996),"")</f>
        <v>0</v>
      </c>
      <c r="J996" s="16" t="str">
        <f>IF(B996&lt;&gt;"",IFERROR(VLOOKUP(B996,Dulieu!$F$5:$I$7597,4,0),""),"")</f>
        <v/>
      </c>
    </row>
    <row r="997" spans="1:10" ht="30" x14ac:dyDescent="0.25">
      <c r="A997" s="18">
        <f>IF(B997&lt;&gt;"",SUBTOTAL(103,B$5:B997),"")</f>
        <v>993</v>
      </c>
      <c r="B997" s="31" t="s">
        <v>282</v>
      </c>
      <c r="C997" s="16" t="s">
        <v>3080</v>
      </c>
      <c r="D997" s="51" t="s">
        <v>2897</v>
      </c>
      <c r="E997" s="51" t="s">
        <v>3058</v>
      </c>
      <c r="F997" s="16">
        <v>0</v>
      </c>
      <c r="G997" s="16">
        <v>16</v>
      </c>
      <c r="I997" s="16">
        <f>IF(B997&lt;&gt;"",COUNTIF(Dulieu!$F$5:$F$7774,B997),"")</f>
        <v>0</v>
      </c>
      <c r="J997" s="16" t="str">
        <f>IF(B997&lt;&gt;"",IFERROR(VLOOKUP(B997,Dulieu!$F$5:$I$7597,4,0),""),"")</f>
        <v/>
      </c>
    </row>
    <row r="998" spans="1:10" ht="30" x14ac:dyDescent="0.25">
      <c r="A998" s="18">
        <f>IF(B998&lt;&gt;"",SUBTOTAL(103,B$5:B998),"")</f>
        <v>994</v>
      </c>
      <c r="B998" s="31" t="s">
        <v>1643</v>
      </c>
      <c r="C998" s="16" t="s">
        <v>3080</v>
      </c>
      <c r="D998" s="51" t="s">
        <v>2897</v>
      </c>
      <c r="E998" s="51" t="s">
        <v>3058</v>
      </c>
      <c r="F998" s="19">
        <v>0</v>
      </c>
      <c r="G998" s="16">
        <v>29</v>
      </c>
      <c r="I998" s="16">
        <f>IF(B998&lt;&gt;"",COUNTIF(Dulieu!$F$5:$F$7774,B998),"")</f>
        <v>0</v>
      </c>
      <c r="J998" s="16" t="str">
        <f>IF(B998&lt;&gt;"",IFERROR(VLOOKUP(B998,Dulieu!$F$5:$I$7597,4,0),""),"")</f>
        <v/>
      </c>
    </row>
    <row r="999" spans="1:10" ht="30" x14ac:dyDescent="0.25">
      <c r="A999" s="18">
        <f>IF(B999&lt;&gt;"",SUBTOTAL(103,B$5:B999),"")</f>
        <v>995</v>
      </c>
      <c r="B999" s="31" t="s">
        <v>1644</v>
      </c>
      <c r="C999" s="16" t="s">
        <v>3080</v>
      </c>
      <c r="D999" s="51" t="s">
        <v>2897</v>
      </c>
      <c r="E999" s="51" t="s">
        <v>3058</v>
      </c>
      <c r="F999" s="16">
        <v>0</v>
      </c>
      <c r="G999" s="16">
        <v>29</v>
      </c>
      <c r="I999" s="16">
        <f>IF(B999&lt;&gt;"",COUNTIF(Dulieu!$F$5:$F$7774,B999),"")</f>
        <v>0</v>
      </c>
      <c r="J999" s="16" t="str">
        <f>IF(B999&lt;&gt;"",IFERROR(VLOOKUP(B999,Dulieu!$F$5:$I$7597,4,0),""),"")</f>
        <v/>
      </c>
    </row>
    <row r="1000" spans="1:10" x14ac:dyDescent="0.25">
      <c r="A1000" s="18">
        <f>IF(B1000&lt;&gt;"",SUBTOTAL(103,B$5:B1000),"")</f>
        <v>996</v>
      </c>
      <c r="B1000" s="31" t="s">
        <v>1645</v>
      </c>
      <c r="C1000" s="16" t="s">
        <v>3080</v>
      </c>
      <c r="D1000" s="51" t="s">
        <v>2897</v>
      </c>
      <c r="E1000" s="51" t="s">
        <v>3117</v>
      </c>
      <c r="F1000" s="19">
        <v>0</v>
      </c>
      <c r="G1000" s="16">
        <v>29</v>
      </c>
      <c r="I1000" s="16">
        <f>IF(B1000&lt;&gt;"",COUNTIF(Dulieu!$F$5:$F$7774,B1000),"")</f>
        <v>0</v>
      </c>
      <c r="J1000" s="16" t="str">
        <f>IF(B1000&lt;&gt;"",IFERROR(VLOOKUP(B1000,Dulieu!$F$5:$I$7597,4,0),""),"")</f>
        <v/>
      </c>
    </row>
    <row r="1001" spans="1:10" ht="30" x14ac:dyDescent="0.25">
      <c r="A1001" s="18">
        <f>IF(B1001&lt;&gt;"",SUBTOTAL(103,B$5:B1001),"")</f>
        <v>997</v>
      </c>
      <c r="B1001" s="31" t="s">
        <v>1646</v>
      </c>
      <c r="C1001" s="16" t="s">
        <v>3080</v>
      </c>
      <c r="D1001" s="51" t="s">
        <v>2897</v>
      </c>
      <c r="E1001" s="51" t="s">
        <v>3058</v>
      </c>
      <c r="F1001" s="19">
        <v>0</v>
      </c>
      <c r="G1001" s="16">
        <v>29</v>
      </c>
      <c r="I1001" s="16">
        <f>IF(B1001&lt;&gt;"",COUNTIF(Dulieu!$F$5:$F$7774,B1001),"")</f>
        <v>0</v>
      </c>
      <c r="J1001" s="16" t="str">
        <f>IF(B1001&lt;&gt;"",IFERROR(VLOOKUP(B1001,Dulieu!$F$5:$I$7597,4,0),""),"")</f>
        <v/>
      </c>
    </row>
    <row r="1002" spans="1:10" ht="30" x14ac:dyDescent="0.25">
      <c r="A1002" s="18">
        <f>IF(B1002&lt;&gt;"",SUBTOTAL(103,B$5:B1002),"")</f>
        <v>998</v>
      </c>
      <c r="B1002" s="31" t="s">
        <v>1647</v>
      </c>
      <c r="C1002" s="16" t="s">
        <v>3082</v>
      </c>
      <c r="D1002" s="51" t="s">
        <v>2897</v>
      </c>
      <c r="E1002" s="51" t="s">
        <v>3058</v>
      </c>
      <c r="F1002" s="16">
        <v>0</v>
      </c>
      <c r="G1002" s="16">
        <v>16</v>
      </c>
      <c r="I1002" s="16">
        <f>IF(B1002&lt;&gt;"",COUNTIF(Dulieu!$F$5:$F$7774,B1002),"")</f>
        <v>0</v>
      </c>
      <c r="J1002" s="16" t="str">
        <f>IF(B1002&lt;&gt;"",IFERROR(VLOOKUP(B1002,Dulieu!$F$5:$I$7597,4,0),""),"")</f>
        <v/>
      </c>
    </row>
    <row r="1003" spans="1:10" ht="30" x14ac:dyDescent="0.25">
      <c r="A1003" s="18">
        <f>IF(B1003&lt;&gt;"",SUBTOTAL(103,B$5:B1003),"")</f>
        <v>999</v>
      </c>
      <c r="B1003" s="31" t="s">
        <v>1648</v>
      </c>
      <c r="C1003" s="16" t="s">
        <v>3082</v>
      </c>
      <c r="D1003" s="51" t="s">
        <v>2897</v>
      </c>
      <c r="E1003" s="51" t="s">
        <v>3058</v>
      </c>
      <c r="F1003" s="19">
        <v>0</v>
      </c>
      <c r="G1003" s="16">
        <v>35</v>
      </c>
      <c r="I1003" s="16">
        <f>IF(B1003&lt;&gt;"",COUNTIF(Dulieu!$F$5:$F$7774,B1003),"")</f>
        <v>0</v>
      </c>
      <c r="J1003" s="16" t="str">
        <f>IF(B1003&lt;&gt;"",IFERROR(VLOOKUP(B1003,Dulieu!$F$5:$I$7597,4,0),""),"")</f>
        <v/>
      </c>
    </row>
    <row r="1004" spans="1:10" ht="30" x14ac:dyDescent="0.25">
      <c r="A1004" s="18">
        <f>IF(B1004&lt;&gt;"",SUBTOTAL(103,B$5:B1004),"")</f>
        <v>1000</v>
      </c>
      <c r="B1004" s="31" t="s">
        <v>1649</v>
      </c>
      <c r="C1004" s="16" t="s">
        <v>3082</v>
      </c>
      <c r="D1004" s="51" t="s">
        <v>2897</v>
      </c>
      <c r="E1004" s="51" t="s">
        <v>3067</v>
      </c>
      <c r="F1004" s="19">
        <v>0</v>
      </c>
      <c r="G1004" s="16">
        <v>29</v>
      </c>
      <c r="I1004" s="16">
        <f>IF(B1004&lt;&gt;"",COUNTIF(Dulieu!$F$5:$F$7774,B1004),"")</f>
        <v>0</v>
      </c>
      <c r="J1004" s="16" t="str">
        <f>IF(B1004&lt;&gt;"",IFERROR(VLOOKUP(B1004,Dulieu!$F$5:$I$7597,4,0),""),"")</f>
        <v/>
      </c>
    </row>
    <row r="1005" spans="1:10" ht="30" x14ac:dyDescent="0.25">
      <c r="A1005" s="18">
        <f>IF(B1005&lt;&gt;"",SUBTOTAL(103,B$5:B1005),"")</f>
        <v>1001</v>
      </c>
      <c r="B1005" s="31" t="s">
        <v>1650</v>
      </c>
      <c r="C1005" s="16" t="s">
        <v>3082</v>
      </c>
      <c r="D1005" s="51" t="s">
        <v>2897</v>
      </c>
      <c r="E1005" s="51" t="s">
        <v>3058</v>
      </c>
      <c r="F1005" s="16">
        <v>0</v>
      </c>
      <c r="G1005" s="16">
        <v>29</v>
      </c>
      <c r="I1005" s="16">
        <f>IF(B1005&lt;&gt;"",COUNTIF(Dulieu!$F$5:$F$7774,B1005),"")</f>
        <v>0</v>
      </c>
      <c r="J1005" s="16" t="str">
        <f>IF(B1005&lt;&gt;"",IFERROR(VLOOKUP(B1005,Dulieu!$F$5:$I$7597,4,0),""),"")</f>
        <v/>
      </c>
    </row>
    <row r="1006" spans="1:10" ht="30" x14ac:dyDescent="0.25">
      <c r="A1006" s="18">
        <f>IF(B1006&lt;&gt;"",SUBTOTAL(103,B$5:B1006),"")</f>
        <v>1002</v>
      </c>
      <c r="B1006" s="31" t="s">
        <v>1651</v>
      </c>
      <c r="C1006" s="16" t="s">
        <v>3082</v>
      </c>
      <c r="D1006" s="51" t="s">
        <v>2897</v>
      </c>
      <c r="E1006" s="51" t="s">
        <v>3058</v>
      </c>
      <c r="F1006" s="16">
        <v>0</v>
      </c>
      <c r="G1006" s="16">
        <v>16</v>
      </c>
      <c r="I1006" s="16">
        <f>IF(B1006&lt;&gt;"",COUNTIF(Dulieu!$F$5:$F$7774,B1006),"")</f>
        <v>0</v>
      </c>
      <c r="J1006" s="16" t="str">
        <f>IF(B1006&lt;&gt;"",IFERROR(VLOOKUP(B1006,Dulieu!$F$5:$I$7597,4,0),""),"")</f>
        <v/>
      </c>
    </row>
    <row r="1007" spans="1:10" ht="30" x14ac:dyDescent="0.25">
      <c r="A1007" s="18">
        <f>IF(B1007&lt;&gt;"",SUBTOTAL(103,B$5:B1007),"")</f>
        <v>1003</v>
      </c>
      <c r="B1007" s="31" t="s">
        <v>1652</v>
      </c>
      <c r="C1007" s="16" t="s">
        <v>3082</v>
      </c>
      <c r="D1007" s="51" t="s">
        <v>2897</v>
      </c>
      <c r="E1007" s="51" t="s">
        <v>3058</v>
      </c>
      <c r="F1007" s="19">
        <v>0</v>
      </c>
      <c r="G1007" s="16">
        <v>16</v>
      </c>
      <c r="I1007" s="16">
        <f>IF(B1007&lt;&gt;"",COUNTIF(Dulieu!$F$5:$F$7774,B1007),"")</f>
        <v>0</v>
      </c>
      <c r="J1007" s="16" t="str">
        <f>IF(B1007&lt;&gt;"",IFERROR(VLOOKUP(B1007,Dulieu!$F$5:$I$7597,4,0),""),"")</f>
        <v/>
      </c>
    </row>
    <row r="1008" spans="1:10" ht="30" x14ac:dyDescent="0.25">
      <c r="A1008" s="18">
        <f>IF(B1008&lt;&gt;"",SUBTOTAL(103,B$5:B1008),"")</f>
        <v>1004</v>
      </c>
      <c r="B1008" s="31" t="s">
        <v>1653</v>
      </c>
      <c r="C1008" s="16" t="s">
        <v>3080</v>
      </c>
      <c r="D1008" s="51" t="s">
        <v>2897</v>
      </c>
      <c r="E1008" s="51" t="s">
        <v>3067</v>
      </c>
      <c r="F1008" s="19">
        <v>0</v>
      </c>
      <c r="G1008" s="16">
        <v>16</v>
      </c>
      <c r="I1008" s="16">
        <f>IF(B1008&lt;&gt;"",COUNTIF(Dulieu!$F$5:$F$7774,B1008),"")</f>
        <v>0</v>
      </c>
      <c r="J1008" s="16" t="str">
        <f>IF(B1008&lt;&gt;"",IFERROR(VLOOKUP(B1008,Dulieu!$F$5:$I$7597,4,0),""),"")</f>
        <v/>
      </c>
    </row>
    <row r="1009" spans="1:10" x14ac:dyDescent="0.25">
      <c r="A1009" s="18">
        <f>IF(B1009&lt;&gt;"",SUBTOTAL(103,B$5:B1009),"")</f>
        <v>1005</v>
      </c>
      <c r="B1009" s="31" t="s">
        <v>1654</v>
      </c>
      <c r="C1009" s="16" t="s">
        <v>3082</v>
      </c>
      <c r="D1009" s="51" t="s">
        <v>2897</v>
      </c>
      <c r="E1009" s="51" t="s">
        <v>3068</v>
      </c>
      <c r="F1009" s="19">
        <v>0</v>
      </c>
      <c r="G1009" s="16">
        <v>29</v>
      </c>
      <c r="I1009" s="16">
        <f>IF(B1009&lt;&gt;"",COUNTIF(Dulieu!$F$5:$F$7774,B1009),"")</f>
        <v>0</v>
      </c>
      <c r="J1009" s="16" t="str">
        <f>IF(B1009&lt;&gt;"",IFERROR(VLOOKUP(B1009,Dulieu!$F$5:$I$7597,4,0),""),"")</f>
        <v/>
      </c>
    </row>
    <row r="1010" spans="1:10" x14ac:dyDescent="0.25">
      <c r="A1010" s="18">
        <f>IF(B1010&lt;&gt;"",SUBTOTAL(103,B$5:B1010),"")</f>
        <v>1006</v>
      </c>
      <c r="B1010" s="31" t="s">
        <v>1655</v>
      </c>
      <c r="C1010" s="16" t="s">
        <v>3080</v>
      </c>
      <c r="D1010" s="51" t="s">
        <v>2897</v>
      </c>
      <c r="E1010" s="51" t="s">
        <v>3064</v>
      </c>
      <c r="F1010" s="19">
        <v>0</v>
      </c>
      <c r="G1010" s="16">
        <v>29</v>
      </c>
      <c r="I1010" s="16">
        <f>IF(B1010&lt;&gt;"",COUNTIF(Dulieu!$F$5:$F$7774,B1010),"")</f>
        <v>0</v>
      </c>
      <c r="J1010" s="16" t="str">
        <f>IF(B1010&lt;&gt;"",IFERROR(VLOOKUP(B1010,Dulieu!$F$5:$I$7597,4,0),""),"")</f>
        <v/>
      </c>
    </row>
    <row r="1011" spans="1:10" x14ac:dyDescent="0.25">
      <c r="A1011" s="18">
        <f>IF(B1011&lt;&gt;"",SUBTOTAL(103,B$5:B1011),"")</f>
        <v>1007</v>
      </c>
      <c r="B1011" s="31" t="s">
        <v>1656</v>
      </c>
      <c r="C1011" s="16" t="s">
        <v>3082</v>
      </c>
      <c r="D1011" s="51" t="s">
        <v>2897</v>
      </c>
      <c r="E1011" s="51" t="s">
        <v>3068</v>
      </c>
      <c r="F1011" s="19">
        <v>0</v>
      </c>
      <c r="G1011" s="16">
        <v>16</v>
      </c>
      <c r="I1011" s="16">
        <f>IF(B1011&lt;&gt;"",COUNTIF(Dulieu!$F$5:$F$7774,B1011),"")</f>
        <v>0</v>
      </c>
      <c r="J1011" s="16" t="str">
        <f>IF(B1011&lt;&gt;"",IFERROR(VLOOKUP(B1011,Dulieu!$F$5:$I$7597,4,0),""),"")</f>
        <v/>
      </c>
    </row>
    <row r="1012" spans="1:10" ht="30" x14ac:dyDescent="0.25">
      <c r="A1012" s="18">
        <f>IF(B1012&lt;&gt;"",SUBTOTAL(103,B$5:B1012),"")</f>
        <v>1008</v>
      </c>
      <c r="B1012" s="31" t="s">
        <v>1657</v>
      </c>
      <c r="C1012" s="16" t="s">
        <v>3080</v>
      </c>
      <c r="D1012" s="51" t="s">
        <v>2897</v>
      </c>
      <c r="E1012" s="51" t="s">
        <v>3058</v>
      </c>
      <c r="F1012" s="16">
        <v>0</v>
      </c>
      <c r="G1012" s="16">
        <v>29</v>
      </c>
      <c r="I1012" s="16">
        <f>IF(B1012&lt;&gt;"",COUNTIF(Dulieu!$F$5:$F$7774,B1012),"")</f>
        <v>0</v>
      </c>
      <c r="J1012" s="16" t="str">
        <f>IF(B1012&lt;&gt;"",IFERROR(VLOOKUP(B1012,Dulieu!$F$5:$I$7597,4,0),""),"")</f>
        <v/>
      </c>
    </row>
    <row r="1013" spans="1:10" x14ac:dyDescent="0.25">
      <c r="A1013" s="18">
        <f>IF(B1013&lt;&gt;"",SUBTOTAL(103,B$5:B1013),"")</f>
        <v>1009</v>
      </c>
      <c r="B1013" s="31" t="s">
        <v>3120</v>
      </c>
      <c r="C1013" s="16" t="s">
        <v>3082</v>
      </c>
      <c r="D1013" s="51" t="s">
        <v>2897</v>
      </c>
      <c r="E1013" s="51" t="s">
        <v>3064</v>
      </c>
      <c r="F1013" s="19">
        <v>0</v>
      </c>
      <c r="G1013" s="16">
        <v>29</v>
      </c>
      <c r="I1013" s="16">
        <f>IF(B1013&lt;&gt;"",COUNTIF(Dulieu!$F$5:$F$7774,B1013),"")</f>
        <v>0</v>
      </c>
      <c r="J1013" s="16" t="str">
        <f>IF(B1013&lt;&gt;"",IFERROR(VLOOKUP(B1013,Dulieu!$F$5:$I$7597,4,0),""),"")</f>
        <v/>
      </c>
    </row>
    <row r="1014" spans="1:10" ht="30" x14ac:dyDescent="0.25">
      <c r="A1014" s="18">
        <f>IF(B1014&lt;&gt;"",SUBTOTAL(103,B$5:B1014),"")</f>
        <v>1010</v>
      </c>
      <c r="B1014" s="31" t="s">
        <v>1658</v>
      </c>
      <c r="C1014" s="16" t="s">
        <v>3082</v>
      </c>
      <c r="D1014" s="51" t="s">
        <v>2897</v>
      </c>
      <c r="E1014" s="51" t="s">
        <v>3058</v>
      </c>
      <c r="F1014" s="19">
        <v>0</v>
      </c>
      <c r="G1014" s="16">
        <v>30</v>
      </c>
      <c r="I1014" s="16">
        <f>IF(B1014&lt;&gt;"",COUNTIF(Dulieu!$F$5:$F$7774,B1014),"")</f>
        <v>0</v>
      </c>
      <c r="J1014" s="16" t="str">
        <f>IF(B1014&lt;&gt;"",IFERROR(VLOOKUP(B1014,Dulieu!$F$5:$I$7597,4,0),""),"")</f>
        <v/>
      </c>
    </row>
    <row r="1015" spans="1:10" ht="30" x14ac:dyDescent="0.25">
      <c r="A1015" s="18">
        <f>IF(B1015&lt;&gt;"",SUBTOTAL(103,B$5:B1015),"")</f>
        <v>1011</v>
      </c>
      <c r="B1015" s="31" t="s">
        <v>1659</v>
      </c>
      <c r="C1015" s="16" t="s">
        <v>3080</v>
      </c>
      <c r="D1015" s="51" t="s">
        <v>2897</v>
      </c>
      <c r="E1015" s="51" t="s">
        <v>3058</v>
      </c>
      <c r="F1015" s="16">
        <v>0</v>
      </c>
      <c r="G1015" s="16">
        <v>29</v>
      </c>
      <c r="I1015" s="16">
        <f>IF(B1015&lt;&gt;"",COUNTIF(Dulieu!$F$5:$F$7774,B1015),"")</f>
        <v>0</v>
      </c>
      <c r="J1015" s="16" t="str">
        <f>IF(B1015&lt;&gt;"",IFERROR(VLOOKUP(B1015,Dulieu!$F$5:$I$7597,4,0),""),"")</f>
        <v/>
      </c>
    </row>
    <row r="1016" spans="1:10" ht="30" x14ac:dyDescent="0.25">
      <c r="A1016" s="18">
        <f>IF(B1016&lt;&gt;"",SUBTOTAL(103,B$5:B1016),"")</f>
        <v>1012</v>
      </c>
      <c r="B1016" s="31" t="s">
        <v>1660</v>
      </c>
      <c r="C1016" s="16" t="s">
        <v>3082</v>
      </c>
      <c r="D1016" s="51" t="s">
        <v>2897</v>
      </c>
      <c r="E1016" s="51" t="s">
        <v>3058</v>
      </c>
      <c r="F1016" s="19">
        <v>0</v>
      </c>
      <c r="G1016" s="16">
        <v>46</v>
      </c>
      <c r="I1016" s="16">
        <f>IF(B1016&lt;&gt;"",COUNTIF(Dulieu!$F$5:$F$7774,B1016),"")</f>
        <v>0</v>
      </c>
      <c r="J1016" s="16" t="str">
        <f>IF(B1016&lt;&gt;"",IFERROR(VLOOKUP(B1016,Dulieu!$F$5:$I$7597,4,0),""),"")</f>
        <v/>
      </c>
    </row>
    <row r="1017" spans="1:10" ht="30" x14ac:dyDescent="0.25">
      <c r="A1017" s="18">
        <f>IF(B1017&lt;&gt;"",SUBTOTAL(103,B$5:B1017),"")</f>
        <v>1013</v>
      </c>
      <c r="B1017" s="31" t="s">
        <v>272</v>
      </c>
      <c r="C1017" s="16" t="s">
        <v>3082</v>
      </c>
      <c r="D1017" s="51" t="s">
        <v>2897</v>
      </c>
      <c r="E1017" s="51" t="s">
        <v>3058</v>
      </c>
      <c r="F1017" s="19">
        <v>0</v>
      </c>
      <c r="G1017" s="16">
        <v>45</v>
      </c>
      <c r="I1017" s="16">
        <f>IF(B1017&lt;&gt;"",COUNTIF(Dulieu!$F$5:$F$7774,B1017),"")</f>
        <v>0</v>
      </c>
      <c r="J1017" s="16" t="str">
        <f>IF(B1017&lt;&gt;"",IFERROR(VLOOKUP(B1017,Dulieu!$F$5:$I$7597,4,0),""),"")</f>
        <v/>
      </c>
    </row>
    <row r="1018" spans="1:10" ht="30" x14ac:dyDescent="0.25">
      <c r="A1018" s="18">
        <f>IF(B1018&lt;&gt;"",SUBTOTAL(103,B$5:B1018),"")</f>
        <v>1014</v>
      </c>
      <c r="B1018" s="31" t="s">
        <v>271</v>
      </c>
      <c r="C1018" s="16" t="s">
        <v>3082</v>
      </c>
      <c r="D1018" s="51" t="s">
        <v>2897</v>
      </c>
      <c r="E1018" s="51" t="s">
        <v>3058</v>
      </c>
      <c r="F1018" s="19">
        <v>0</v>
      </c>
      <c r="G1018" s="16">
        <v>45</v>
      </c>
      <c r="I1018" s="16">
        <f>IF(B1018&lt;&gt;"",COUNTIF(Dulieu!$F$5:$F$7774,B1018),"")</f>
        <v>0</v>
      </c>
      <c r="J1018" s="16" t="str">
        <f>IF(B1018&lt;&gt;"",IFERROR(VLOOKUP(B1018,Dulieu!$F$5:$I$7597,4,0),""),"")</f>
        <v/>
      </c>
    </row>
    <row r="1019" spans="1:10" ht="30" x14ac:dyDescent="0.25">
      <c r="A1019" s="18">
        <f>IF(B1019&lt;&gt;"",SUBTOTAL(103,B$5:B1019),"")</f>
        <v>1015</v>
      </c>
      <c r="B1019" s="31" t="s">
        <v>278</v>
      </c>
      <c r="C1019" s="16" t="s">
        <v>3080</v>
      </c>
      <c r="D1019" s="51" t="s">
        <v>2897</v>
      </c>
      <c r="E1019" s="51" t="s">
        <v>3058</v>
      </c>
      <c r="F1019" s="16">
        <v>0</v>
      </c>
      <c r="G1019" s="16">
        <v>16</v>
      </c>
      <c r="I1019" s="16">
        <f>IF(B1019&lt;&gt;"",COUNTIF(Dulieu!$F$5:$F$7774,B1019),"")</f>
        <v>0</v>
      </c>
      <c r="J1019" s="16" t="str">
        <f>IF(B1019&lt;&gt;"",IFERROR(VLOOKUP(B1019,Dulieu!$F$5:$I$7597,4,0),""),"")</f>
        <v/>
      </c>
    </row>
    <row r="1020" spans="1:10" ht="30" x14ac:dyDescent="0.25">
      <c r="A1020" s="18">
        <f>IF(B1020&lt;&gt;"",SUBTOTAL(103,B$5:B1020),"")</f>
        <v>1016</v>
      </c>
      <c r="B1020" s="31" t="s">
        <v>4344</v>
      </c>
      <c r="C1020" s="16" t="s">
        <v>3080</v>
      </c>
      <c r="D1020" s="51" t="s">
        <v>2897</v>
      </c>
      <c r="E1020" s="51" t="s">
        <v>3058</v>
      </c>
      <c r="F1020" s="19">
        <v>0</v>
      </c>
      <c r="G1020" s="16">
        <v>16</v>
      </c>
      <c r="I1020" s="16">
        <f>IF(B1020&lt;&gt;"",COUNTIF(Dulieu!$F$5:$F$7774,B1020),"")</f>
        <v>1</v>
      </c>
      <c r="J1020" s="16" t="str">
        <f>IF(B1020&lt;&gt;"",IFERROR(VLOOKUP(B1020,Dulieu!$F$5:$I$7597,4,0),""),"")</f>
        <v>Còn hiệu lực</v>
      </c>
    </row>
    <row r="1021" spans="1:10" x14ac:dyDescent="0.25">
      <c r="A1021" s="18">
        <f>IF(B1021&lt;&gt;"",SUBTOTAL(103,B$5:B1021),"")</f>
        <v>1017</v>
      </c>
      <c r="B1021" s="31" t="s">
        <v>1661</v>
      </c>
      <c r="C1021" s="16" t="s">
        <v>3082</v>
      </c>
      <c r="D1021" s="51" t="s">
        <v>2898</v>
      </c>
      <c r="E1021" s="51" t="s">
        <v>3068</v>
      </c>
      <c r="F1021" s="19">
        <v>0</v>
      </c>
      <c r="G1021" s="16">
        <v>29</v>
      </c>
      <c r="I1021" s="16">
        <f>IF(B1021&lt;&gt;"",COUNTIF(Dulieu!$F$5:$F$7774,B1021),"")</f>
        <v>0</v>
      </c>
      <c r="J1021" s="16" t="str">
        <f>IF(B1021&lt;&gt;"",IFERROR(VLOOKUP(B1021,Dulieu!$F$5:$I$7597,4,0),""),"")</f>
        <v/>
      </c>
    </row>
    <row r="1022" spans="1:10" x14ac:dyDescent="0.25">
      <c r="A1022" s="18">
        <f>IF(B1022&lt;&gt;"",SUBTOTAL(103,B$5:B1022),"")</f>
        <v>1018</v>
      </c>
      <c r="B1022" s="31" t="s">
        <v>1662</v>
      </c>
      <c r="C1022" s="16" t="s">
        <v>3080</v>
      </c>
      <c r="D1022" s="51" t="s">
        <v>2898</v>
      </c>
      <c r="E1022" s="51" t="s">
        <v>3081</v>
      </c>
      <c r="F1022" s="16">
        <v>0</v>
      </c>
      <c r="G1022" s="16">
        <v>16</v>
      </c>
      <c r="I1022" s="16">
        <f>IF(B1022&lt;&gt;"",COUNTIF(Dulieu!$F$5:$F$7774,B1022),"")</f>
        <v>0</v>
      </c>
      <c r="J1022" s="16" t="str">
        <f>IF(B1022&lt;&gt;"",IFERROR(VLOOKUP(B1022,Dulieu!$F$5:$I$7597,4,0),""),"")</f>
        <v/>
      </c>
    </row>
    <row r="1023" spans="1:10" x14ac:dyDescent="0.25">
      <c r="A1023" s="18">
        <f>IF(B1023&lt;&gt;"",SUBTOTAL(103,B$5:B1023),"")</f>
        <v>1019</v>
      </c>
      <c r="B1023" s="31" t="s">
        <v>1663</v>
      </c>
      <c r="C1023" s="16" t="s">
        <v>3080</v>
      </c>
      <c r="D1023" s="51" t="s">
        <v>2898</v>
      </c>
      <c r="E1023" s="51" t="s">
        <v>3068</v>
      </c>
      <c r="F1023" s="19">
        <v>0</v>
      </c>
      <c r="G1023" s="16">
        <v>29</v>
      </c>
      <c r="I1023" s="16">
        <f>IF(B1023&lt;&gt;"",COUNTIF(Dulieu!$F$5:$F$7774,B1023),"")</f>
        <v>0</v>
      </c>
      <c r="J1023" s="16" t="str">
        <f>IF(B1023&lt;&gt;"",IFERROR(VLOOKUP(B1023,Dulieu!$F$5:$I$7597,4,0),""),"")</f>
        <v/>
      </c>
    </row>
    <row r="1024" spans="1:10" x14ac:dyDescent="0.25">
      <c r="A1024" s="18">
        <f>IF(B1024&lt;&gt;"",SUBTOTAL(103,B$5:B1024),"")</f>
        <v>1020</v>
      </c>
      <c r="B1024" s="31" t="s">
        <v>1664</v>
      </c>
      <c r="C1024" s="16" t="s">
        <v>3082</v>
      </c>
      <c r="D1024" s="51" t="s">
        <v>2898</v>
      </c>
      <c r="E1024" s="51" t="s">
        <v>3068</v>
      </c>
      <c r="F1024" s="19">
        <v>0</v>
      </c>
      <c r="G1024" s="16">
        <v>29</v>
      </c>
      <c r="I1024" s="16">
        <f>IF(B1024&lt;&gt;"",COUNTIF(Dulieu!$F$5:$F$7774,B1024),"")</f>
        <v>0</v>
      </c>
      <c r="J1024" s="16" t="str">
        <f>IF(B1024&lt;&gt;"",IFERROR(VLOOKUP(B1024,Dulieu!$F$5:$I$7597,4,0),""),"")</f>
        <v/>
      </c>
    </row>
    <row r="1025" spans="1:10" x14ac:dyDescent="0.25">
      <c r="A1025" s="18">
        <f>IF(B1025&lt;&gt;"",SUBTOTAL(103,B$5:B1025),"")</f>
        <v>1021</v>
      </c>
      <c r="B1025" s="31" t="s">
        <v>1665</v>
      </c>
      <c r="C1025" s="16" t="s">
        <v>3082</v>
      </c>
      <c r="D1025" s="51" t="s">
        <v>2898</v>
      </c>
      <c r="E1025" s="51" t="s">
        <v>3068</v>
      </c>
      <c r="F1025" s="16">
        <v>0</v>
      </c>
      <c r="G1025" s="16">
        <v>29</v>
      </c>
      <c r="I1025" s="16">
        <f>IF(B1025&lt;&gt;"",COUNTIF(Dulieu!$F$5:$F$7774,B1025),"")</f>
        <v>0</v>
      </c>
      <c r="J1025" s="16" t="str">
        <f>IF(B1025&lt;&gt;"",IFERROR(VLOOKUP(B1025,Dulieu!$F$5:$I$7597,4,0),""),"")</f>
        <v/>
      </c>
    </row>
    <row r="1026" spans="1:10" x14ac:dyDescent="0.25">
      <c r="A1026" s="18">
        <f>IF(B1026&lt;&gt;"",SUBTOTAL(103,B$5:B1026),"")</f>
        <v>1022</v>
      </c>
      <c r="B1026" s="31" t="s">
        <v>1666</v>
      </c>
      <c r="C1026" s="16" t="s">
        <v>3080</v>
      </c>
      <c r="D1026" s="51" t="s">
        <v>2898</v>
      </c>
      <c r="E1026" s="51" t="s">
        <v>3068</v>
      </c>
      <c r="F1026" s="16">
        <v>0</v>
      </c>
      <c r="G1026" s="16">
        <v>40</v>
      </c>
      <c r="I1026" s="16">
        <f>IF(B1026&lt;&gt;"",COUNTIF(Dulieu!$F$5:$F$7774,B1026),"")</f>
        <v>0</v>
      </c>
      <c r="J1026" s="16" t="str">
        <f>IF(B1026&lt;&gt;"",IFERROR(VLOOKUP(B1026,Dulieu!$F$5:$I$7597,4,0),""),"")</f>
        <v/>
      </c>
    </row>
    <row r="1027" spans="1:10" x14ac:dyDescent="0.25">
      <c r="A1027" s="18">
        <f>IF(B1027&lt;&gt;"",SUBTOTAL(103,B$5:B1027),"")</f>
        <v>1023</v>
      </c>
      <c r="B1027" s="31" t="s">
        <v>1667</v>
      </c>
      <c r="C1027" s="16" t="s">
        <v>3080</v>
      </c>
      <c r="D1027" s="51" t="s">
        <v>2898</v>
      </c>
      <c r="E1027" s="51" t="s">
        <v>3068</v>
      </c>
      <c r="F1027" s="16">
        <v>0</v>
      </c>
      <c r="G1027" s="16">
        <v>44</v>
      </c>
      <c r="I1027" s="16">
        <f>IF(B1027&lt;&gt;"",COUNTIF(Dulieu!$F$5:$F$7774,B1027),"")</f>
        <v>0</v>
      </c>
      <c r="J1027" s="16" t="str">
        <f>IF(B1027&lt;&gt;"",IFERROR(VLOOKUP(B1027,Dulieu!$F$5:$I$7597,4,0),""),"")</f>
        <v/>
      </c>
    </row>
    <row r="1028" spans="1:10" x14ac:dyDescent="0.25">
      <c r="A1028" s="18">
        <f>IF(B1028&lt;&gt;"",SUBTOTAL(103,B$5:B1028),"")</f>
        <v>1024</v>
      </c>
      <c r="B1028" s="31" t="s">
        <v>409</v>
      </c>
      <c r="C1028" s="16" t="s">
        <v>3080</v>
      </c>
      <c r="D1028" s="51" t="s">
        <v>2898</v>
      </c>
      <c r="E1028" s="51" t="s">
        <v>3068</v>
      </c>
      <c r="F1028" s="16">
        <v>0</v>
      </c>
      <c r="G1028" s="16">
        <v>16</v>
      </c>
      <c r="I1028" s="16">
        <f>IF(B1028&lt;&gt;"",COUNTIF(Dulieu!$F$5:$F$7774,B1028),"")</f>
        <v>0</v>
      </c>
      <c r="J1028" s="16" t="str">
        <f>IF(B1028&lt;&gt;"",IFERROR(VLOOKUP(B1028,Dulieu!$F$5:$I$7597,4,0),""),"")</f>
        <v/>
      </c>
    </row>
    <row r="1029" spans="1:10" x14ac:dyDescent="0.25">
      <c r="A1029" s="18">
        <f>IF(B1029&lt;&gt;"",SUBTOTAL(103,B$5:B1029),"")</f>
        <v>1025</v>
      </c>
      <c r="B1029" s="31" t="s">
        <v>1668</v>
      </c>
      <c r="C1029" s="16" t="s">
        <v>3080</v>
      </c>
      <c r="D1029" s="51" t="s">
        <v>2898</v>
      </c>
      <c r="E1029" s="51" t="s">
        <v>3068</v>
      </c>
      <c r="F1029" s="19">
        <v>0</v>
      </c>
      <c r="G1029" s="16">
        <v>29</v>
      </c>
      <c r="I1029" s="16">
        <f>IF(B1029&lt;&gt;"",COUNTIF(Dulieu!$F$5:$F$7774,B1029),"")</f>
        <v>0</v>
      </c>
      <c r="J1029" s="16" t="str">
        <f>IF(B1029&lt;&gt;"",IFERROR(VLOOKUP(B1029,Dulieu!$F$5:$I$7597,4,0),""),"")</f>
        <v/>
      </c>
    </row>
    <row r="1030" spans="1:10" x14ac:dyDescent="0.25">
      <c r="A1030" s="18">
        <f>IF(B1030&lt;&gt;"",SUBTOTAL(103,B$5:B1030),"")</f>
        <v>1026</v>
      </c>
      <c r="B1030" s="31" t="s">
        <v>1669</v>
      </c>
      <c r="C1030" s="16" t="s">
        <v>3080</v>
      </c>
      <c r="D1030" s="51" t="s">
        <v>2898</v>
      </c>
      <c r="E1030" s="51" t="s">
        <v>3068</v>
      </c>
      <c r="F1030" s="19">
        <v>0</v>
      </c>
      <c r="G1030" s="16">
        <v>16</v>
      </c>
      <c r="I1030" s="16">
        <f>IF(B1030&lt;&gt;"",COUNTIF(Dulieu!$F$5:$F$7774,B1030),"")</f>
        <v>0</v>
      </c>
      <c r="J1030" s="16" t="str">
        <f>IF(B1030&lt;&gt;"",IFERROR(VLOOKUP(B1030,Dulieu!$F$5:$I$7597,4,0),""),"")</f>
        <v/>
      </c>
    </row>
    <row r="1031" spans="1:10" x14ac:dyDescent="0.25">
      <c r="A1031" s="18">
        <f>IF(B1031&lt;&gt;"",SUBTOTAL(103,B$5:B1031),"")</f>
        <v>1027</v>
      </c>
      <c r="B1031" s="31" t="s">
        <v>1670</v>
      </c>
      <c r="C1031" s="16" t="s">
        <v>3082</v>
      </c>
      <c r="D1031" s="51" t="s">
        <v>2898</v>
      </c>
      <c r="E1031" s="51" t="s">
        <v>3068</v>
      </c>
      <c r="F1031" s="16">
        <v>0</v>
      </c>
      <c r="G1031" s="16">
        <v>29</v>
      </c>
      <c r="I1031" s="16">
        <f>IF(B1031&lt;&gt;"",COUNTIF(Dulieu!$F$5:$F$7774,B1031),"")</f>
        <v>0</v>
      </c>
      <c r="J1031" s="16" t="str">
        <f>IF(B1031&lt;&gt;"",IFERROR(VLOOKUP(B1031,Dulieu!$F$5:$I$7597,4,0),""),"")</f>
        <v/>
      </c>
    </row>
    <row r="1032" spans="1:10" ht="30" x14ac:dyDescent="0.25">
      <c r="A1032" s="18">
        <f>IF(B1032&lt;&gt;"",SUBTOTAL(103,B$5:B1032),"")</f>
        <v>1028</v>
      </c>
      <c r="B1032" s="31" t="s">
        <v>1671</v>
      </c>
      <c r="C1032" s="16" t="s">
        <v>3082</v>
      </c>
      <c r="D1032" s="51" t="s">
        <v>2898</v>
      </c>
      <c r="E1032" s="51" t="s">
        <v>3058</v>
      </c>
      <c r="F1032" s="16">
        <v>0</v>
      </c>
      <c r="G1032" s="16">
        <v>16</v>
      </c>
      <c r="I1032" s="16">
        <f>IF(B1032&lt;&gt;"",COUNTIF(Dulieu!$F$5:$F$7774,B1032),"")</f>
        <v>0</v>
      </c>
      <c r="J1032" s="16" t="str">
        <f>IF(B1032&lt;&gt;"",IFERROR(VLOOKUP(B1032,Dulieu!$F$5:$I$7597,4,0),""),"")</f>
        <v/>
      </c>
    </row>
    <row r="1033" spans="1:10" x14ac:dyDescent="0.25">
      <c r="A1033" s="18">
        <f>IF(B1033&lt;&gt;"",SUBTOTAL(103,B$5:B1033),"")</f>
        <v>1029</v>
      </c>
      <c r="B1033" s="31" t="s">
        <v>3660</v>
      </c>
      <c r="C1033" s="16" t="s">
        <v>3080</v>
      </c>
      <c r="D1033" s="51" t="s">
        <v>2898</v>
      </c>
      <c r="E1033" s="51" t="s">
        <v>3068</v>
      </c>
      <c r="F1033" s="16">
        <v>0</v>
      </c>
      <c r="G1033" s="16">
        <v>44</v>
      </c>
      <c r="I1033" s="16">
        <f>IF(B1033&lt;&gt;"",COUNTIF(Dulieu!$F$5:$F$7774,B1033),"")</f>
        <v>0</v>
      </c>
      <c r="J1033" s="16" t="str">
        <f>IF(B1033&lt;&gt;"",IFERROR(VLOOKUP(B1033,Dulieu!$F$5:$I$7597,4,0),""),"")</f>
        <v/>
      </c>
    </row>
    <row r="1034" spans="1:10" x14ac:dyDescent="0.25">
      <c r="A1034" s="18">
        <f>IF(B1034&lt;&gt;"",SUBTOTAL(103,B$5:B1034),"")</f>
        <v>1030</v>
      </c>
      <c r="B1034" s="31" t="s">
        <v>1672</v>
      </c>
      <c r="C1034" s="16" t="s">
        <v>3080</v>
      </c>
      <c r="D1034" s="51" t="s">
        <v>2898</v>
      </c>
      <c r="E1034" s="51" t="s">
        <v>3068</v>
      </c>
      <c r="F1034" s="19">
        <v>0</v>
      </c>
      <c r="G1034" s="16">
        <v>29</v>
      </c>
      <c r="I1034" s="16">
        <f>IF(B1034&lt;&gt;"",COUNTIF(Dulieu!$F$5:$F$7774,B1034),"")</f>
        <v>0</v>
      </c>
      <c r="J1034" s="16" t="str">
        <f>IF(B1034&lt;&gt;"",IFERROR(VLOOKUP(B1034,Dulieu!$F$5:$I$7597,4,0),""),"")</f>
        <v/>
      </c>
    </row>
    <row r="1035" spans="1:10" x14ac:dyDescent="0.25">
      <c r="A1035" s="18">
        <f>IF(B1035&lt;&gt;"",SUBTOTAL(103,B$5:B1035),"")</f>
        <v>1031</v>
      </c>
      <c r="B1035" s="31" t="s">
        <v>474</v>
      </c>
      <c r="C1035" s="16" t="s">
        <v>3080</v>
      </c>
      <c r="D1035" s="51" t="s">
        <v>2898</v>
      </c>
      <c r="E1035" s="51" t="s">
        <v>3068</v>
      </c>
      <c r="F1035" s="19">
        <v>0</v>
      </c>
      <c r="G1035" s="16">
        <v>16</v>
      </c>
      <c r="I1035" s="16">
        <f>IF(B1035&lt;&gt;"",COUNTIF(Dulieu!$F$5:$F$7774,B1035),"")</f>
        <v>0</v>
      </c>
      <c r="J1035" s="16" t="str">
        <f>IF(B1035&lt;&gt;"",IFERROR(VLOOKUP(B1035,Dulieu!$F$5:$I$7597,4,0),""),"")</f>
        <v/>
      </c>
    </row>
    <row r="1036" spans="1:10" x14ac:dyDescent="0.25">
      <c r="A1036" s="18">
        <f>IF(B1036&lt;&gt;"",SUBTOTAL(103,B$5:B1036),"")</f>
        <v>1032</v>
      </c>
      <c r="B1036" s="31" t="s">
        <v>1673</v>
      </c>
      <c r="C1036" s="16" t="s">
        <v>3080</v>
      </c>
      <c r="D1036" s="51" t="s">
        <v>2898</v>
      </c>
      <c r="E1036" s="51" t="s">
        <v>3068</v>
      </c>
      <c r="F1036" s="19">
        <v>0</v>
      </c>
      <c r="G1036" s="16">
        <v>38</v>
      </c>
      <c r="I1036" s="16">
        <f>IF(B1036&lt;&gt;"",COUNTIF(Dulieu!$F$5:$F$7774,B1036),"")</f>
        <v>0</v>
      </c>
      <c r="J1036" s="16" t="str">
        <f>IF(B1036&lt;&gt;"",IFERROR(VLOOKUP(B1036,Dulieu!$F$5:$I$7597,4,0),""),"")</f>
        <v/>
      </c>
    </row>
    <row r="1037" spans="1:10" x14ac:dyDescent="0.25">
      <c r="A1037" s="18">
        <f>IF(B1037&lt;&gt;"",SUBTOTAL(103,B$5:B1037),"")</f>
        <v>1033</v>
      </c>
      <c r="B1037" s="31" t="s">
        <v>1674</v>
      </c>
      <c r="C1037" s="16" t="s">
        <v>3082</v>
      </c>
      <c r="D1037" s="51" t="s">
        <v>2898</v>
      </c>
      <c r="E1037" s="51" t="s">
        <v>3068</v>
      </c>
      <c r="F1037" s="16">
        <v>0</v>
      </c>
      <c r="G1037" s="16">
        <v>16</v>
      </c>
      <c r="I1037" s="16">
        <f>IF(B1037&lt;&gt;"",COUNTIF(Dulieu!$F$5:$F$7774,B1037),"")</f>
        <v>0</v>
      </c>
      <c r="J1037" s="16" t="str">
        <f>IF(B1037&lt;&gt;"",IFERROR(VLOOKUP(B1037,Dulieu!$F$5:$I$7597,4,0),""),"")</f>
        <v/>
      </c>
    </row>
    <row r="1038" spans="1:10" x14ac:dyDescent="0.25">
      <c r="A1038" s="18">
        <f>IF(B1038&lt;&gt;"",SUBTOTAL(103,B$5:B1038),"")</f>
        <v>1034</v>
      </c>
      <c r="B1038" s="31" t="s">
        <v>410</v>
      </c>
      <c r="C1038" s="16" t="s">
        <v>3080</v>
      </c>
      <c r="D1038" s="51" t="s">
        <v>2898</v>
      </c>
      <c r="E1038" s="51" t="s">
        <v>3068</v>
      </c>
      <c r="F1038" s="16">
        <v>0</v>
      </c>
      <c r="G1038" s="16">
        <v>16</v>
      </c>
      <c r="I1038" s="16">
        <f>IF(B1038&lt;&gt;"",COUNTIF(Dulieu!$F$5:$F$7774,B1038),"")</f>
        <v>0</v>
      </c>
      <c r="J1038" s="16" t="str">
        <f>IF(B1038&lt;&gt;"",IFERROR(VLOOKUP(B1038,Dulieu!$F$5:$I$7597,4,0),""),"")</f>
        <v/>
      </c>
    </row>
    <row r="1039" spans="1:10" x14ac:dyDescent="0.25">
      <c r="A1039" s="18">
        <f>IF(B1039&lt;&gt;"",SUBTOTAL(103,B$5:B1039),"")</f>
        <v>1035</v>
      </c>
      <c r="B1039" s="31" t="s">
        <v>574</v>
      </c>
      <c r="C1039" s="16" t="s">
        <v>3082</v>
      </c>
      <c r="D1039" s="51" t="s">
        <v>2898</v>
      </c>
      <c r="E1039" s="51" t="s">
        <v>3068</v>
      </c>
      <c r="F1039" s="16">
        <v>0</v>
      </c>
      <c r="G1039" s="16">
        <v>29</v>
      </c>
      <c r="I1039" s="16">
        <f>IF(B1039&lt;&gt;"",COUNTIF(Dulieu!$F$5:$F$7774,B1039),"")</f>
        <v>0</v>
      </c>
      <c r="J1039" s="16" t="str">
        <f>IF(B1039&lt;&gt;"",IFERROR(VLOOKUP(B1039,Dulieu!$F$5:$I$7597,4,0),""),"")</f>
        <v/>
      </c>
    </row>
    <row r="1040" spans="1:10" x14ac:dyDescent="0.25">
      <c r="A1040" s="18">
        <f>IF(B1040&lt;&gt;"",SUBTOTAL(103,B$5:B1040),"")</f>
        <v>1036</v>
      </c>
      <c r="B1040" s="31" t="s">
        <v>1675</v>
      </c>
      <c r="C1040" s="16" t="s">
        <v>3080</v>
      </c>
      <c r="D1040" s="51" t="s">
        <v>2898</v>
      </c>
      <c r="E1040" s="51" t="s">
        <v>3068</v>
      </c>
      <c r="F1040" s="19">
        <v>0</v>
      </c>
      <c r="G1040" s="16">
        <v>29</v>
      </c>
      <c r="I1040" s="16">
        <f>IF(B1040&lt;&gt;"",COUNTIF(Dulieu!$F$5:$F$7774,B1040),"")</f>
        <v>0</v>
      </c>
      <c r="J1040" s="16" t="str">
        <f>IF(B1040&lt;&gt;"",IFERROR(VLOOKUP(B1040,Dulieu!$F$5:$I$7597,4,0),""),"")</f>
        <v/>
      </c>
    </row>
    <row r="1041" spans="1:10" x14ac:dyDescent="0.25">
      <c r="A1041" s="18">
        <f>IF(B1041&lt;&gt;"",SUBTOTAL(103,B$5:B1041),"")</f>
        <v>1037</v>
      </c>
      <c r="B1041" s="31" t="s">
        <v>1676</v>
      </c>
      <c r="C1041" s="16" t="s">
        <v>3080</v>
      </c>
      <c r="D1041" s="51" t="s">
        <v>2898</v>
      </c>
      <c r="E1041" s="51" t="s">
        <v>3068</v>
      </c>
      <c r="F1041" s="16">
        <v>0</v>
      </c>
      <c r="G1041" s="16">
        <v>29</v>
      </c>
      <c r="I1041" s="16">
        <f>IF(B1041&lt;&gt;"",COUNTIF(Dulieu!$F$5:$F$7774,B1041),"")</f>
        <v>0</v>
      </c>
      <c r="J1041" s="16" t="str">
        <f>IF(B1041&lt;&gt;"",IFERROR(VLOOKUP(B1041,Dulieu!$F$5:$I$7597,4,0),""),"")</f>
        <v/>
      </c>
    </row>
    <row r="1042" spans="1:10" x14ac:dyDescent="0.25">
      <c r="A1042" s="18">
        <f>IF(B1042&lt;&gt;"",SUBTOTAL(103,B$5:B1042),"")</f>
        <v>1038</v>
      </c>
      <c r="B1042" s="31" t="s">
        <v>1677</v>
      </c>
      <c r="C1042" s="16" t="s">
        <v>3080</v>
      </c>
      <c r="D1042" s="51" t="s">
        <v>2898</v>
      </c>
      <c r="E1042" s="51" t="s">
        <v>3068</v>
      </c>
      <c r="F1042" s="19">
        <v>0</v>
      </c>
      <c r="G1042" s="16">
        <v>29</v>
      </c>
      <c r="I1042" s="16">
        <f>IF(B1042&lt;&gt;"",COUNTIF(Dulieu!$F$5:$F$7774,B1042),"")</f>
        <v>0</v>
      </c>
      <c r="J1042" s="16" t="str">
        <f>IF(B1042&lt;&gt;"",IFERROR(VLOOKUP(B1042,Dulieu!$F$5:$I$7597,4,0),""),"")</f>
        <v/>
      </c>
    </row>
    <row r="1043" spans="1:10" x14ac:dyDescent="0.25">
      <c r="A1043" s="18">
        <f>IF(B1043&lt;&gt;"",SUBTOTAL(103,B$5:B1043),"")</f>
        <v>1039</v>
      </c>
      <c r="B1043" s="31" t="s">
        <v>1085</v>
      </c>
      <c r="C1043" s="16" t="s">
        <v>3080</v>
      </c>
      <c r="D1043" s="51" t="s">
        <v>2898</v>
      </c>
      <c r="E1043" s="51" t="s">
        <v>3068</v>
      </c>
      <c r="F1043" s="16">
        <v>0</v>
      </c>
      <c r="G1043" s="16">
        <v>29</v>
      </c>
      <c r="I1043" s="16">
        <f>IF(B1043&lt;&gt;"",COUNTIF(Dulieu!$F$5:$F$7774,B1043),"")</f>
        <v>0</v>
      </c>
      <c r="J1043" s="16" t="str">
        <f>IF(B1043&lt;&gt;"",IFERROR(VLOOKUP(B1043,Dulieu!$F$5:$I$7597,4,0),""),"")</f>
        <v/>
      </c>
    </row>
    <row r="1044" spans="1:10" x14ac:dyDescent="0.25">
      <c r="A1044" s="18">
        <f>IF(B1044&lt;&gt;"",SUBTOTAL(103,B$5:B1044),"")</f>
        <v>1040</v>
      </c>
      <c r="B1044" s="31" t="s">
        <v>3122</v>
      </c>
      <c r="C1044" s="16" t="s">
        <v>3080</v>
      </c>
      <c r="D1044" s="51" t="s">
        <v>2898</v>
      </c>
      <c r="E1044" s="51" t="s">
        <v>3068</v>
      </c>
      <c r="F1044" s="16">
        <v>0</v>
      </c>
      <c r="G1044" s="16">
        <v>16</v>
      </c>
      <c r="I1044" s="16">
        <f>IF(B1044&lt;&gt;"",COUNTIF(Dulieu!$F$5:$F$7774,B1044),"")</f>
        <v>0</v>
      </c>
      <c r="J1044" s="16" t="str">
        <f>IF(B1044&lt;&gt;"",IFERROR(VLOOKUP(B1044,Dulieu!$F$5:$I$7597,4,0),""),"")</f>
        <v/>
      </c>
    </row>
    <row r="1045" spans="1:10" x14ac:dyDescent="0.25">
      <c r="A1045" s="18">
        <f>IF(B1045&lt;&gt;"",SUBTOTAL(103,B$5:B1045),"")</f>
        <v>1041</v>
      </c>
      <c r="B1045" s="31" t="s">
        <v>1678</v>
      </c>
      <c r="C1045" s="16" t="s">
        <v>3080</v>
      </c>
      <c r="D1045" s="51" t="s">
        <v>2898</v>
      </c>
      <c r="E1045" s="51" t="s">
        <v>3081</v>
      </c>
      <c r="F1045" s="19">
        <v>0</v>
      </c>
      <c r="G1045" s="16">
        <v>16</v>
      </c>
      <c r="I1045" s="16">
        <f>IF(B1045&lt;&gt;"",COUNTIF(Dulieu!$F$5:$F$7774,B1045),"")</f>
        <v>0</v>
      </c>
      <c r="J1045" s="16" t="str">
        <f>IF(B1045&lt;&gt;"",IFERROR(VLOOKUP(B1045,Dulieu!$F$5:$I$7597,4,0),""),"")</f>
        <v/>
      </c>
    </row>
    <row r="1046" spans="1:10" x14ac:dyDescent="0.25">
      <c r="A1046" s="18">
        <f>IF(B1046&lt;&gt;"",SUBTOTAL(103,B$5:B1046),"")</f>
        <v>1042</v>
      </c>
      <c r="B1046" s="31" t="s">
        <v>1679</v>
      </c>
      <c r="C1046" s="16" t="s">
        <v>3082</v>
      </c>
      <c r="D1046" s="51" t="s">
        <v>2898</v>
      </c>
      <c r="E1046" s="51" t="s">
        <v>3068</v>
      </c>
      <c r="F1046" s="19">
        <v>0</v>
      </c>
      <c r="G1046" s="16">
        <v>16</v>
      </c>
      <c r="I1046" s="16">
        <f>IF(B1046&lt;&gt;"",COUNTIF(Dulieu!$F$5:$F$7774,B1046),"")</f>
        <v>0</v>
      </c>
      <c r="J1046" s="16" t="str">
        <f>IF(B1046&lt;&gt;"",IFERROR(VLOOKUP(B1046,Dulieu!$F$5:$I$7597,4,0),""),"")</f>
        <v/>
      </c>
    </row>
    <row r="1047" spans="1:10" x14ac:dyDescent="0.25">
      <c r="A1047" s="18">
        <f>IF(B1047&lt;&gt;"",SUBTOTAL(103,B$5:B1047),"")</f>
        <v>1043</v>
      </c>
      <c r="B1047" s="31" t="s">
        <v>586</v>
      </c>
      <c r="C1047" s="16" t="s">
        <v>3080</v>
      </c>
      <c r="D1047" s="51" t="s">
        <v>2898</v>
      </c>
      <c r="E1047" s="51" t="s">
        <v>3068</v>
      </c>
      <c r="F1047" s="19">
        <v>0</v>
      </c>
      <c r="G1047" s="16">
        <v>29</v>
      </c>
      <c r="I1047" s="16">
        <f>IF(B1047&lt;&gt;"",COUNTIF(Dulieu!$F$5:$F$7774,B1047),"")</f>
        <v>0</v>
      </c>
      <c r="J1047" s="16" t="str">
        <f>IF(B1047&lt;&gt;"",IFERROR(VLOOKUP(B1047,Dulieu!$F$5:$I$7597,4,0),""),"")</f>
        <v/>
      </c>
    </row>
    <row r="1048" spans="1:10" x14ac:dyDescent="0.25">
      <c r="A1048" s="18">
        <f>IF(B1048&lt;&gt;"",SUBTOTAL(103,B$5:B1048),"")</f>
        <v>1044</v>
      </c>
      <c r="B1048" s="31" t="s">
        <v>358</v>
      </c>
      <c r="C1048" s="16" t="s">
        <v>3080</v>
      </c>
      <c r="D1048" s="51" t="s">
        <v>2898</v>
      </c>
      <c r="E1048" s="51" t="s">
        <v>3068</v>
      </c>
      <c r="F1048" s="16">
        <v>0</v>
      </c>
      <c r="G1048" s="16">
        <v>29</v>
      </c>
      <c r="I1048" s="16">
        <f>IF(B1048&lt;&gt;"",COUNTIF(Dulieu!$F$5:$F$7774,B1048),"")</f>
        <v>0</v>
      </c>
      <c r="J1048" s="16" t="str">
        <f>IF(B1048&lt;&gt;"",IFERROR(VLOOKUP(B1048,Dulieu!$F$5:$I$7597,4,0),""),"")</f>
        <v/>
      </c>
    </row>
    <row r="1049" spans="1:10" ht="30" x14ac:dyDescent="0.25">
      <c r="A1049" s="18">
        <f>IF(B1049&lt;&gt;"",SUBTOTAL(103,B$5:B1049),"")</f>
        <v>1045</v>
      </c>
      <c r="B1049" s="31" t="s">
        <v>3036</v>
      </c>
      <c r="C1049" s="16" t="s">
        <v>3080</v>
      </c>
      <c r="D1049" s="51" t="s">
        <v>2898</v>
      </c>
      <c r="E1049" s="51" t="s">
        <v>3058</v>
      </c>
      <c r="F1049" s="19">
        <v>0</v>
      </c>
      <c r="G1049" s="16">
        <v>17</v>
      </c>
      <c r="I1049" s="16">
        <f>IF(B1049&lt;&gt;"",COUNTIF(Dulieu!$F$5:$F$7774,B1049),"")</f>
        <v>0</v>
      </c>
      <c r="J1049" s="16" t="str">
        <f>IF(B1049&lt;&gt;"",IFERROR(VLOOKUP(B1049,Dulieu!$F$5:$I$7597,4,0),""),"")</f>
        <v/>
      </c>
    </row>
    <row r="1050" spans="1:10" x14ac:dyDescent="0.25">
      <c r="A1050" s="18">
        <f>IF(B1050&lt;&gt;"",SUBTOTAL(103,B$5:B1050),"")</f>
        <v>1046</v>
      </c>
      <c r="B1050" s="31" t="s">
        <v>3123</v>
      </c>
      <c r="C1050" s="16" t="s">
        <v>3080</v>
      </c>
      <c r="D1050" s="51" t="s">
        <v>2898</v>
      </c>
      <c r="E1050" s="51" t="s">
        <v>3068</v>
      </c>
      <c r="F1050" s="19">
        <v>0</v>
      </c>
      <c r="G1050" s="16">
        <v>43</v>
      </c>
      <c r="I1050" s="16">
        <f>IF(B1050&lt;&gt;"",COUNTIF(Dulieu!$F$5:$F$7774,B1050),"")</f>
        <v>0</v>
      </c>
      <c r="J1050" s="16" t="str">
        <f>IF(B1050&lt;&gt;"",IFERROR(VLOOKUP(B1050,Dulieu!$F$5:$I$7597,4,0),""),"")</f>
        <v/>
      </c>
    </row>
    <row r="1051" spans="1:10" x14ac:dyDescent="0.25">
      <c r="A1051" s="18">
        <f>IF(B1051&lt;&gt;"",SUBTOTAL(103,B$5:B1051),"")</f>
        <v>1047</v>
      </c>
      <c r="B1051" s="31" t="s">
        <v>3124</v>
      </c>
      <c r="C1051" s="16" t="s">
        <v>3080</v>
      </c>
      <c r="D1051" s="51" t="s">
        <v>2898</v>
      </c>
      <c r="E1051" s="51" t="s">
        <v>3068</v>
      </c>
      <c r="F1051" s="16">
        <v>0</v>
      </c>
      <c r="G1051" s="16">
        <v>16</v>
      </c>
      <c r="I1051" s="16">
        <f>IF(B1051&lt;&gt;"",COUNTIF(Dulieu!$F$5:$F$7774,B1051),"")</f>
        <v>0</v>
      </c>
      <c r="J1051" s="16" t="str">
        <f>IF(B1051&lt;&gt;"",IFERROR(VLOOKUP(B1051,Dulieu!$F$5:$I$7597,4,0),""),"")</f>
        <v/>
      </c>
    </row>
    <row r="1052" spans="1:10" ht="30" x14ac:dyDescent="0.25">
      <c r="A1052" s="18">
        <f>IF(B1052&lt;&gt;"",SUBTOTAL(103,B$5:B1052),"")</f>
        <v>1048</v>
      </c>
      <c r="B1052" s="31" t="s">
        <v>2821</v>
      </c>
      <c r="C1052" s="16" t="s">
        <v>3080</v>
      </c>
      <c r="D1052" s="51" t="s">
        <v>2898</v>
      </c>
      <c r="E1052" s="51" t="s">
        <v>3058</v>
      </c>
      <c r="F1052" s="16">
        <v>0</v>
      </c>
      <c r="G1052" s="16">
        <v>16</v>
      </c>
      <c r="I1052" s="16">
        <f>IF(B1052&lt;&gt;"",COUNTIF(Dulieu!$F$5:$F$7774,B1052),"")</f>
        <v>0</v>
      </c>
      <c r="J1052" s="16" t="str">
        <f>IF(B1052&lt;&gt;"",IFERROR(VLOOKUP(B1052,Dulieu!$F$5:$I$7597,4,0),""),"")</f>
        <v/>
      </c>
    </row>
    <row r="1053" spans="1:10" x14ac:dyDescent="0.25">
      <c r="A1053" s="18">
        <f>IF(B1053&lt;&gt;"",SUBTOTAL(103,B$5:B1053),"")</f>
        <v>1049</v>
      </c>
      <c r="B1053" s="31" t="s">
        <v>3705</v>
      </c>
      <c r="C1053" s="16" t="s">
        <v>3082</v>
      </c>
      <c r="D1053" s="51" t="s">
        <v>2898</v>
      </c>
      <c r="E1053" s="51" t="s">
        <v>3068</v>
      </c>
      <c r="F1053" s="16">
        <v>0</v>
      </c>
      <c r="G1053" s="16">
        <v>20</v>
      </c>
      <c r="I1053" s="16">
        <f>IF(B1053&lt;&gt;"",COUNTIF(Dulieu!$F$5:$F$7774,B1053),"")</f>
        <v>0</v>
      </c>
      <c r="J1053" s="16" t="str">
        <f>IF(B1053&lt;&gt;"",IFERROR(VLOOKUP(B1053,Dulieu!$F$5:$I$7597,4,0),""),"")</f>
        <v/>
      </c>
    </row>
    <row r="1054" spans="1:10" ht="30" x14ac:dyDescent="0.25">
      <c r="A1054" s="18">
        <f>IF(B1054&lt;&gt;"",SUBTOTAL(103,B$5:B1054),"")</f>
        <v>1050</v>
      </c>
      <c r="B1054" s="31" t="s">
        <v>687</v>
      </c>
      <c r="C1054" s="16" t="s">
        <v>3080</v>
      </c>
      <c r="D1054" s="51" t="s">
        <v>1245</v>
      </c>
      <c r="E1054" s="51" t="s">
        <v>3058</v>
      </c>
      <c r="F1054" s="16">
        <v>0</v>
      </c>
      <c r="G1054" s="16">
        <v>16</v>
      </c>
      <c r="I1054" s="16">
        <f>IF(B1054&lt;&gt;"",COUNTIF(Dulieu!$F$5:$F$7774,B1054),"")</f>
        <v>0</v>
      </c>
      <c r="J1054" s="16" t="str">
        <f>IF(B1054&lt;&gt;"",IFERROR(VLOOKUP(B1054,Dulieu!$F$5:$I$7597,4,0),""),"")</f>
        <v/>
      </c>
    </row>
    <row r="1055" spans="1:10" ht="30" x14ac:dyDescent="0.25">
      <c r="A1055" s="18">
        <f>IF(B1055&lt;&gt;"",SUBTOTAL(103,B$5:B1055),"")</f>
        <v>1051</v>
      </c>
      <c r="B1055" s="31" t="s">
        <v>1680</v>
      </c>
      <c r="C1055" s="16" t="s">
        <v>3082</v>
      </c>
      <c r="D1055" s="51" t="s">
        <v>1245</v>
      </c>
      <c r="E1055" s="51" t="s">
        <v>3058</v>
      </c>
      <c r="F1055" s="16">
        <v>0</v>
      </c>
      <c r="G1055" s="16">
        <v>29</v>
      </c>
      <c r="I1055" s="16">
        <f>IF(B1055&lt;&gt;"",COUNTIF(Dulieu!$F$5:$F$7774,B1055),"")</f>
        <v>0</v>
      </c>
      <c r="J1055" s="16" t="str">
        <f>IF(B1055&lt;&gt;"",IFERROR(VLOOKUP(B1055,Dulieu!$F$5:$I$7597,4,0),""),"")</f>
        <v/>
      </c>
    </row>
    <row r="1056" spans="1:10" ht="30" x14ac:dyDescent="0.25">
      <c r="A1056" s="18">
        <f>IF(B1056&lt;&gt;"",SUBTOTAL(103,B$5:B1056),"")</f>
        <v>1052</v>
      </c>
      <c r="B1056" s="31" t="s">
        <v>686</v>
      </c>
      <c r="C1056" s="16" t="s">
        <v>3080</v>
      </c>
      <c r="D1056" s="51" t="s">
        <v>1245</v>
      </c>
      <c r="E1056" s="51" t="s">
        <v>3058</v>
      </c>
      <c r="F1056" s="16">
        <v>0</v>
      </c>
      <c r="G1056" s="16">
        <v>29</v>
      </c>
      <c r="I1056" s="16">
        <f>IF(B1056&lt;&gt;"",COUNTIF(Dulieu!$F$5:$F$7774,B1056),"")</f>
        <v>0</v>
      </c>
      <c r="J1056" s="16" t="str">
        <f>IF(B1056&lt;&gt;"",IFERROR(VLOOKUP(B1056,Dulieu!$F$5:$I$7597,4,0),""),"")</f>
        <v/>
      </c>
    </row>
    <row r="1057" spans="1:10" x14ac:dyDescent="0.25">
      <c r="A1057" s="18">
        <f>IF(B1057&lt;&gt;"",SUBTOTAL(103,B$5:B1057),"")</f>
        <v>1053</v>
      </c>
      <c r="B1057" s="31" t="s">
        <v>1069</v>
      </c>
      <c r="C1057" s="16" t="s">
        <v>3080</v>
      </c>
      <c r="D1057" s="51" t="s">
        <v>1245</v>
      </c>
      <c r="E1057" s="51" t="s">
        <v>3068</v>
      </c>
      <c r="F1057" s="16">
        <v>0</v>
      </c>
      <c r="G1057" s="16">
        <v>16</v>
      </c>
      <c r="I1057" s="16">
        <f>IF(B1057&lt;&gt;"",COUNTIF(Dulieu!$F$5:$F$7774,B1057),"")</f>
        <v>0</v>
      </c>
      <c r="J1057" s="16" t="str">
        <f>IF(B1057&lt;&gt;"",IFERROR(VLOOKUP(B1057,Dulieu!$F$5:$I$7597,4,0),""),"")</f>
        <v/>
      </c>
    </row>
    <row r="1058" spans="1:10" x14ac:dyDescent="0.25">
      <c r="A1058" s="18">
        <f>IF(B1058&lt;&gt;"",SUBTOTAL(103,B$5:B1058),"")</f>
        <v>1054</v>
      </c>
      <c r="B1058" s="31" t="s">
        <v>901</v>
      </c>
      <c r="C1058" s="16" t="s">
        <v>3082</v>
      </c>
      <c r="D1058" s="51" t="s">
        <v>1245</v>
      </c>
      <c r="E1058" s="51" t="s">
        <v>3068</v>
      </c>
      <c r="F1058" s="16">
        <v>0</v>
      </c>
      <c r="G1058" s="16">
        <v>29</v>
      </c>
      <c r="I1058" s="16">
        <f>IF(B1058&lt;&gt;"",COUNTIF(Dulieu!$F$5:$F$7774,B1058),"")</f>
        <v>0</v>
      </c>
      <c r="J1058" s="16" t="str">
        <f>IF(B1058&lt;&gt;"",IFERROR(VLOOKUP(B1058,Dulieu!$F$5:$I$7597,4,0),""),"")</f>
        <v/>
      </c>
    </row>
    <row r="1059" spans="1:10" x14ac:dyDescent="0.25">
      <c r="A1059" s="18">
        <f>IF(B1059&lt;&gt;"",SUBTOTAL(103,B$5:B1059),"")</f>
        <v>1055</v>
      </c>
      <c r="B1059" s="31" t="s">
        <v>685</v>
      </c>
      <c r="C1059" s="16" t="s">
        <v>3080</v>
      </c>
      <c r="D1059" s="51" t="s">
        <v>1245</v>
      </c>
      <c r="E1059" s="51" t="s">
        <v>3068</v>
      </c>
      <c r="F1059" s="19">
        <v>0</v>
      </c>
      <c r="G1059" s="16">
        <v>29</v>
      </c>
      <c r="I1059" s="16">
        <f>IF(B1059&lt;&gt;"",COUNTIF(Dulieu!$F$5:$F$7774,B1059),"")</f>
        <v>0</v>
      </c>
      <c r="J1059" s="16" t="str">
        <f>IF(B1059&lt;&gt;"",IFERROR(VLOOKUP(B1059,Dulieu!$F$5:$I$7597,4,0),""),"")</f>
        <v/>
      </c>
    </row>
    <row r="1060" spans="1:10" x14ac:dyDescent="0.25">
      <c r="A1060" s="18">
        <f>IF(B1060&lt;&gt;"",SUBTOTAL(103,B$5:B1060),"")</f>
        <v>1056</v>
      </c>
      <c r="B1060" s="31" t="s">
        <v>1681</v>
      </c>
      <c r="C1060" s="16" t="s">
        <v>3082</v>
      </c>
      <c r="D1060" s="51" t="s">
        <v>1245</v>
      </c>
      <c r="E1060" s="51" t="s">
        <v>3068</v>
      </c>
      <c r="F1060" s="19">
        <v>0</v>
      </c>
      <c r="G1060" s="16">
        <v>29</v>
      </c>
      <c r="I1060" s="16">
        <f>IF(B1060&lt;&gt;"",COUNTIF(Dulieu!$F$5:$F$7774,B1060),"")</f>
        <v>0</v>
      </c>
      <c r="J1060" s="16" t="str">
        <f>IF(B1060&lt;&gt;"",IFERROR(VLOOKUP(B1060,Dulieu!$F$5:$I$7597,4,0),""),"")</f>
        <v/>
      </c>
    </row>
    <row r="1061" spans="1:10" ht="30" x14ac:dyDescent="0.25">
      <c r="A1061" s="18">
        <f>IF(B1061&lt;&gt;"",SUBTOTAL(103,B$5:B1061),"")</f>
        <v>1057</v>
      </c>
      <c r="B1061" s="31" t="s">
        <v>801</v>
      </c>
      <c r="C1061" s="16" t="s">
        <v>3082</v>
      </c>
      <c r="D1061" s="51" t="s">
        <v>1245</v>
      </c>
      <c r="E1061" s="51" t="s">
        <v>3058</v>
      </c>
      <c r="F1061" s="16">
        <v>0</v>
      </c>
      <c r="G1061" s="16">
        <v>29</v>
      </c>
      <c r="I1061" s="16">
        <f>IF(B1061&lt;&gt;"",COUNTIF(Dulieu!$F$5:$F$7774,B1061),"")</f>
        <v>0</v>
      </c>
      <c r="J1061" s="16" t="str">
        <f>IF(B1061&lt;&gt;"",IFERROR(VLOOKUP(B1061,Dulieu!$F$5:$I$7597,4,0),""),"")</f>
        <v/>
      </c>
    </row>
    <row r="1062" spans="1:10" ht="30" x14ac:dyDescent="0.25">
      <c r="A1062" s="18">
        <f>IF(B1062&lt;&gt;"",SUBTOTAL(103,B$5:B1062),"")</f>
        <v>1058</v>
      </c>
      <c r="B1062" s="31" t="s">
        <v>1682</v>
      </c>
      <c r="C1062" s="16" t="s">
        <v>3082</v>
      </c>
      <c r="D1062" s="51" t="s">
        <v>1245</v>
      </c>
      <c r="E1062" s="51" t="s">
        <v>3058</v>
      </c>
      <c r="F1062" s="16">
        <v>0</v>
      </c>
      <c r="G1062" s="16">
        <v>29</v>
      </c>
      <c r="I1062" s="16">
        <f>IF(B1062&lt;&gt;"",COUNTIF(Dulieu!$F$5:$F$7774,B1062),"")</f>
        <v>0</v>
      </c>
      <c r="J1062" s="16" t="str">
        <f>IF(B1062&lt;&gt;"",IFERROR(VLOOKUP(B1062,Dulieu!$F$5:$I$7597,4,0),""),"")</f>
        <v/>
      </c>
    </row>
    <row r="1063" spans="1:10" ht="30" x14ac:dyDescent="0.25">
      <c r="A1063" s="18">
        <f>IF(B1063&lt;&gt;"",SUBTOTAL(103,B$5:B1063),"")</f>
        <v>1059</v>
      </c>
      <c r="B1063" s="31" t="s">
        <v>597</v>
      </c>
      <c r="C1063" s="16" t="s">
        <v>3082</v>
      </c>
      <c r="D1063" s="51" t="s">
        <v>1245</v>
      </c>
      <c r="E1063" s="51" t="s">
        <v>3058</v>
      </c>
      <c r="F1063" s="16">
        <v>0</v>
      </c>
      <c r="G1063" s="16">
        <v>29</v>
      </c>
      <c r="I1063" s="16">
        <f>IF(B1063&lt;&gt;"",COUNTIF(Dulieu!$F$5:$F$7774,B1063),"")</f>
        <v>0</v>
      </c>
      <c r="J1063" s="16" t="str">
        <f>IF(B1063&lt;&gt;"",IFERROR(VLOOKUP(B1063,Dulieu!$F$5:$I$7597,4,0),""),"")</f>
        <v/>
      </c>
    </row>
    <row r="1064" spans="1:10" ht="30" x14ac:dyDescent="0.25">
      <c r="A1064" s="18">
        <f>IF(B1064&lt;&gt;"",SUBTOTAL(103,B$5:B1064),"")</f>
        <v>1060</v>
      </c>
      <c r="B1064" s="31" t="s">
        <v>2772</v>
      </c>
      <c r="C1064" s="16" t="s">
        <v>3080</v>
      </c>
      <c r="D1064" s="51" t="s">
        <v>1245</v>
      </c>
      <c r="E1064" s="51" t="s">
        <v>3058</v>
      </c>
      <c r="F1064" s="19">
        <v>0</v>
      </c>
      <c r="G1064" s="16">
        <v>29</v>
      </c>
      <c r="I1064" s="16">
        <f>IF(B1064&lt;&gt;"",COUNTIF(Dulieu!$F$5:$F$7774,B1064),"")</f>
        <v>0</v>
      </c>
      <c r="J1064" s="16" t="str">
        <f>IF(B1064&lt;&gt;"",IFERROR(VLOOKUP(B1064,Dulieu!$F$5:$I$7597,4,0),""),"")</f>
        <v/>
      </c>
    </row>
    <row r="1065" spans="1:10" x14ac:dyDescent="0.25">
      <c r="A1065" s="18">
        <f>IF(B1065&lt;&gt;"",SUBTOTAL(103,B$5:B1065),"")</f>
        <v>1061</v>
      </c>
      <c r="B1065" s="31" t="s">
        <v>804</v>
      </c>
      <c r="C1065" s="16" t="s">
        <v>3080</v>
      </c>
      <c r="D1065" s="51" t="s">
        <v>1245</v>
      </c>
      <c r="E1065" s="51" t="s">
        <v>3068</v>
      </c>
      <c r="F1065" s="16">
        <v>0</v>
      </c>
      <c r="G1065" s="16">
        <v>29</v>
      </c>
      <c r="I1065" s="16">
        <f>IF(B1065&lt;&gt;"",COUNTIF(Dulieu!$F$5:$F$7774,B1065),"")</f>
        <v>0</v>
      </c>
      <c r="J1065" s="16" t="str">
        <f>IF(B1065&lt;&gt;"",IFERROR(VLOOKUP(B1065,Dulieu!$F$5:$I$7597,4,0),""),"")</f>
        <v/>
      </c>
    </row>
    <row r="1066" spans="1:10" x14ac:dyDescent="0.25">
      <c r="A1066" s="18">
        <f>IF(B1066&lt;&gt;"",SUBTOTAL(103,B$5:B1066),"")</f>
        <v>1062</v>
      </c>
      <c r="B1066" s="31" t="s">
        <v>689</v>
      </c>
      <c r="C1066" s="16" t="s">
        <v>3080</v>
      </c>
      <c r="D1066" s="51" t="s">
        <v>1245</v>
      </c>
      <c r="E1066" s="51" t="s">
        <v>3068</v>
      </c>
      <c r="F1066" s="19">
        <v>0</v>
      </c>
      <c r="G1066" s="16">
        <v>29</v>
      </c>
      <c r="I1066" s="16">
        <f>IF(B1066&lt;&gt;"",COUNTIF(Dulieu!$F$5:$F$7774,B1066),"")</f>
        <v>0</v>
      </c>
      <c r="J1066" s="16" t="str">
        <f>IF(B1066&lt;&gt;"",IFERROR(VLOOKUP(B1066,Dulieu!$F$5:$I$7597,4,0),""),"")</f>
        <v/>
      </c>
    </row>
    <row r="1067" spans="1:10" ht="30" x14ac:dyDescent="0.25">
      <c r="A1067" s="18">
        <f>IF(B1067&lt;&gt;"",SUBTOTAL(103,B$5:B1067),"")</f>
        <v>1063</v>
      </c>
      <c r="B1067" s="31" t="s">
        <v>645</v>
      </c>
      <c r="C1067" s="16" t="s">
        <v>3080</v>
      </c>
      <c r="D1067" s="51" t="s">
        <v>1245</v>
      </c>
      <c r="E1067" s="51" t="s">
        <v>3058</v>
      </c>
      <c r="F1067" s="19">
        <v>0</v>
      </c>
      <c r="G1067" s="16">
        <v>29</v>
      </c>
      <c r="I1067" s="16">
        <f>IF(B1067&lt;&gt;"",COUNTIF(Dulieu!$F$5:$F$7774,B1067),"")</f>
        <v>0</v>
      </c>
      <c r="J1067" s="16" t="str">
        <f>IF(B1067&lt;&gt;"",IFERROR(VLOOKUP(B1067,Dulieu!$F$5:$I$7597,4,0),""),"")</f>
        <v/>
      </c>
    </row>
    <row r="1068" spans="1:10" ht="30" x14ac:dyDescent="0.25">
      <c r="A1068" s="18">
        <f>IF(B1068&lt;&gt;"",SUBTOTAL(103,B$5:B1068),"")</f>
        <v>1064</v>
      </c>
      <c r="B1068" s="31" t="s">
        <v>869</v>
      </c>
      <c r="C1068" s="16" t="s">
        <v>3080</v>
      </c>
      <c r="D1068" s="51" t="s">
        <v>1245</v>
      </c>
      <c r="E1068" s="51" t="s">
        <v>3058</v>
      </c>
      <c r="F1068" s="16">
        <v>0</v>
      </c>
      <c r="G1068" s="16">
        <v>29</v>
      </c>
      <c r="I1068" s="16">
        <f>IF(B1068&lt;&gt;"",COUNTIF(Dulieu!$F$5:$F$7774,B1068),"")</f>
        <v>0</v>
      </c>
      <c r="J1068" s="16" t="str">
        <f>IF(B1068&lt;&gt;"",IFERROR(VLOOKUP(B1068,Dulieu!$F$5:$I$7597,4,0),""),"")</f>
        <v/>
      </c>
    </row>
    <row r="1069" spans="1:10" x14ac:dyDescent="0.25">
      <c r="A1069" s="18">
        <f>IF(B1069&lt;&gt;"",SUBTOTAL(103,B$5:B1069),"")</f>
        <v>1065</v>
      </c>
      <c r="B1069" s="31" t="s">
        <v>688</v>
      </c>
      <c r="C1069" s="16" t="s">
        <v>3080</v>
      </c>
      <c r="D1069" s="51" t="s">
        <v>1245</v>
      </c>
      <c r="E1069" s="51" t="s">
        <v>3068</v>
      </c>
      <c r="F1069" s="16">
        <v>0</v>
      </c>
      <c r="G1069" s="16">
        <v>29</v>
      </c>
      <c r="I1069" s="16">
        <f>IF(B1069&lt;&gt;"",COUNTIF(Dulieu!$F$5:$F$7774,B1069),"")</f>
        <v>0</v>
      </c>
      <c r="J1069" s="16" t="str">
        <f>IF(B1069&lt;&gt;"",IFERROR(VLOOKUP(B1069,Dulieu!$F$5:$I$7597,4,0),""),"")</f>
        <v/>
      </c>
    </row>
    <row r="1070" spans="1:10" ht="30" x14ac:dyDescent="0.25">
      <c r="A1070" s="18">
        <f>IF(B1070&lt;&gt;"",SUBTOTAL(103,B$5:B1070),"")</f>
        <v>1066</v>
      </c>
      <c r="B1070" s="31" t="s">
        <v>1155</v>
      </c>
      <c r="C1070" s="16" t="s">
        <v>3080</v>
      </c>
      <c r="D1070" s="51" t="s">
        <v>1245</v>
      </c>
      <c r="E1070" s="51" t="s">
        <v>3058</v>
      </c>
      <c r="F1070" s="16">
        <v>0</v>
      </c>
      <c r="G1070" s="16">
        <v>29</v>
      </c>
      <c r="I1070" s="16">
        <f>IF(B1070&lt;&gt;"",COUNTIF(Dulieu!$F$5:$F$7774,B1070),"")</f>
        <v>0</v>
      </c>
      <c r="J1070" s="16" t="str">
        <f>IF(B1070&lt;&gt;"",IFERROR(VLOOKUP(B1070,Dulieu!$F$5:$I$7597,4,0),""),"")</f>
        <v/>
      </c>
    </row>
    <row r="1071" spans="1:10" ht="30" x14ac:dyDescent="0.25">
      <c r="A1071" s="18">
        <f>IF(B1071&lt;&gt;"",SUBTOTAL(103,B$5:B1071),"")</f>
        <v>1067</v>
      </c>
      <c r="B1071" s="31" t="s">
        <v>1161</v>
      </c>
      <c r="C1071" s="16" t="s">
        <v>3080</v>
      </c>
      <c r="D1071" s="51" t="s">
        <v>1245</v>
      </c>
      <c r="E1071" s="51" t="s">
        <v>3058</v>
      </c>
      <c r="F1071" s="16">
        <v>0</v>
      </c>
      <c r="G1071" s="16">
        <v>16</v>
      </c>
      <c r="I1071" s="16">
        <f>IF(B1071&lt;&gt;"",COUNTIF(Dulieu!$F$5:$F$7774,B1071),"")</f>
        <v>0</v>
      </c>
      <c r="J1071" s="16" t="str">
        <f>IF(B1071&lt;&gt;"",IFERROR(VLOOKUP(B1071,Dulieu!$F$5:$I$7597,4,0),""),"")</f>
        <v/>
      </c>
    </row>
    <row r="1072" spans="1:10" x14ac:dyDescent="0.25">
      <c r="A1072" s="18">
        <f>IF(B1072&lt;&gt;"",SUBTOTAL(103,B$5:B1072),"")</f>
        <v>1068</v>
      </c>
      <c r="B1072" s="31" t="s">
        <v>1683</v>
      </c>
      <c r="C1072" s="16" t="s">
        <v>3082</v>
      </c>
      <c r="D1072" s="51" t="s">
        <v>1245</v>
      </c>
      <c r="E1072" s="51" t="s">
        <v>3068</v>
      </c>
      <c r="F1072" s="19">
        <v>0</v>
      </c>
      <c r="G1072" s="16">
        <v>29</v>
      </c>
      <c r="I1072" s="16">
        <f>IF(B1072&lt;&gt;"",COUNTIF(Dulieu!$F$5:$F$7774,B1072),"")</f>
        <v>0</v>
      </c>
      <c r="J1072" s="16" t="str">
        <f>IF(B1072&lt;&gt;"",IFERROR(VLOOKUP(B1072,Dulieu!$F$5:$I$7597,4,0),""),"")</f>
        <v/>
      </c>
    </row>
    <row r="1073" spans="1:10" ht="30" x14ac:dyDescent="0.25">
      <c r="A1073" s="18">
        <f>IF(B1073&lt;&gt;"",SUBTOTAL(103,B$5:B1073),"")</f>
        <v>1069</v>
      </c>
      <c r="B1073" s="31" t="s">
        <v>3706</v>
      </c>
      <c r="C1073" s="16" t="s">
        <v>3080</v>
      </c>
      <c r="D1073" s="51" t="s">
        <v>1245</v>
      </c>
      <c r="E1073" s="51" t="s">
        <v>3058</v>
      </c>
      <c r="F1073" s="16">
        <v>0</v>
      </c>
      <c r="G1073" s="16">
        <v>16</v>
      </c>
      <c r="I1073" s="16">
        <f>IF(B1073&lt;&gt;"",COUNTIF(Dulieu!$F$5:$F$7774,B1073),"")</f>
        <v>0</v>
      </c>
      <c r="J1073" s="16" t="str">
        <f>IF(B1073&lt;&gt;"",IFERROR(VLOOKUP(B1073,Dulieu!$F$5:$I$7597,4,0),""),"")</f>
        <v/>
      </c>
    </row>
    <row r="1074" spans="1:10" x14ac:dyDescent="0.25">
      <c r="A1074" s="18">
        <f>IF(B1074&lt;&gt;"",SUBTOTAL(103,B$5:B1074),"")</f>
        <v>1070</v>
      </c>
      <c r="B1074" s="31" t="s">
        <v>1685</v>
      </c>
      <c r="C1074" s="16" t="s">
        <v>3082</v>
      </c>
      <c r="D1074" s="51" t="s">
        <v>1246</v>
      </c>
      <c r="E1074" s="51" t="s">
        <v>3068</v>
      </c>
      <c r="F1074" s="19">
        <v>0</v>
      </c>
      <c r="G1074" s="16">
        <v>29</v>
      </c>
      <c r="I1074" s="16">
        <f>IF(B1074&lt;&gt;"",COUNTIF(Dulieu!$F$5:$F$7774,B1074),"")</f>
        <v>0</v>
      </c>
      <c r="J1074" s="16" t="str">
        <f>IF(B1074&lt;&gt;"",IFERROR(VLOOKUP(B1074,Dulieu!$F$5:$I$7597,4,0),""),"")</f>
        <v/>
      </c>
    </row>
    <row r="1075" spans="1:10" x14ac:dyDescent="0.25">
      <c r="A1075" s="18">
        <f>IF(B1075&lt;&gt;"",SUBTOTAL(103,B$5:B1075),"")</f>
        <v>1071</v>
      </c>
      <c r="B1075" s="31" t="s">
        <v>148</v>
      </c>
      <c r="C1075" s="16" t="s">
        <v>3080</v>
      </c>
      <c r="D1075" s="51" t="s">
        <v>1246</v>
      </c>
      <c r="E1075" s="51" t="s">
        <v>3068</v>
      </c>
      <c r="F1075" s="16">
        <v>0</v>
      </c>
      <c r="G1075" s="16">
        <v>16</v>
      </c>
      <c r="I1075" s="16">
        <f>IF(B1075&lt;&gt;"",COUNTIF(Dulieu!$F$5:$F$7774,B1075),"")</f>
        <v>0</v>
      </c>
      <c r="J1075" s="16" t="str">
        <f>IF(B1075&lt;&gt;"",IFERROR(VLOOKUP(B1075,Dulieu!$F$5:$I$7597,4,0),""),"")</f>
        <v/>
      </c>
    </row>
    <row r="1076" spans="1:10" x14ac:dyDescent="0.25">
      <c r="A1076" s="18">
        <f>IF(B1076&lt;&gt;"",SUBTOTAL(103,B$5:B1076),"")</f>
        <v>1072</v>
      </c>
      <c r="B1076" s="31" t="s">
        <v>4117</v>
      </c>
      <c r="C1076" s="16" t="s">
        <v>3082</v>
      </c>
      <c r="D1076" s="51" t="s">
        <v>1246</v>
      </c>
      <c r="E1076" s="51" t="s">
        <v>3068</v>
      </c>
      <c r="F1076" s="19">
        <v>0</v>
      </c>
      <c r="G1076" s="16">
        <v>16</v>
      </c>
      <c r="I1076" s="16">
        <f>IF(B1076&lt;&gt;"",COUNTIF(Dulieu!$F$5:$F$7774,B1076),"")</f>
        <v>0</v>
      </c>
      <c r="J1076" s="16" t="str">
        <f>IF(B1076&lt;&gt;"",IFERROR(VLOOKUP(B1076,Dulieu!$F$5:$I$7597,4,0),""),"")</f>
        <v/>
      </c>
    </row>
    <row r="1077" spans="1:10" x14ac:dyDescent="0.25">
      <c r="A1077" s="18">
        <f>IF(B1077&lt;&gt;"",SUBTOTAL(103,B$5:B1077),"")</f>
        <v>1073</v>
      </c>
      <c r="B1077" s="31" t="s">
        <v>1686</v>
      </c>
      <c r="C1077" s="16" t="s">
        <v>3080</v>
      </c>
      <c r="D1077" s="51" t="s">
        <v>1246</v>
      </c>
      <c r="E1077" s="51" t="s">
        <v>3081</v>
      </c>
      <c r="F1077" s="19">
        <v>0</v>
      </c>
      <c r="G1077" s="16">
        <v>16</v>
      </c>
      <c r="I1077" s="16">
        <f>IF(B1077&lt;&gt;"",COUNTIF(Dulieu!$F$5:$F$7774,B1077),"")</f>
        <v>0</v>
      </c>
      <c r="J1077" s="16" t="str">
        <f>IF(B1077&lt;&gt;"",IFERROR(VLOOKUP(B1077,Dulieu!$F$5:$I$7597,4,0),""),"")</f>
        <v/>
      </c>
    </row>
    <row r="1078" spans="1:10" ht="30" x14ac:dyDescent="0.25">
      <c r="A1078" s="18">
        <f>IF(B1078&lt;&gt;"",SUBTOTAL(103,B$5:B1078),"")</f>
        <v>1074</v>
      </c>
      <c r="B1078" s="31" t="s">
        <v>1687</v>
      </c>
      <c r="C1078" s="16" t="s">
        <v>3082</v>
      </c>
      <c r="D1078" s="51" t="s">
        <v>1246</v>
      </c>
      <c r="E1078" s="51" t="s">
        <v>3059</v>
      </c>
      <c r="F1078" s="19">
        <v>0</v>
      </c>
      <c r="G1078" s="16">
        <v>47</v>
      </c>
      <c r="I1078" s="16">
        <f>IF(B1078&lt;&gt;"",COUNTIF(Dulieu!$F$5:$F$7774,B1078),"")</f>
        <v>0</v>
      </c>
      <c r="J1078" s="16" t="str">
        <f>IF(B1078&lt;&gt;"",IFERROR(VLOOKUP(B1078,Dulieu!$F$5:$I$7597,4,0),""),"")</f>
        <v/>
      </c>
    </row>
    <row r="1079" spans="1:10" x14ac:dyDescent="0.25">
      <c r="A1079" s="18">
        <f>IF(B1079&lt;&gt;"",SUBTOTAL(103,B$5:B1079),"")</f>
        <v>1075</v>
      </c>
      <c r="B1079" s="31" t="s">
        <v>1688</v>
      </c>
      <c r="C1079" s="16" t="s">
        <v>3080</v>
      </c>
      <c r="D1079" s="51" t="s">
        <v>1246</v>
      </c>
      <c r="E1079" s="51" t="s">
        <v>3068</v>
      </c>
      <c r="F1079" s="16">
        <v>0</v>
      </c>
      <c r="G1079" s="16">
        <v>40</v>
      </c>
      <c r="I1079" s="16">
        <f>IF(B1079&lt;&gt;"",COUNTIF(Dulieu!$F$5:$F$7774,B1079),"")</f>
        <v>0</v>
      </c>
      <c r="J1079" s="16" t="str">
        <f>IF(B1079&lt;&gt;"",IFERROR(VLOOKUP(B1079,Dulieu!$F$5:$I$7597,4,0),""),"")</f>
        <v/>
      </c>
    </row>
    <row r="1080" spans="1:10" x14ac:dyDescent="0.25">
      <c r="A1080" s="18">
        <f>IF(B1080&lt;&gt;"",SUBTOTAL(103,B$5:B1080),"")</f>
        <v>1076</v>
      </c>
      <c r="B1080" s="31" t="s">
        <v>437</v>
      </c>
      <c r="C1080" s="16" t="s">
        <v>3080</v>
      </c>
      <c r="D1080" s="51" t="s">
        <v>1246</v>
      </c>
      <c r="E1080" s="51" t="s">
        <v>3068</v>
      </c>
      <c r="F1080" s="19">
        <v>0</v>
      </c>
      <c r="G1080" s="16">
        <v>42</v>
      </c>
      <c r="I1080" s="16">
        <f>IF(B1080&lt;&gt;"",COUNTIF(Dulieu!$F$5:$F$7774,B1080),"")</f>
        <v>0</v>
      </c>
      <c r="J1080" s="16" t="str">
        <f>IF(B1080&lt;&gt;"",IFERROR(VLOOKUP(B1080,Dulieu!$F$5:$I$7597,4,0),""),"")</f>
        <v/>
      </c>
    </row>
    <row r="1081" spans="1:10" x14ac:dyDescent="0.25">
      <c r="A1081" s="18">
        <f>IF(B1081&lt;&gt;"",SUBTOTAL(103,B$5:B1081),"")</f>
        <v>1077</v>
      </c>
      <c r="B1081" s="31" t="s">
        <v>1689</v>
      </c>
      <c r="C1081" s="16" t="s">
        <v>3082</v>
      </c>
      <c r="D1081" s="51" t="s">
        <v>1246</v>
      </c>
      <c r="E1081" s="51" t="s">
        <v>3062</v>
      </c>
      <c r="F1081" s="19">
        <v>0</v>
      </c>
      <c r="G1081" s="16">
        <v>47</v>
      </c>
      <c r="I1081" s="16">
        <f>IF(B1081&lt;&gt;"",COUNTIF(Dulieu!$F$5:$F$7774,B1081),"")</f>
        <v>0</v>
      </c>
      <c r="J1081" s="16" t="str">
        <f>IF(B1081&lt;&gt;"",IFERROR(VLOOKUP(B1081,Dulieu!$F$5:$I$7597,4,0),""),"")</f>
        <v/>
      </c>
    </row>
    <row r="1082" spans="1:10" x14ac:dyDescent="0.25">
      <c r="A1082" s="18">
        <f>IF(B1082&lt;&gt;"",SUBTOTAL(103,B$5:B1082),"")</f>
        <v>1078</v>
      </c>
      <c r="B1082" s="31" t="s">
        <v>1690</v>
      </c>
      <c r="C1082" s="16" t="s">
        <v>3082</v>
      </c>
      <c r="D1082" s="51" t="s">
        <v>1246</v>
      </c>
      <c r="E1082" s="51" t="s">
        <v>3062</v>
      </c>
      <c r="F1082" s="16">
        <v>0</v>
      </c>
      <c r="G1082" s="16">
        <v>46</v>
      </c>
      <c r="I1082" s="16">
        <f>IF(B1082&lt;&gt;"",COUNTIF(Dulieu!$F$5:$F$7774,B1082),"")</f>
        <v>0</v>
      </c>
      <c r="J1082" s="16" t="str">
        <f>IF(B1082&lt;&gt;"",IFERROR(VLOOKUP(B1082,Dulieu!$F$5:$I$7597,4,0),""),"")</f>
        <v/>
      </c>
    </row>
    <row r="1083" spans="1:10" x14ac:dyDescent="0.25">
      <c r="A1083" s="18">
        <f>IF(B1083&lt;&gt;"",SUBTOTAL(103,B$5:B1083),"")</f>
        <v>1079</v>
      </c>
      <c r="B1083" s="31" t="s">
        <v>1691</v>
      </c>
      <c r="C1083" s="16" t="s">
        <v>3080</v>
      </c>
      <c r="D1083" s="51" t="s">
        <v>1246</v>
      </c>
      <c r="E1083" s="51" t="s">
        <v>3068</v>
      </c>
      <c r="F1083" s="19">
        <v>0</v>
      </c>
      <c r="G1083" s="16">
        <v>36</v>
      </c>
      <c r="I1083" s="16">
        <f>IF(B1083&lt;&gt;"",COUNTIF(Dulieu!$F$5:$F$7774,B1083),"")</f>
        <v>0</v>
      </c>
      <c r="J1083" s="16" t="str">
        <f>IF(B1083&lt;&gt;"",IFERROR(VLOOKUP(B1083,Dulieu!$F$5:$I$7597,4,0),""),"")</f>
        <v/>
      </c>
    </row>
    <row r="1084" spans="1:10" x14ac:dyDescent="0.25">
      <c r="A1084" s="18">
        <f>IF(B1084&lt;&gt;"",SUBTOTAL(103,B$5:B1084),"")</f>
        <v>1080</v>
      </c>
      <c r="B1084" s="31" t="s">
        <v>147</v>
      </c>
      <c r="C1084" s="16" t="s">
        <v>3080</v>
      </c>
      <c r="D1084" s="51" t="s">
        <v>1246</v>
      </c>
      <c r="E1084" s="51" t="s">
        <v>3068</v>
      </c>
      <c r="F1084" s="19">
        <v>0</v>
      </c>
      <c r="G1084" s="16">
        <v>34</v>
      </c>
      <c r="I1084" s="16">
        <f>IF(B1084&lt;&gt;"",COUNTIF(Dulieu!$F$5:$F$7774,B1084),"")</f>
        <v>0</v>
      </c>
      <c r="J1084" s="16" t="str">
        <f>IF(B1084&lt;&gt;"",IFERROR(VLOOKUP(B1084,Dulieu!$F$5:$I$7597,4,0),""),"")</f>
        <v/>
      </c>
    </row>
    <row r="1085" spans="1:10" x14ac:dyDescent="0.25">
      <c r="A1085" s="18">
        <f>IF(B1085&lt;&gt;"",SUBTOTAL(103,B$5:B1085),"")</f>
        <v>1081</v>
      </c>
      <c r="B1085" s="31" t="s">
        <v>2879</v>
      </c>
      <c r="C1085" s="16" t="s">
        <v>3080</v>
      </c>
      <c r="D1085" s="51" t="s">
        <v>1246</v>
      </c>
      <c r="E1085" s="51" t="s">
        <v>3068</v>
      </c>
      <c r="F1085" s="19">
        <v>0</v>
      </c>
      <c r="G1085" s="16">
        <v>16</v>
      </c>
      <c r="I1085" s="16">
        <f>IF(B1085&lt;&gt;"",COUNTIF(Dulieu!$F$5:$F$7774,B1085),"")</f>
        <v>0</v>
      </c>
      <c r="J1085" s="16" t="str">
        <f>IF(B1085&lt;&gt;"",IFERROR(VLOOKUP(B1085,Dulieu!$F$5:$I$7597,4,0),""),"")</f>
        <v/>
      </c>
    </row>
    <row r="1086" spans="1:10" ht="30" x14ac:dyDescent="0.25">
      <c r="A1086" s="18">
        <f>IF(B1086&lt;&gt;"",SUBTOTAL(103,B$5:B1086),"")</f>
        <v>1082</v>
      </c>
      <c r="B1086" s="31" t="s">
        <v>3638</v>
      </c>
      <c r="C1086" s="16" t="s">
        <v>3080</v>
      </c>
      <c r="D1086" s="51" t="s">
        <v>1246</v>
      </c>
      <c r="E1086" s="51" t="s">
        <v>3088</v>
      </c>
      <c r="F1086" s="16">
        <v>0</v>
      </c>
      <c r="G1086" s="16">
        <v>34</v>
      </c>
      <c r="I1086" s="16">
        <f>IF(B1086&lt;&gt;"",COUNTIF(Dulieu!$F$5:$F$7774,B1086),"")</f>
        <v>0</v>
      </c>
      <c r="J1086" s="16" t="str">
        <f>IF(B1086&lt;&gt;"",IFERROR(VLOOKUP(B1086,Dulieu!$F$5:$I$7597,4,0),""),"")</f>
        <v/>
      </c>
    </row>
    <row r="1087" spans="1:10" x14ac:dyDescent="0.25">
      <c r="A1087" s="18">
        <f>IF(B1087&lt;&gt;"",SUBTOTAL(103,B$5:B1087),"")</f>
        <v>1083</v>
      </c>
      <c r="B1087" s="31" t="s">
        <v>4027</v>
      </c>
      <c r="C1087" s="16" t="s">
        <v>3080</v>
      </c>
      <c r="D1087" s="51" t="s">
        <v>1246</v>
      </c>
      <c r="E1087" s="51" t="s">
        <v>3068</v>
      </c>
      <c r="F1087" s="19">
        <v>0</v>
      </c>
      <c r="G1087" s="16">
        <v>44</v>
      </c>
      <c r="I1087" s="16">
        <f>IF(B1087&lt;&gt;"",COUNTIF(Dulieu!$F$5:$F$7774,B1087),"")</f>
        <v>0</v>
      </c>
      <c r="J1087" s="16" t="str">
        <f>IF(B1087&lt;&gt;"",IFERROR(VLOOKUP(B1087,Dulieu!$F$5:$I$7597,4,0),""),"")</f>
        <v/>
      </c>
    </row>
    <row r="1088" spans="1:10" ht="30" x14ac:dyDescent="0.25">
      <c r="A1088" s="18">
        <f>IF(B1088&lt;&gt;"",SUBTOTAL(103,B$5:B1088),"")</f>
        <v>1084</v>
      </c>
      <c r="B1088" s="31" t="s">
        <v>1692</v>
      </c>
      <c r="C1088" s="16" t="s">
        <v>3082</v>
      </c>
      <c r="D1088" s="51" t="s">
        <v>2899</v>
      </c>
      <c r="E1088" s="51" t="s">
        <v>3068</v>
      </c>
      <c r="F1088" s="19">
        <v>0</v>
      </c>
      <c r="G1088" s="16">
        <v>29</v>
      </c>
      <c r="I1088" s="16">
        <f>IF(B1088&lt;&gt;"",COUNTIF(Dulieu!$F$5:$F$7774,B1088),"")</f>
        <v>0</v>
      </c>
      <c r="J1088" s="16" t="str">
        <f>IF(B1088&lt;&gt;"",IFERROR(VLOOKUP(B1088,Dulieu!$F$5:$I$7597,4,0),""),"")</f>
        <v/>
      </c>
    </row>
    <row r="1089" spans="1:10" x14ac:dyDescent="0.25">
      <c r="A1089" s="18">
        <f>IF(B1089&lt;&gt;"",SUBTOTAL(103,B$5:B1089),"")</f>
        <v>1085</v>
      </c>
      <c r="B1089" s="31" t="s">
        <v>1693</v>
      </c>
      <c r="C1089" s="16" t="s">
        <v>3080</v>
      </c>
      <c r="D1089" s="51" t="s">
        <v>2900</v>
      </c>
      <c r="E1089" s="51" t="s">
        <v>3068</v>
      </c>
      <c r="F1089" s="19">
        <v>0</v>
      </c>
      <c r="G1089" s="16">
        <v>43</v>
      </c>
      <c r="I1089" s="16">
        <f>IF(B1089&lt;&gt;"",COUNTIF(Dulieu!$F$5:$F$7774,B1089),"")</f>
        <v>0</v>
      </c>
      <c r="J1089" s="16" t="str">
        <f>IF(B1089&lt;&gt;"",IFERROR(VLOOKUP(B1089,Dulieu!$F$5:$I$7597,4,0),""),"")</f>
        <v/>
      </c>
    </row>
    <row r="1090" spans="1:10" x14ac:dyDescent="0.25">
      <c r="A1090" s="18">
        <f>IF(B1090&lt;&gt;"",SUBTOTAL(103,B$5:B1090),"")</f>
        <v>1086</v>
      </c>
      <c r="B1090" s="31" t="s">
        <v>1694</v>
      </c>
      <c r="C1090" s="16" t="s">
        <v>3080</v>
      </c>
      <c r="D1090" s="51" t="s">
        <v>2900</v>
      </c>
      <c r="E1090" s="51" t="s">
        <v>3068</v>
      </c>
      <c r="F1090" s="16">
        <v>0</v>
      </c>
      <c r="G1090" s="16">
        <v>43</v>
      </c>
      <c r="I1090" s="16">
        <f>IF(B1090&lt;&gt;"",COUNTIF(Dulieu!$F$5:$F$7774,B1090),"")</f>
        <v>0</v>
      </c>
      <c r="J1090" s="16" t="str">
        <f>IF(B1090&lt;&gt;"",IFERROR(VLOOKUP(B1090,Dulieu!$F$5:$I$7597,4,0),""),"")</f>
        <v/>
      </c>
    </row>
    <row r="1091" spans="1:10" ht="30" x14ac:dyDescent="0.25">
      <c r="A1091" s="18">
        <f>IF(B1091&lt;&gt;"",SUBTOTAL(103,B$5:B1091),"")</f>
        <v>1087</v>
      </c>
      <c r="B1091" s="31" t="s">
        <v>1695</v>
      </c>
      <c r="C1091" s="16" t="s">
        <v>3080</v>
      </c>
      <c r="D1091" s="51" t="s">
        <v>2900</v>
      </c>
      <c r="E1091" s="51" t="s">
        <v>3058</v>
      </c>
      <c r="F1091" s="16">
        <v>0</v>
      </c>
      <c r="G1091" s="16">
        <v>41</v>
      </c>
      <c r="I1091" s="16">
        <f>IF(B1091&lt;&gt;"",COUNTIF(Dulieu!$F$5:$F$7774,B1091),"")</f>
        <v>0</v>
      </c>
      <c r="J1091" s="16" t="str">
        <f>IF(B1091&lt;&gt;"",IFERROR(VLOOKUP(B1091,Dulieu!$F$5:$I$7597,4,0),""),"")</f>
        <v/>
      </c>
    </row>
    <row r="1092" spans="1:10" ht="30" x14ac:dyDescent="0.25">
      <c r="A1092" s="18">
        <f>IF(B1092&lt;&gt;"",SUBTOTAL(103,B$5:B1092),"")</f>
        <v>1088</v>
      </c>
      <c r="B1092" s="31" t="s">
        <v>1696</v>
      </c>
      <c r="C1092" s="16" t="s">
        <v>3080</v>
      </c>
      <c r="D1092" s="51" t="s">
        <v>2900</v>
      </c>
      <c r="E1092" s="51" t="s">
        <v>3058</v>
      </c>
      <c r="F1092" s="16">
        <v>0</v>
      </c>
      <c r="G1092" s="16">
        <v>16</v>
      </c>
      <c r="I1092" s="16">
        <f>IF(B1092&lt;&gt;"",COUNTIF(Dulieu!$F$5:$F$7774,B1092),"")</f>
        <v>0</v>
      </c>
      <c r="J1092" s="16" t="str">
        <f>IF(B1092&lt;&gt;"",IFERROR(VLOOKUP(B1092,Dulieu!$F$5:$I$7597,4,0),""),"")</f>
        <v/>
      </c>
    </row>
    <row r="1093" spans="1:10" x14ac:dyDescent="0.25">
      <c r="A1093" s="18">
        <f>IF(B1093&lt;&gt;"",SUBTOTAL(103,B$5:B1093),"")</f>
        <v>1089</v>
      </c>
      <c r="B1093" s="31" t="s">
        <v>1171</v>
      </c>
      <c r="C1093" s="16" t="s">
        <v>3080</v>
      </c>
      <c r="D1093" s="51" t="s">
        <v>2900</v>
      </c>
      <c r="E1093" s="51" t="s">
        <v>3068</v>
      </c>
      <c r="F1093" s="16">
        <v>0</v>
      </c>
      <c r="G1093" s="16">
        <v>29</v>
      </c>
      <c r="I1093" s="16">
        <f>IF(B1093&lt;&gt;"",COUNTIF(Dulieu!$F$5:$F$7774,B1093),"")</f>
        <v>0</v>
      </c>
      <c r="J1093" s="16" t="str">
        <f>IF(B1093&lt;&gt;"",IFERROR(VLOOKUP(B1093,Dulieu!$F$5:$I$7597,4,0),""),"")</f>
        <v/>
      </c>
    </row>
    <row r="1094" spans="1:10" x14ac:dyDescent="0.25">
      <c r="A1094" s="18">
        <f>IF(B1094&lt;&gt;"",SUBTOTAL(103,B$5:B1094),"")</f>
        <v>1090</v>
      </c>
      <c r="B1094" s="31" t="s">
        <v>1697</v>
      </c>
      <c r="C1094" s="16" t="s">
        <v>3080</v>
      </c>
      <c r="D1094" s="51" t="s">
        <v>2900</v>
      </c>
      <c r="E1094" s="51" t="s">
        <v>3125</v>
      </c>
      <c r="F1094" s="16">
        <v>0</v>
      </c>
      <c r="G1094" s="16">
        <v>46</v>
      </c>
      <c r="I1094" s="16">
        <f>IF(B1094&lt;&gt;"",COUNTIF(Dulieu!$F$5:$F$7774,B1094),"")</f>
        <v>0</v>
      </c>
      <c r="J1094" s="16" t="str">
        <f>IF(B1094&lt;&gt;"",IFERROR(VLOOKUP(B1094,Dulieu!$F$5:$I$7597,4,0),""),"")</f>
        <v/>
      </c>
    </row>
    <row r="1095" spans="1:10" x14ac:dyDescent="0.25">
      <c r="A1095" s="18">
        <f>IF(B1095&lt;&gt;"",SUBTOTAL(103,B$5:B1095),"")</f>
        <v>1091</v>
      </c>
      <c r="B1095" s="31" t="s">
        <v>1698</v>
      </c>
      <c r="C1095" s="16" t="s">
        <v>3082</v>
      </c>
      <c r="D1095" s="51" t="s">
        <v>2900</v>
      </c>
      <c r="E1095" s="51" t="s">
        <v>3064</v>
      </c>
      <c r="F1095" s="16">
        <v>0</v>
      </c>
      <c r="G1095" s="16">
        <v>16</v>
      </c>
      <c r="I1095" s="16">
        <f>IF(B1095&lt;&gt;"",COUNTIF(Dulieu!$F$5:$F$7774,B1095),"")</f>
        <v>0</v>
      </c>
      <c r="J1095" s="16" t="str">
        <f>IF(B1095&lt;&gt;"",IFERROR(VLOOKUP(B1095,Dulieu!$F$5:$I$7597,4,0),""),"")</f>
        <v/>
      </c>
    </row>
    <row r="1096" spans="1:10" x14ac:dyDescent="0.25">
      <c r="A1096" s="18">
        <f>IF(B1096&lt;&gt;"",SUBTOTAL(103,B$5:B1096),"")</f>
        <v>1092</v>
      </c>
      <c r="B1096" s="31" t="s">
        <v>1699</v>
      </c>
      <c r="C1096" s="16" t="s">
        <v>3080</v>
      </c>
      <c r="D1096" s="51" t="s">
        <v>2900</v>
      </c>
      <c r="E1096" s="51" t="s">
        <v>3068</v>
      </c>
      <c r="F1096" s="16">
        <v>0</v>
      </c>
      <c r="G1096" s="16">
        <v>16</v>
      </c>
      <c r="I1096" s="16">
        <f>IF(B1096&lt;&gt;"",COUNTIF(Dulieu!$F$5:$F$7774,B1096),"")</f>
        <v>0</v>
      </c>
      <c r="J1096" s="16" t="str">
        <f>IF(B1096&lt;&gt;"",IFERROR(VLOOKUP(B1096,Dulieu!$F$5:$I$7597,4,0),""),"")</f>
        <v/>
      </c>
    </row>
    <row r="1097" spans="1:10" x14ac:dyDescent="0.25">
      <c r="A1097" s="18">
        <f>IF(B1097&lt;&gt;"",SUBTOTAL(103,B$5:B1097),"")</f>
        <v>1093</v>
      </c>
      <c r="B1097" s="31" t="s">
        <v>1700</v>
      </c>
      <c r="C1097" s="16" t="s">
        <v>3080</v>
      </c>
      <c r="D1097" s="51" t="s">
        <v>2900</v>
      </c>
      <c r="E1097" s="51" t="s">
        <v>3068</v>
      </c>
      <c r="F1097" s="16">
        <v>0</v>
      </c>
      <c r="G1097" s="16">
        <v>16</v>
      </c>
      <c r="I1097" s="16">
        <f>IF(B1097&lt;&gt;"",COUNTIF(Dulieu!$F$5:$F$7774,B1097),"")</f>
        <v>0</v>
      </c>
      <c r="J1097" s="16" t="str">
        <f>IF(B1097&lt;&gt;"",IFERROR(VLOOKUP(B1097,Dulieu!$F$5:$I$7597,4,0),""),"")</f>
        <v/>
      </c>
    </row>
    <row r="1098" spans="1:10" x14ac:dyDescent="0.25">
      <c r="A1098" s="18">
        <f>IF(B1098&lt;&gt;"",SUBTOTAL(103,B$5:B1098),"")</f>
        <v>1094</v>
      </c>
      <c r="B1098" s="31" t="s">
        <v>116</v>
      </c>
      <c r="C1098" s="16" t="s">
        <v>3082</v>
      </c>
      <c r="D1098" s="51" t="s">
        <v>2900</v>
      </c>
      <c r="E1098" s="51" t="s">
        <v>3064</v>
      </c>
      <c r="F1098" s="16">
        <v>0</v>
      </c>
      <c r="G1098" s="16">
        <v>16</v>
      </c>
      <c r="I1098" s="16">
        <f>IF(B1098&lt;&gt;"",COUNTIF(Dulieu!$F$5:$F$7774,B1098),"")</f>
        <v>0</v>
      </c>
      <c r="J1098" s="16" t="str">
        <f>IF(B1098&lt;&gt;"",IFERROR(VLOOKUP(B1098,Dulieu!$F$5:$I$7597,4,0),""),"")</f>
        <v/>
      </c>
    </row>
    <row r="1099" spans="1:10" ht="30" x14ac:dyDescent="0.25">
      <c r="A1099" s="18">
        <f>IF(B1099&lt;&gt;"",SUBTOTAL(103,B$5:B1099),"")</f>
        <v>1095</v>
      </c>
      <c r="B1099" s="31" t="s">
        <v>649</v>
      </c>
      <c r="C1099" s="16" t="s">
        <v>3061</v>
      </c>
      <c r="D1099" s="51" t="s">
        <v>2900</v>
      </c>
      <c r="E1099" s="51" t="s">
        <v>3067</v>
      </c>
      <c r="F1099" s="16">
        <v>17900</v>
      </c>
      <c r="G1099" s="16">
        <v>2</v>
      </c>
      <c r="I1099" s="16">
        <f>IF(B1099&lt;&gt;"",COUNTIF(Dulieu!$F$5:$F$7774,B1099),"")</f>
        <v>0</v>
      </c>
      <c r="J1099" s="16" t="str">
        <f>IF(B1099&lt;&gt;"",IFERROR(VLOOKUP(B1099,Dulieu!$F$5:$I$7597,4,0),""),"")</f>
        <v/>
      </c>
    </row>
    <row r="1100" spans="1:10" ht="30" x14ac:dyDescent="0.25">
      <c r="A1100" s="18">
        <f>IF(B1100&lt;&gt;"",SUBTOTAL(103,B$5:B1100),"")</f>
        <v>1096</v>
      </c>
      <c r="B1100" s="31" t="s">
        <v>1701</v>
      </c>
      <c r="C1100" s="16" t="s">
        <v>3080</v>
      </c>
      <c r="D1100" s="51" t="s">
        <v>2900</v>
      </c>
      <c r="E1100" s="51" t="s">
        <v>3058</v>
      </c>
      <c r="F1100" s="16">
        <v>0</v>
      </c>
      <c r="G1100" s="16">
        <v>43</v>
      </c>
      <c r="I1100" s="16">
        <f>IF(B1100&lt;&gt;"",COUNTIF(Dulieu!$F$5:$F$7774,B1100),"")</f>
        <v>0</v>
      </c>
      <c r="J1100" s="16" t="str">
        <f>IF(B1100&lt;&gt;"",IFERROR(VLOOKUP(B1100,Dulieu!$F$5:$I$7597,4,0),""),"")</f>
        <v/>
      </c>
    </row>
    <row r="1101" spans="1:10" x14ac:dyDescent="0.25">
      <c r="A1101" s="18">
        <f>IF(B1101&lt;&gt;"",SUBTOTAL(103,B$5:B1101),"")</f>
        <v>1097</v>
      </c>
      <c r="B1101" s="31" t="s">
        <v>235</v>
      </c>
      <c r="C1101" s="16" t="s">
        <v>3080</v>
      </c>
      <c r="D1101" s="51" t="s">
        <v>2900</v>
      </c>
      <c r="E1101" s="51" t="s">
        <v>3068</v>
      </c>
      <c r="F1101" s="16">
        <v>0</v>
      </c>
      <c r="G1101" s="16">
        <v>29</v>
      </c>
      <c r="I1101" s="16">
        <f>IF(B1101&lt;&gt;"",COUNTIF(Dulieu!$F$5:$F$7774,B1101),"")</f>
        <v>0</v>
      </c>
      <c r="J1101" s="16" t="str">
        <f>IF(B1101&lt;&gt;"",IFERROR(VLOOKUP(B1101,Dulieu!$F$5:$I$7597,4,0),""),"")</f>
        <v/>
      </c>
    </row>
    <row r="1102" spans="1:10" x14ac:dyDescent="0.25">
      <c r="A1102" s="18">
        <f>IF(B1102&lt;&gt;"",SUBTOTAL(103,B$5:B1102),"")</f>
        <v>1098</v>
      </c>
      <c r="B1102" s="31" t="s">
        <v>1702</v>
      </c>
      <c r="C1102" s="16" t="s">
        <v>3082</v>
      </c>
      <c r="D1102" s="51" t="s">
        <v>2900</v>
      </c>
      <c r="E1102" s="51" t="s">
        <v>3068</v>
      </c>
      <c r="F1102" s="16">
        <v>0</v>
      </c>
      <c r="G1102" s="16">
        <v>16</v>
      </c>
      <c r="I1102" s="16">
        <f>IF(B1102&lt;&gt;"",COUNTIF(Dulieu!$F$5:$F$7774,B1102),"")</f>
        <v>0</v>
      </c>
      <c r="J1102" s="16" t="str">
        <f>IF(B1102&lt;&gt;"",IFERROR(VLOOKUP(B1102,Dulieu!$F$5:$I$7597,4,0),""),"")</f>
        <v/>
      </c>
    </row>
    <row r="1103" spans="1:10" ht="30" x14ac:dyDescent="0.25">
      <c r="A1103" s="18">
        <f>IF(B1103&lt;&gt;"",SUBTOTAL(103,B$5:B1103),"")</f>
        <v>1099</v>
      </c>
      <c r="B1103" s="31" t="s">
        <v>1703</v>
      </c>
      <c r="C1103" s="16" t="s">
        <v>3080</v>
      </c>
      <c r="D1103" s="51" t="s">
        <v>2900</v>
      </c>
      <c r="E1103" s="51" t="s">
        <v>3058</v>
      </c>
      <c r="F1103" s="16">
        <v>0</v>
      </c>
      <c r="G1103" s="16">
        <v>16</v>
      </c>
      <c r="I1103" s="16">
        <f>IF(B1103&lt;&gt;"",COUNTIF(Dulieu!$F$5:$F$7774,B1103),"")</f>
        <v>0</v>
      </c>
      <c r="J1103" s="16" t="str">
        <f>IF(B1103&lt;&gt;"",IFERROR(VLOOKUP(B1103,Dulieu!$F$5:$I$7597,4,0),""),"")</f>
        <v/>
      </c>
    </row>
    <row r="1104" spans="1:10" x14ac:dyDescent="0.25">
      <c r="A1104" s="18">
        <f>IF(B1104&lt;&gt;"",SUBTOTAL(103,B$5:B1104),"")</f>
        <v>1100</v>
      </c>
      <c r="B1104" s="31" t="s">
        <v>3295</v>
      </c>
      <c r="C1104" s="16" t="s">
        <v>3080</v>
      </c>
      <c r="D1104" s="51" t="s">
        <v>2900</v>
      </c>
      <c r="E1104" s="51" t="s">
        <v>3068</v>
      </c>
      <c r="F1104" s="16">
        <v>0</v>
      </c>
      <c r="G1104" s="16">
        <v>44</v>
      </c>
      <c r="I1104" s="16">
        <f>IF(B1104&lt;&gt;"",COUNTIF(Dulieu!$F$5:$F$7774,B1104),"")</f>
        <v>0</v>
      </c>
      <c r="J1104" s="16" t="str">
        <f>IF(B1104&lt;&gt;"",IFERROR(VLOOKUP(B1104,Dulieu!$F$5:$I$7597,4,0),""),"")</f>
        <v/>
      </c>
    </row>
    <row r="1105" spans="1:10" x14ac:dyDescent="0.25">
      <c r="A1105" s="18">
        <f>IF(B1105&lt;&gt;"",SUBTOTAL(103,B$5:B1105),"")</f>
        <v>1101</v>
      </c>
      <c r="B1105" s="31" t="s">
        <v>4157</v>
      </c>
      <c r="C1105" s="16" t="s">
        <v>3080</v>
      </c>
      <c r="D1105" s="51" t="s">
        <v>2900</v>
      </c>
      <c r="E1105" s="51" t="s">
        <v>3068</v>
      </c>
      <c r="F1105" s="16">
        <v>0</v>
      </c>
      <c r="G1105" s="16">
        <v>40</v>
      </c>
      <c r="I1105" s="16">
        <f>IF(B1105&lt;&gt;"",COUNTIF(Dulieu!$F$5:$F$7774,B1105),"")</f>
        <v>0</v>
      </c>
      <c r="J1105" s="16" t="str">
        <f>IF(B1105&lt;&gt;"",IFERROR(VLOOKUP(B1105,Dulieu!$F$5:$I$7597,4,0),""),"")</f>
        <v/>
      </c>
    </row>
    <row r="1106" spans="1:10" ht="30" x14ac:dyDescent="0.25">
      <c r="A1106" s="18">
        <f>IF(B1106&lt;&gt;"",SUBTOTAL(103,B$5:B1106),"")</f>
        <v>1102</v>
      </c>
      <c r="B1106" s="31" t="s">
        <v>1704</v>
      </c>
      <c r="C1106" s="16" t="s">
        <v>3082</v>
      </c>
      <c r="D1106" s="51" t="s">
        <v>2900</v>
      </c>
      <c r="E1106" s="51" t="s">
        <v>3058</v>
      </c>
      <c r="F1106" s="16">
        <v>0</v>
      </c>
      <c r="G1106" s="16">
        <v>16</v>
      </c>
      <c r="I1106" s="16">
        <f>IF(B1106&lt;&gt;"",COUNTIF(Dulieu!$F$5:$F$7774,B1106),"")</f>
        <v>0</v>
      </c>
      <c r="J1106" s="16" t="str">
        <f>IF(B1106&lt;&gt;"",IFERROR(VLOOKUP(B1106,Dulieu!$F$5:$I$7597,4,0),""),"")</f>
        <v/>
      </c>
    </row>
    <row r="1107" spans="1:10" x14ac:dyDescent="0.25">
      <c r="A1107" s="18">
        <f>IF(B1107&lt;&gt;"",SUBTOTAL(103,B$5:B1107),"")</f>
        <v>1103</v>
      </c>
      <c r="B1107" s="31" t="s">
        <v>1705</v>
      </c>
      <c r="C1107" s="16" t="s">
        <v>3061</v>
      </c>
      <c r="D1107" s="51" t="s">
        <v>2900</v>
      </c>
      <c r="E1107" s="51" t="s">
        <v>3062</v>
      </c>
      <c r="F1107" s="16">
        <v>7200</v>
      </c>
      <c r="G1107" s="16">
        <v>0</v>
      </c>
      <c r="I1107" s="16">
        <f>IF(B1107&lt;&gt;"",COUNTIF(Dulieu!$F$5:$F$7774,B1107),"")</f>
        <v>0</v>
      </c>
      <c r="J1107" s="16" t="str">
        <f>IF(B1107&lt;&gt;"",IFERROR(VLOOKUP(B1107,Dulieu!$F$5:$I$7597,4,0),""),"")</f>
        <v/>
      </c>
    </row>
    <row r="1108" spans="1:10" x14ac:dyDescent="0.25">
      <c r="A1108" s="18">
        <f>IF(B1108&lt;&gt;"",SUBTOTAL(103,B$5:B1108),"")</f>
        <v>1104</v>
      </c>
      <c r="B1108" s="31" t="s">
        <v>411</v>
      </c>
      <c r="C1108" s="16" t="s">
        <v>3082</v>
      </c>
      <c r="D1108" s="51" t="s">
        <v>2900</v>
      </c>
      <c r="E1108" s="51" t="s">
        <v>3068</v>
      </c>
      <c r="F1108" s="16">
        <v>0</v>
      </c>
      <c r="G1108" s="16">
        <v>47</v>
      </c>
      <c r="I1108" s="16">
        <f>IF(B1108&lt;&gt;"",COUNTIF(Dulieu!$F$5:$F$7774,B1108),"")</f>
        <v>0</v>
      </c>
      <c r="J1108" s="16" t="str">
        <f>IF(B1108&lt;&gt;"",IFERROR(VLOOKUP(B1108,Dulieu!$F$5:$I$7597,4,0),""),"")</f>
        <v/>
      </c>
    </row>
    <row r="1109" spans="1:10" x14ac:dyDescent="0.25">
      <c r="A1109" s="18">
        <f>IF(B1109&lt;&gt;"",SUBTOTAL(103,B$5:B1109),"")</f>
        <v>1105</v>
      </c>
      <c r="B1109" s="31" t="s">
        <v>1706</v>
      </c>
      <c r="C1109" s="16" t="s">
        <v>3080</v>
      </c>
      <c r="D1109" s="51" t="s">
        <v>2900</v>
      </c>
      <c r="E1109" s="51" t="s">
        <v>3068</v>
      </c>
      <c r="F1109" s="16">
        <v>0</v>
      </c>
      <c r="G1109" s="16">
        <v>16</v>
      </c>
      <c r="I1109" s="16">
        <f>IF(B1109&lt;&gt;"",COUNTIF(Dulieu!$F$5:$F$7774,B1109),"")</f>
        <v>0</v>
      </c>
      <c r="J1109" s="16" t="str">
        <f>IF(B1109&lt;&gt;"",IFERROR(VLOOKUP(B1109,Dulieu!$F$5:$I$7597,4,0),""),"")</f>
        <v/>
      </c>
    </row>
    <row r="1110" spans="1:10" x14ac:dyDescent="0.25">
      <c r="A1110" s="18">
        <f>IF(B1110&lt;&gt;"",SUBTOTAL(103,B$5:B1110),"")</f>
        <v>1106</v>
      </c>
      <c r="B1110" s="31" t="s">
        <v>117</v>
      </c>
      <c r="C1110" s="16" t="s">
        <v>3082</v>
      </c>
      <c r="D1110" s="51" t="s">
        <v>2900</v>
      </c>
      <c r="E1110" s="51" t="s">
        <v>3064</v>
      </c>
      <c r="F1110" s="16">
        <v>0</v>
      </c>
      <c r="G1110" s="16">
        <v>29</v>
      </c>
      <c r="I1110" s="16">
        <f>IF(B1110&lt;&gt;"",COUNTIF(Dulieu!$F$5:$F$7774,B1110),"")</f>
        <v>0</v>
      </c>
      <c r="J1110" s="16" t="str">
        <f>IF(B1110&lt;&gt;"",IFERROR(VLOOKUP(B1110,Dulieu!$F$5:$I$7597,4,0),""),"")</f>
        <v/>
      </c>
    </row>
    <row r="1111" spans="1:10" x14ac:dyDescent="0.25">
      <c r="A1111" s="18">
        <f>IF(B1111&lt;&gt;"",SUBTOTAL(103,B$5:B1111),"")</f>
        <v>1107</v>
      </c>
      <c r="B1111" s="31" t="s">
        <v>1475</v>
      </c>
      <c r="C1111" s="16" t="s">
        <v>3080</v>
      </c>
      <c r="D1111" s="51" t="s">
        <v>2900</v>
      </c>
      <c r="E1111" s="51" t="s">
        <v>3105</v>
      </c>
      <c r="F1111" s="16">
        <v>0</v>
      </c>
      <c r="G1111" s="16">
        <v>38</v>
      </c>
      <c r="I1111" s="16">
        <f>IF(B1111&lt;&gt;"",COUNTIF(Dulieu!$F$5:$F$7774,B1111),"")</f>
        <v>0</v>
      </c>
      <c r="J1111" s="16" t="str">
        <f>IF(B1111&lt;&gt;"",IFERROR(VLOOKUP(B1111,Dulieu!$F$5:$I$7597,4,0),""),"")</f>
        <v/>
      </c>
    </row>
    <row r="1112" spans="1:10" x14ac:dyDescent="0.25">
      <c r="A1112" s="18">
        <f>IF(B1112&lt;&gt;"",SUBTOTAL(103,B$5:B1112),"")</f>
        <v>1108</v>
      </c>
      <c r="B1112" s="31" t="s">
        <v>432</v>
      </c>
      <c r="C1112" s="16" t="s">
        <v>3080</v>
      </c>
      <c r="D1112" s="51" t="s">
        <v>2900</v>
      </c>
      <c r="E1112" s="51" t="s">
        <v>3068</v>
      </c>
      <c r="F1112" s="16">
        <v>0</v>
      </c>
      <c r="G1112" s="16">
        <v>34</v>
      </c>
      <c r="I1112" s="16">
        <f>IF(B1112&lt;&gt;"",COUNTIF(Dulieu!$F$5:$F$7774,B1112),"")</f>
        <v>0</v>
      </c>
      <c r="J1112" s="16" t="str">
        <f>IF(B1112&lt;&gt;"",IFERROR(VLOOKUP(B1112,Dulieu!$F$5:$I$7597,4,0),""),"")</f>
        <v/>
      </c>
    </row>
    <row r="1113" spans="1:10" x14ac:dyDescent="0.25">
      <c r="A1113" s="18">
        <f>IF(B1113&lt;&gt;"",SUBTOTAL(103,B$5:B1113),"")</f>
        <v>1109</v>
      </c>
      <c r="B1113" s="31" t="s">
        <v>15</v>
      </c>
      <c r="C1113" s="16" t="s">
        <v>3080</v>
      </c>
      <c r="D1113" s="51" t="s">
        <v>2900</v>
      </c>
      <c r="E1113" s="51" t="s">
        <v>3068</v>
      </c>
      <c r="F1113" s="16">
        <v>0</v>
      </c>
      <c r="G1113" s="16">
        <v>34</v>
      </c>
      <c r="I1113" s="16">
        <f>IF(B1113&lt;&gt;"",COUNTIF(Dulieu!$F$5:$F$7774,B1113),"")</f>
        <v>0</v>
      </c>
      <c r="J1113" s="16" t="str">
        <f>IF(B1113&lt;&gt;"",IFERROR(VLOOKUP(B1113,Dulieu!$F$5:$I$7597,4,0),""),"")</f>
        <v/>
      </c>
    </row>
    <row r="1114" spans="1:10" ht="30" x14ac:dyDescent="0.25">
      <c r="A1114" s="18">
        <f>IF(B1114&lt;&gt;"",SUBTOTAL(103,B$5:B1114),"")</f>
        <v>1110</v>
      </c>
      <c r="B1114" s="31" t="s">
        <v>131</v>
      </c>
      <c r="C1114" s="16" t="s">
        <v>3080</v>
      </c>
      <c r="D1114" s="51" t="s">
        <v>2900</v>
      </c>
      <c r="E1114" s="51" t="s">
        <v>3058</v>
      </c>
      <c r="F1114" s="16">
        <v>0</v>
      </c>
      <c r="G1114" s="16">
        <v>16</v>
      </c>
      <c r="I1114" s="16">
        <f>IF(B1114&lt;&gt;"",COUNTIF(Dulieu!$F$5:$F$7774,B1114),"")</f>
        <v>0</v>
      </c>
      <c r="J1114" s="16" t="str">
        <f>IF(B1114&lt;&gt;"",IFERROR(VLOOKUP(B1114,Dulieu!$F$5:$I$7597,4,0),""),"")</f>
        <v/>
      </c>
    </row>
    <row r="1115" spans="1:10" ht="30" x14ac:dyDescent="0.25">
      <c r="A1115" s="18">
        <f>IF(B1115&lt;&gt;"",SUBTOTAL(103,B$5:B1115),"")</f>
        <v>1111</v>
      </c>
      <c r="B1115" s="31" t="s">
        <v>1005</v>
      </c>
      <c r="C1115" s="16" t="s">
        <v>3080</v>
      </c>
      <c r="D1115" s="51" t="s">
        <v>2900</v>
      </c>
      <c r="E1115" s="51" t="s">
        <v>3058</v>
      </c>
      <c r="F1115" s="16">
        <v>0</v>
      </c>
      <c r="G1115" s="16">
        <v>16</v>
      </c>
      <c r="I1115" s="16">
        <f>IF(B1115&lt;&gt;"",COUNTIF(Dulieu!$F$5:$F$7774,B1115),"")</f>
        <v>0</v>
      </c>
      <c r="J1115" s="16" t="str">
        <f>IF(B1115&lt;&gt;"",IFERROR(VLOOKUP(B1115,Dulieu!$F$5:$I$7597,4,0),""),"")</f>
        <v/>
      </c>
    </row>
    <row r="1116" spans="1:10" ht="30" x14ac:dyDescent="0.25">
      <c r="A1116" s="18">
        <f>IF(B1116&lt;&gt;"",SUBTOTAL(103,B$5:B1116),"")</f>
        <v>1112</v>
      </c>
      <c r="B1116" s="31" t="s">
        <v>945</v>
      </c>
      <c r="C1116" s="16" t="s">
        <v>1206</v>
      </c>
      <c r="D1116" s="51" t="s">
        <v>2900</v>
      </c>
      <c r="E1116" s="51" t="s">
        <v>3059</v>
      </c>
      <c r="F1116" s="16">
        <v>14250</v>
      </c>
      <c r="G1116" s="16">
        <v>0</v>
      </c>
      <c r="I1116" s="16">
        <f>IF(B1116&lt;&gt;"",COUNTIF(Dulieu!$F$5:$F$7774,B1116),"")</f>
        <v>0</v>
      </c>
      <c r="J1116" s="16" t="str">
        <f>IF(B1116&lt;&gt;"",IFERROR(VLOOKUP(B1116,Dulieu!$F$5:$I$7597,4,0),""),"")</f>
        <v/>
      </c>
    </row>
    <row r="1117" spans="1:10" ht="30" x14ac:dyDescent="0.25">
      <c r="A1117" s="18">
        <f>IF(B1117&lt;&gt;"",SUBTOTAL(103,B$5:B1117),"")</f>
        <v>1113</v>
      </c>
      <c r="B1117" s="31" t="s">
        <v>1708</v>
      </c>
      <c r="C1117" s="16" t="s">
        <v>3061</v>
      </c>
      <c r="D1117" s="51" t="s">
        <v>2900</v>
      </c>
      <c r="E1117" s="51" t="s">
        <v>3059</v>
      </c>
      <c r="F1117" s="16">
        <v>17900</v>
      </c>
      <c r="G1117" s="16">
        <v>0</v>
      </c>
      <c r="I1117" s="16">
        <f>IF(B1117&lt;&gt;"",COUNTIF(Dulieu!$F$5:$F$7774,B1117),"")</f>
        <v>0</v>
      </c>
      <c r="J1117" s="16" t="str">
        <f>IF(B1117&lt;&gt;"",IFERROR(VLOOKUP(B1117,Dulieu!$F$5:$I$7597,4,0),""),"")</f>
        <v/>
      </c>
    </row>
    <row r="1118" spans="1:10" ht="30" x14ac:dyDescent="0.25">
      <c r="A1118" s="18">
        <f>IF(B1118&lt;&gt;"",SUBTOTAL(103,B$5:B1118),"")</f>
        <v>1114</v>
      </c>
      <c r="B1118" s="31" t="s">
        <v>1709</v>
      </c>
      <c r="C1118" s="16" t="s">
        <v>3061</v>
      </c>
      <c r="D1118" s="51" t="s">
        <v>2900</v>
      </c>
      <c r="E1118" s="51" t="s">
        <v>3059</v>
      </c>
      <c r="F1118" s="16">
        <v>16300</v>
      </c>
      <c r="G1118" s="16">
        <v>2</v>
      </c>
      <c r="I1118" s="16">
        <f>IF(B1118&lt;&gt;"",COUNTIF(Dulieu!$F$5:$F$7774,B1118),"")</f>
        <v>0</v>
      </c>
      <c r="J1118" s="16" t="str">
        <f>IF(B1118&lt;&gt;"",IFERROR(VLOOKUP(B1118,Dulieu!$F$5:$I$7597,4,0),""),"")</f>
        <v/>
      </c>
    </row>
    <row r="1119" spans="1:10" ht="30" x14ac:dyDescent="0.25">
      <c r="A1119" s="18">
        <f>IF(B1119&lt;&gt;"",SUBTOTAL(103,B$5:B1119),"")</f>
        <v>1115</v>
      </c>
      <c r="B1119" s="31" t="s">
        <v>811</v>
      </c>
      <c r="C1119" s="16" t="s">
        <v>3060</v>
      </c>
      <c r="D1119" s="51" t="s">
        <v>2900</v>
      </c>
      <c r="E1119" s="51" t="s">
        <v>3058</v>
      </c>
      <c r="F1119" s="16">
        <v>14270</v>
      </c>
      <c r="G1119" s="16">
        <v>0</v>
      </c>
      <c r="I1119" s="16">
        <f>IF(B1119&lt;&gt;"",COUNTIF(Dulieu!$F$5:$F$7774,B1119),"")</f>
        <v>0</v>
      </c>
      <c r="J1119" s="16" t="str">
        <f>IF(B1119&lt;&gt;"",IFERROR(VLOOKUP(B1119,Dulieu!$F$5:$I$7597,4,0),""),"")</f>
        <v/>
      </c>
    </row>
    <row r="1120" spans="1:10" ht="30" x14ac:dyDescent="0.25">
      <c r="A1120" s="18">
        <f>IF(B1120&lt;&gt;"",SUBTOTAL(103,B$5:B1120),"")</f>
        <v>1116</v>
      </c>
      <c r="B1120" s="31" t="s">
        <v>228</v>
      </c>
      <c r="C1120" s="16" t="s">
        <v>3061</v>
      </c>
      <c r="D1120" s="51" t="s">
        <v>2900</v>
      </c>
      <c r="E1120" s="51" t="s">
        <v>3067</v>
      </c>
      <c r="F1120" s="16">
        <v>17800</v>
      </c>
      <c r="G1120" s="16">
        <v>0</v>
      </c>
      <c r="I1120" s="16">
        <f>IF(B1120&lt;&gt;"",COUNTIF(Dulieu!$F$5:$F$7774,B1120),"")</f>
        <v>0</v>
      </c>
      <c r="J1120" s="16" t="str">
        <f>IF(B1120&lt;&gt;"",IFERROR(VLOOKUP(B1120,Dulieu!$F$5:$I$7597,4,0),""),"")</f>
        <v/>
      </c>
    </row>
    <row r="1121" spans="1:10" ht="30" x14ac:dyDescent="0.25">
      <c r="A1121" s="18">
        <f>IF(B1121&lt;&gt;"",SUBTOTAL(103,B$5:B1121),"")</f>
        <v>1117</v>
      </c>
      <c r="B1121" s="31" t="s">
        <v>229</v>
      </c>
      <c r="C1121" s="16" t="s">
        <v>3061</v>
      </c>
      <c r="D1121" s="51" t="s">
        <v>2900</v>
      </c>
      <c r="E1121" s="51" t="s">
        <v>3058</v>
      </c>
      <c r="F1121" s="16">
        <v>15900</v>
      </c>
      <c r="G1121" s="16">
        <v>0</v>
      </c>
      <c r="I1121" s="16">
        <f>IF(B1121&lt;&gt;"",COUNTIF(Dulieu!$F$5:$F$7774,B1121),"")</f>
        <v>0</v>
      </c>
      <c r="J1121" s="16" t="str">
        <f>IF(B1121&lt;&gt;"",IFERROR(VLOOKUP(B1121,Dulieu!$F$5:$I$7597,4,0),""),"")</f>
        <v/>
      </c>
    </row>
    <row r="1122" spans="1:10" ht="30" x14ac:dyDescent="0.25">
      <c r="A1122" s="18">
        <f>IF(B1122&lt;&gt;"",SUBTOTAL(103,B$5:B1122),"")</f>
        <v>1118</v>
      </c>
      <c r="B1122" s="31" t="s">
        <v>1182</v>
      </c>
      <c r="C1122" s="16" t="s">
        <v>3061</v>
      </c>
      <c r="D1122" s="51" t="s">
        <v>2900</v>
      </c>
      <c r="E1122" s="51" t="s">
        <v>3058</v>
      </c>
      <c r="F1122" s="16">
        <v>16200</v>
      </c>
      <c r="G1122" s="16">
        <v>0</v>
      </c>
      <c r="I1122" s="16">
        <f>IF(B1122&lt;&gt;"",COUNTIF(Dulieu!$F$5:$F$7774,B1122),"")</f>
        <v>0</v>
      </c>
      <c r="J1122" s="16" t="str">
        <f>IF(B1122&lt;&gt;"",IFERROR(VLOOKUP(B1122,Dulieu!$F$5:$I$7597,4,0),""),"")</f>
        <v/>
      </c>
    </row>
    <row r="1123" spans="1:10" x14ac:dyDescent="0.25">
      <c r="A1123" s="18">
        <f>IF(B1123&lt;&gt;"",SUBTOTAL(103,B$5:B1123),"")</f>
        <v>1119</v>
      </c>
      <c r="B1123" s="31" t="s">
        <v>250</v>
      </c>
      <c r="C1123" s="16" t="s">
        <v>3082</v>
      </c>
      <c r="D1123" s="51" t="s">
        <v>2900</v>
      </c>
      <c r="E1123" s="51" t="s">
        <v>3068</v>
      </c>
      <c r="F1123" s="16">
        <v>0</v>
      </c>
      <c r="G1123" s="16">
        <v>16</v>
      </c>
      <c r="I1123" s="16">
        <f>IF(B1123&lt;&gt;"",COUNTIF(Dulieu!$F$5:$F$7774,B1123),"")</f>
        <v>0</v>
      </c>
      <c r="J1123" s="16" t="str">
        <f>IF(B1123&lt;&gt;"",IFERROR(VLOOKUP(B1123,Dulieu!$F$5:$I$7597,4,0),""),"")</f>
        <v/>
      </c>
    </row>
    <row r="1124" spans="1:10" x14ac:dyDescent="0.25">
      <c r="A1124" s="18">
        <f>IF(B1124&lt;&gt;"",SUBTOTAL(103,B$5:B1124),"")</f>
        <v>1120</v>
      </c>
      <c r="B1124" s="31" t="s">
        <v>227</v>
      </c>
      <c r="C1124" s="16" t="s">
        <v>3061</v>
      </c>
      <c r="D1124" s="51" t="s">
        <v>2900</v>
      </c>
      <c r="E1124" s="51" t="s">
        <v>3068</v>
      </c>
      <c r="F1124" s="16">
        <v>15900</v>
      </c>
      <c r="G1124" s="16">
        <v>0</v>
      </c>
      <c r="I1124" s="16">
        <f>IF(B1124&lt;&gt;"",COUNTIF(Dulieu!$F$5:$F$7774,B1124),"")</f>
        <v>0</v>
      </c>
      <c r="J1124" s="16" t="str">
        <f>IF(B1124&lt;&gt;"",IFERROR(VLOOKUP(B1124,Dulieu!$F$5:$I$7597,4,0),""),"")</f>
        <v/>
      </c>
    </row>
    <row r="1125" spans="1:10" x14ac:dyDescent="0.25">
      <c r="A1125" s="18">
        <f>IF(B1125&lt;&gt;"",SUBTOTAL(103,B$5:B1125),"")</f>
        <v>1121</v>
      </c>
      <c r="B1125" s="31" t="s">
        <v>1710</v>
      </c>
      <c r="C1125" s="16" t="s">
        <v>3061</v>
      </c>
      <c r="D1125" s="51" t="s">
        <v>2900</v>
      </c>
      <c r="E1125" s="51" t="s">
        <v>3062</v>
      </c>
      <c r="F1125" s="16">
        <v>6300</v>
      </c>
      <c r="G1125" s="16">
        <v>0</v>
      </c>
      <c r="I1125" s="16">
        <f>IF(B1125&lt;&gt;"",COUNTIF(Dulieu!$F$5:$F$7774,B1125),"")</f>
        <v>0</v>
      </c>
      <c r="J1125" s="16" t="str">
        <f>IF(B1125&lt;&gt;"",IFERROR(VLOOKUP(B1125,Dulieu!$F$5:$I$7597,4,0),""),"")</f>
        <v/>
      </c>
    </row>
    <row r="1126" spans="1:10" ht="30" x14ac:dyDescent="0.25">
      <c r="A1126" s="18">
        <f>IF(B1126&lt;&gt;"",SUBTOTAL(103,B$5:B1126),"")</f>
        <v>1122</v>
      </c>
      <c r="B1126" s="31" t="s">
        <v>1711</v>
      </c>
      <c r="C1126" s="16" t="s">
        <v>3061</v>
      </c>
      <c r="D1126" s="51" t="s">
        <v>2900</v>
      </c>
      <c r="E1126" s="51" t="s">
        <v>3058</v>
      </c>
      <c r="F1126" s="16">
        <v>17900</v>
      </c>
      <c r="G1126" s="16">
        <v>0</v>
      </c>
      <c r="I1126" s="16">
        <f>IF(B1126&lt;&gt;"",COUNTIF(Dulieu!$F$5:$F$7774,B1126),"")</f>
        <v>0</v>
      </c>
      <c r="J1126" s="16" t="str">
        <f>IF(B1126&lt;&gt;"",IFERROR(VLOOKUP(B1126,Dulieu!$F$5:$I$7597,4,0),""),"")</f>
        <v/>
      </c>
    </row>
    <row r="1127" spans="1:10" x14ac:dyDescent="0.25">
      <c r="A1127" s="18">
        <f>IF(B1127&lt;&gt;"",SUBTOTAL(103,B$5:B1127),"")</f>
        <v>1123</v>
      </c>
      <c r="B1127" s="31" t="s">
        <v>2467</v>
      </c>
      <c r="C1127" s="16" t="s">
        <v>3061</v>
      </c>
      <c r="D1127" s="51" t="s">
        <v>2900</v>
      </c>
      <c r="E1127" s="51" t="s">
        <v>3064</v>
      </c>
      <c r="F1127" s="16">
        <v>17970</v>
      </c>
      <c r="G1127" s="16">
        <v>0</v>
      </c>
      <c r="I1127" s="16">
        <f>IF(B1127&lt;&gt;"",COUNTIF(Dulieu!$F$5:$F$7774,B1127),"")</f>
        <v>0</v>
      </c>
      <c r="J1127" s="16" t="str">
        <f>IF(B1127&lt;&gt;"",IFERROR(VLOOKUP(B1127,Dulieu!$F$5:$I$7597,4,0),""),"")</f>
        <v/>
      </c>
    </row>
    <row r="1128" spans="1:10" ht="30" x14ac:dyDescent="0.25">
      <c r="A1128" s="18">
        <f>IF(B1128&lt;&gt;"",SUBTOTAL(103,B$5:B1128),"")</f>
        <v>1124</v>
      </c>
      <c r="B1128" s="31" t="s">
        <v>1712</v>
      </c>
      <c r="C1128" s="16" t="s">
        <v>3061</v>
      </c>
      <c r="D1128" s="51" t="s">
        <v>2900</v>
      </c>
      <c r="E1128" s="51" t="s">
        <v>3070</v>
      </c>
      <c r="F1128" s="16">
        <v>17800</v>
      </c>
      <c r="G1128" s="16">
        <v>0</v>
      </c>
      <c r="I1128" s="16">
        <f>IF(B1128&lt;&gt;"",COUNTIF(Dulieu!$F$5:$F$7774,B1128),"")</f>
        <v>0</v>
      </c>
      <c r="J1128" s="16" t="str">
        <f>IF(B1128&lt;&gt;"",IFERROR(VLOOKUP(B1128,Dulieu!$F$5:$I$7597,4,0),""),"")</f>
        <v/>
      </c>
    </row>
    <row r="1129" spans="1:10" ht="30" x14ac:dyDescent="0.25">
      <c r="A1129" s="18">
        <f>IF(B1129&lt;&gt;"",SUBTOTAL(103,B$5:B1129),"")</f>
        <v>1125</v>
      </c>
      <c r="B1129" s="31" t="s">
        <v>4239</v>
      </c>
      <c r="C1129" s="16" t="s">
        <v>3082</v>
      </c>
      <c r="D1129" s="51" t="s">
        <v>2900</v>
      </c>
      <c r="E1129" s="51" t="s">
        <v>3058</v>
      </c>
      <c r="F1129" s="16">
        <v>0</v>
      </c>
      <c r="G1129" s="16">
        <v>29</v>
      </c>
      <c r="I1129" s="16">
        <f>IF(B1129&lt;&gt;"",COUNTIF(Dulieu!$F$5:$F$7774,B1129),"")</f>
        <v>1</v>
      </c>
      <c r="J1129" s="16" t="str">
        <f>IF(B1129&lt;&gt;"",IFERROR(VLOOKUP(B1129,Dulieu!$F$5:$I$7597,4,0),""),"")</f>
        <v>Còn hiệu lực</v>
      </c>
    </row>
    <row r="1130" spans="1:10" ht="30" x14ac:dyDescent="0.25">
      <c r="A1130" s="18">
        <f>IF(B1130&lt;&gt;"",SUBTOTAL(103,B$5:B1130),"")</f>
        <v>1126</v>
      </c>
      <c r="B1130" s="31" t="s">
        <v>2856</v>
      </c>
      <c r="C1130" s="16" t="s">
        <v>3061</v>
      </c>
      <c r="D1130" s="51" t="s">
        <v>2900</v>
      </c>
      <c r="E1130" s="51" t="s">
        <v>3058</v>
      </c>
      <c r="F1130" s="16">
        <v>17970</v>
      </c>
      <c r="G1130" s="16">
        <v>2</v>
      </c>
      <c r="I1130" s="16">
        <f>IF(B1130&lt;&gt;"",COUNTIF(Dulieu!$F$5:$F$7774,B1130),"")</f>
        <v>0</v>
      </c>
      <c r="J1130" s="16" t="str">
        <f>IF(B1130&lt;&gt;"",IFERROR(VLOOKUP(B1130,Dulieu!$F$5:$I$7597,4,0),""),"")</f>
        <v/>
      </c>
    </row>
    <row r="1131" spans="1:10" ht="30" x14ac:dyDescent="0.25">
      <c r="A1131" s="18">
        <f>IF(B1131&lt;&gt;"",SUBTOTAL(103,B$5:B1131),"")</f>
        <v>1127</v>
      </c>
      <c r="B1131" s="31" t="s">
        <v>3126</v>
      </c>
      <c r="C1131" s="16" t="s">
        <v>3061</v>
      </c>
      <c r="D1131" s="51" t="s">
        <v>2900</v>
      </c>
      <c r="E1131" s="51" t="s">
        <v>3058</v>
      </c>
      <c r="F1131" s="16">
        <v>17900</v>
      </c>
      <c r="G1131" s="16">
        <v>0</v>
      </c>
      <c r="I1131" s="16">
        <f>IF(B1131&lt;&gt;"",COUNTIF(Dulieu!$F$5:$F$7774,B1131),"")</f>
        <v>0</v>
      </c>
      <c r="J1131" s="16" t="str">
        <f>IF(B1131&lt;&gt;"",IFERROR(VLOOKUP(B1131,Dulieu!$F$5:$I$7597,4,0),""),"")</f>
        <v/>
      </c>
    </row>
    <row r="1132" spans="1:10" x14ac:dyDescent="0.25">
      <c r="A1132" s="18">
        <f>IF(B1132&lt;&gt;"",SUBTOTAL(103,B$5:B1132),"")</f>
        <v>1128</v>
      </c>
      <c r="B1132" s="31" t="s">
        <v>1713</v>
      </c>
      <c r="C1132" s="16" t="s">
        <v>3061</v>
      </c>
      <c r="D1132" s="51" t="s">
        <v>2900</v>
      </c>
      <c r="E1132" s="51" t="s">
        <v>3087</v>
      </c>
      <c r="F1132" s="16">
        <v>6270</v>
      </c>
      <c r="G1132" s="16">
        <v>0</v>
      </c>
      <c r="I1132" s="16">
        <f>IF(B1132&lt;&gt;"",COUNTIF(Dulieu!$F$5:$F$7774,B1132),"")</f>
        <v>0</v>
      </c>
      <c r="J1132" s="16" t="str">
        <f>IF(B1132&lt;&gt;"",IFERROR(VLOOKUP(B1132,Dulieu!$F$5:$I$7597,4,0),""),"")</f>
        <v/>
      </c>
    </row>
    <row r="1133" spans="1:10" x14ac:dyDescent="0.25">
      <c r="A1133" s="18">
        <f>IF(B1133&lt;&gt;"",SUBTOTAL(103,B$5:B1133),"")</f>
        <v>1129</v>
      </c>
      <c r="B1133" s="31" t="s">
        <v>860</v>
      </c>
      <c r="C1133" s="16" t="s">
        <v>3082</v>
      </c>
      <c r="D1133" s="51" t="s">
        <v>2900</v>
      </c>
      <c r="E1133" s="51" t="s">
        <v>3068</v>
      </c>
      <c r="F1133" s="16">
        <v>0</v>
      </c>
      <c r="G1133" s="16">
        <v>16</v>
      </c>
      <c r="I1133" s="16">
        <f>IF(B1133&lt;&gt;"",COUNTIF(Dulieu!$F$5:$F$7774,B1133),"")</f>
        <v>0</v>
      </c>
      <c r="J1133" s="16" t="str">
        <f>IF(B1133&lt;&gt;"",IFERROR(VLOOKUP(B1133,Dulieu!$F$5:$I$7597,4,0),""),"")</f>
        <v/>
      </c>
    </row>
    <row r="1134" spans="1:10" x14ac:dyDescent="0.25">
      <c r="A1134" s="18">
        <f>IF(B1134&lt;&gt;"",SUBTOTAL(103,B$5:B1134),"")</f>
        <v>1130</v>
      </c>
      <c r="B1134" s="31" t="s">
        <v>3296</v>
      </c>
      <c r="C1134" s="16" t="s">
        <v>3082</v>
      </c>
      <c r="D1134" s="51" t="s">
        <v>2900</v>
      </c>
      <c r="E1134" s="51" t="s">
        <v>3068</v>
      </c>
      <c r="F1134" s="16">
        <v>0</v>
      </c>
      <c r="G1134" s="16">
        <v>32</v>
      </c>
      <c r="I1134" s="16">
        <f>IF(B1134&lt;&gt;"",COUNTIF(Dulieu!$F$5:$F$7774,B1134),"")</f>
        <v>0</v>
      </c>
      <c r="J1134" s="16" t="str">
        <f>IF(B1134&lt;&gt;"",IFERROR(VLOOKUP(B1134,Dulieu!$F$5:$I$7597,4,0),""),"")</f>
        <v/>
      </c>
    </row>
    <row r="1135" spans="1:10" ht="30" x14ac:dyDescent="0.25">
      <c r="A1135" s="18">
        <f>IF(B1135&lt;&gt;"",SUBTOTAL(103,B$5:B1135),"")</f>
        <v>1131</v>
      </c>
      <c r="B1135" s="31" t="s">
        <v>3465</v>
      </c>
      <c r="C1135" s="16" t="s">
        <v>3080</v>
      </c>
      <c r="D1135" s="51" t="s">
        <v>2900</v>
      </c>
      <c r="E1135" s="51" t="s">
        <v>3058</v>
      </c>
      <c r="F1135" s="16">
        <v>0</v>
      </c>
      <c r="G1135" s="16">
        <v>16</v>
      </c>
      <c r="I1135" s="16">
        <f>IF(B1135&lt;&gt;"",COUNTIF(Dulieu!$F$5:$F$7774,B1135),"")</f>
        <v>0</v>
      </c>
      <c r="J1135" s="16" t="str">
        <f>IF(B1135&lt;&gt;"",IFERROR(VLOOKUP(B1135,Dulieu!$F$5:$I$7597,4,0),""),"")</f>
        <v/>
      </c>
    </row>
    <row r="1136" spans="1:10" ht="30" x14ac:dyDescent="0.25">
      <c r="A1136" s="18">
        <f>IF(B1136&lt;&gt;"",SUBTOTAL(103,B$5:B1136),"")</f>
        <v>1132</v>
      </c>
      <c r="B1136" s="31" t="s">
        <v>4118</v>
      </c>
      <c r="C1136" s="16" t="s">
        <v>3082</v>
      </c>
      <c r="D1136" s="51" t="s">
        <v>2900</v>
      </c>
      <c r="E1136" s="51" t="s">
        <v>3058</v>
      </c>
      <c r="F1136" s="16">
        <v>0</v>
      </c>
      <c r="G1136" s="16">
        <v>40</v>
      </c>
      <c r="I1136" s="16">
        <f>IF(B1136&lt;&gt;"",COUNTIF(Dulieu!$F$5:$F$7774,B1136),"")</f>
        <v>0</v>
      </c>
      <c r="J1136" s="16" t="str">
        <f>IF(B1136&lt;&gt;"",IFERROR(VLOOKUP(B1136,Dulieu!$F$5:$I$7597,4,0),""),"")</f>
        <v/>
      </c>
    </row>
    <row r="1137" spans="1:10" ht="30" x14ac:dyDescent="0.25">
      <c r="A1137" s="18">
        <f>IF(B1137&lt;&gt;"",SUBTOTAL(103,B$5:B1137),"")</f>
        <v>1133</v>
      </c>
      <c r="B1137" s="31" t="s">
        <v>4105</v>
      </c>
      <c r="C1137" s="16" t="s">
        <v>3080</v>
      </c>
      <c r="D1137" s="51" t="s">
        <v>2900</v>
      </c>
      <c r="E1137" s="51" t="s">
        <v>3058</v>
      </c>
      <c r="F1137" s="16">
        <v>0</v>
      </c>
      <c r="G1137" s="16">
        <v>26</v>
      </c>
      <c r="I1137" s="16">
        <f>IF(B1137&lt;&gt;"",COUNTIF(Dulieu!$F$5:$F$7774,B1137),"")</f>
        <v>0</v>
      </c>
      <c r="J1137" s="16" t="str">
        <f>IF(B1137&lt;&gt;"",IFERROR(VLOOKUP(B1137,Dulieu!$F$5:$I$7597,4,0),""),"")</f>
        <v/>
      </c>
    </row>
    <row r="1138" spans="1:10" ht="30" x14ac:dyDescent="0.25">
      <c r="A1138" s="18">
        <f>IF(B1138&lt;&gt;"",SUBTOTAL(103,B$5:B1138),"")</f>
        <v>1134</v>
      </c>
      <c r="B1138" s="31" t="s">
        <v>4430</v>
      </c>
      <c r="C1138" s="16" t="s">
        <v>3061</v>
      </c>
      <c r="D1138" s="51" t="s">
        <v>2900</v>
      </c>
      <c r="E1138" s="51" t="s">
        <v>3058</v>
      </c>
      <c r="F1138" s="16">
        <v>9950</v>
      </c>
      <c r="G1138" s="16">
        <v>2</v>
      </c>
      <c r="I1138" s="16">
        <f>IF(B1138&lt;&gt;"",COUNTIF(Dulieu!$F$5:$F$7774,B1138),"")</f>
        <v>1</v>
      </c>
      <c r="J1138" s="16" t="str">
        <f>IF(B1138&lt;&gt;"",IFERROR(VLOOKUP(B1138,Dulieu!$F$5:$I$7597,4,0),""),"")</f>
        <v>Còn hiệu lực</v>
      </c>
    </row>
    <row r="1139" spans="1:10" ht="30" x14ac:dyDescent="0.25">
      <c r="A1139" s="18">
        <f>IF(B1139&lt;&gt;"",SUBTOTAL(103,B$5:B1139),"")</f>
        <v>1135</v>
      </c>
      <c r="B1139" s="31" t="s">
        <v>1714</v>
      </c>
      <c r="C1139" s="16" t="s">
        <v>3082</v>
      </c>
      <c r="D1139" s="51" t="s">
        <v>1323</v>
      </c>
      <c r="E1139" s="51" t="s">
        <v>3127</v>
      </c>
      <c r="F1139" s="16">
        <v>0</v>
      </c>
      <c r="G1139" s="16">
        <v>29</v>
      </c>
      <c r="I1139" s="16">
        <f>IF(B1139&lt;&gt;"",COUNTIF(Dulieu!$F$5:$F$7774,B1139),"")</f>
        <v>0</v>
      </c>
      <c r="J1139" s="16" t="str">
        <f>IF(B1139&lt;&gt;"",IFERROR(VLOOKUP(B1139,Dulieu!$F$5:$I$7597,4,0),""),"")</f>
        <v/>
      </c>
    </row>
    <row r="1140" spans="1:10" ht="30" x14ac:dyDescent="0.25">
      <c r="A1140" s="18">
        <f>IF(B1140&lt;&gt;"",SUBTOTAL(103,B$5:B1140),"")</f>
        <v>1136</v>
      </c>
      <c r="B1140" s="31" t="s">
        <v>3511</v>
      </c>
      <c r="C1140" s="16" t="s">
        <v>3080</v>
      </c>
      <c r="D1140" s="51" t="s">
        <v>1323</v>
      </c>
      <c r="E1140" s="51" t="s">
        <v>3068</v>
      </c>
      <c r="F1140" s="16">
        <v>0</v>
      </c>
      <c r="G1140" s="16">
        <v>16</v>
      </c>
      <c r="I1140" s="16">
        <f>IF(B1140&lt;&gt;"",COUNTIF(Dulieu!$F$5:$F$7774,B1140),"")</f>
        <v>0</v>
      </c>
      <c r="J1140" s="16" t="str">
        <f>IF(B1140&lt;&gt;"",IFERROR(VLOOKUP(B1140,Dulieu!$F$5:$I$7597,4,0),""),"")</f>
        <v/>
      </c>
    </row>
    <row r="1141" spans="1:10" ht="30" x14ac:dyDescent="0.25">
      <c r="A1141" s="18">
        <f>IF(B1141&lt;&gt;"",SUBTOTAL(103,B$5:B1141),"")</f>
        <v>1137</v>
      </c>
      <c r="B1141" s="31" t="s">
        <v>3128</v>
      </c>
      <c r="C1141" s="16" t="s">
        <v>3092</v>
      </c>
      <c r="D1141" s="51" t="s">
        <v>1323</v>
      </c>
      <c r="E1141" s="51" t="s">
        <v>3068</v>
      </c>
      <c r="F1141" s="16">
        <v>0</v>
      </c>
      <c r="G1141" s="16">
        <v>16</v>
      </c>
      <c r="I1141" s="16">
        <f>IF(B1141&lt;&gt;"",COUNTIF(Dulieu!$F$5:$F$7774,B1141),"")</f>
        <v>0</v>
      </c>
      <c r="J1141" s="16" t="str">
        <f>IF(B1141&lt;&gt;"",IFERROR(VLOOKUP(B1141,Dulieu!$F$5:$I$7597,4,0),""),"")</f>
        <v/>
      </c>
    </row>
    <row r="1142" spans="1:10" ht="30" x14ac:dyDescent="0.25">
      <c r="A1142" s="18">
        <f>IF(B1142&lt;&gt;"",SUBTOTAL(103,B$5:B1142),"")</f>
        <v>1138</v>
      </c>
      <c r="B1142" s="31" t="s">
        <v>1716</v>
      </c>
      <c r="C1142" s="16" t="s">
        <v>3080</v>
      </c>
      <c r="D1142" s="51" t="s">
        <v>1323</v>
      </c>
      <c r="E1142" s="51" t="s">
        <v>3090</v>
      </c>
      <c r="F1142" s="16">
        <v>0</v>
      </c>
      <c r="G1142" s="16">
        <v>16</v>
      </c>
      <c r="I1142" s="16">
        <f>IF(B1142&lt;&gt;"",COUNTIF(Dulieu!$F$5:$F$7774,B1142),"")</f>
        <v>0</v>
      </c>
      <c r="J1142" s="16" t="str">
        <f>IF(B1142&lt;&gt;"",IFERROR(VLOOKUP(B1142,Dulieu!$F$5:$I$7597,4,0),""),"")</f>
        <v/>
      </c>
    </row>
    <row r="1143" spans="1:10" ht="30" x14ac:dyDescent="0.25">
      <c r="A1143" s="18">
        <f>IF(B1143&lt;&gt;"",SUBTOTAL(103,B$5:B1143),"")</f>
        <v>1139</v>
      </c>
      <c r="B1143" s="31" t="s">
        <v>1717</v>
      </c>
      <c r="C1143" s="16" t="s">
        <v>3080</v>
      </c>
      <c r="D1143" s="51" t="s">
        <v>1323</v>
      </c>
      <c r="E1143" s="51" t="s">
        <v>3090</v>
      </c>
      <c r="F1143" s="16">
        <v>0</v>
      </c>
      <c r="G1143" s="16">
        <v>16</v>
      </c>
      <c r="I1143" s="16">
        <f>IF(B1143&lt;&gt;"",COUNTIF(Dulieu!$F$5:$F$7774,B1143),"")</f>
        <v>0</v>
      </c>
      <c r="J1143" s="16" t="str">
        <f>IF(B1143&lt;&gt;"",IFERROR(VLOOKUP(B1143,Dulieu!$F$5:$I$7597,4,0),""),"")</f>
        <v/>
      </c>
    </row>
    <row r="1144" spans="1:10" ht="30" x14ac:dyDescent="0.25">
      <c r="A1144" s="18">
        <f>IF(B1144&lt;&gt;"",SUBTOTAL(103,B$5:B1144),"")</f>
        <v>1140</v>
      </c>
      <c r="B1144" s="31" t="s">
        <v>1718</v>
      </c>
      <c r="C1144" s="16" t="s">
        <v>3080</v>
      </c>
      <c r="D1144" s="51" t="s">
        <v>1323</v>
      </c>
      <c r="E1144" s="51" t="s">
        <v>3067</v>
      </c>
      <c r="F1144" s="16">
        <v>0</v>
      </c>
      <c r="G1144" s="16">
        <v>29</v>
      </c>
      <c r="I1144" s="16">
        <f>IF(B1144&lt;&gt;"",COUNTIF(Dulieu!$F$5:$F$7774,B1144),"")</f>
        <v>0</v>
      </c>
      <c r="J1144" s="16" t="str">
        <f>IF(B1144&lt;&gt;"",IFERROR(VLOOKUP(B1144,Dulieu!$F$5:$I$7597,4,0),""),"")</f>
        <v/>
      </c>
    </row>
    <row r="1145" spans="1:10" ht="30" x14ac:dyDescent="0.25">
      <c r="A1145" s="18">
        <f>IF(B1145&lt;&gt;"",SUBTOTAL(103,B$5:B1145),"")</f>
        <v>1141</v>
      </c>
      <c r="B1145" s="31" t="s">
        <v>922</v>
      </c>
      <c r="C1145" s="16" t="s">
        <v>3082</v>
      </c>
      <c r="D1145" s="51" t="s">
        <v>1323</v>
      </c>
      <c r="E1145" s="51" t="s">
        <v>3068</v>
      </c>
      <c r="F1145" s="16">
        <v>0</v>
      </c>
      <c r="G1145" s="16">
        <v>29</v>
      </c>
      <c r="I1145" s="16">
        <f>IF(B1145&lt;&gt;"",COUNTIF(Dulieu!$F$5:$F$7774,B1145),"")</f>
        <v>1</v>
      </c>
      <c r="J1145" s="16" t="str">
        <f>IF(B1145&lt;&gt;"",IFERROR(VLOOKUP(B1145,Dulieu!$F$5:$I$7597,4,0),""),"")</f>
        <v>Còn hiệu lực</v>
      </c>
    </row>
    <row r="1146" spans="1:10" ht="30" x14ac:dyDescent="0.25">
      <c r="A1146" s="18">
        <f>IF(B1146&lt;&gt;"",SUBTOTAL(103,B$5:B1146),"")</f>
        <v>1142</v>
      </c>
      <c r="B1146" s="31" t="s">
        <v>4158</v>
      </c>
      <c r="C1146" s="16" t="s">
        <v>3092</v>
      </c>
      <c r="D1146" s="51" t="s">
        <v>1323</v>
      </c>
      <c r="E1146" s="51" t="s">
        <v>3068</v>
      </c>
      <c r="F1146" s="16">
        <v>0</v>
      </c>
      <c r="G1146" s="16">
        <v>47</v>
      </c>
      <c r="I1146" s="16">
        <f>IF(B1146&lt;&gt;"",COUNTIF(Dulieu!$F$5:$F$7774,B1146),"")</f>
        <v>0</v>
      </c>
      <c r="J1146" s="16" t="str">
        <f>IF(B1146&lt;&gt;"",IFERROR(VLOOKUP(B1146,Dulieu!$F$5:$I$7597,4,0),""),"")</f>
        <v/>
      </c>
    </row>
    <row r="1147" spans="1:10" ht="30" x14ac:dyDescent="0.25">
      <c r="A1147" s="18">
        <f>IF(B1147&lt;&gt;"",SUBTOTAL(103,B$5:B1147),"")</f>
        <v>1143</v>
      </c>
      <c r="B1147" s="31" t="s">
        <v>1719</v>
      </c>
      <c r="C1147" s="16" t="s">
        <v>3080</v>
      </c>
      <c r="D1147" s="51" t="s">
        <v>1323</v>
      </c>
      <c r="E1147" s="51" t="s">
        <v>3058</v>
      </c>
      <c r="F1147" s="16">
        <v>0</v>
      </c>
      <c r="G1147" s="16">
        <v>47</v>
      </c>
      <c r="I1147" s="16">
        <f>IF(B1147&lt;&gt;"",COUNTIF(Dulieu!$F$5:$F$7774,B1147),"")</f>
        <v>0</v>
      </c>
      <c r="J1147" s="16" t="str">
        <f>IF(B1147&lt;&gt;"",IFERROR(VLOOKUP(B1147,Dulieu!$F$5:$I$7597,4,0),""),"")</f>
        <v/>
      </c>
    </row>
    <row r="1148" spans="1:10" ht="30" x14ac:dyDescent="0.25">
      <c r="A1148" s="18">
        <f>IF(B1148&lt;&gt;"",SUBTOTAL(103,B$5:B1148),"")</f>
        <v>1144</v>
      </c>
      <c r="B1148" s="31" t="s">
        <v>1720</v>
      </c>
      <c r="C1148" s="16" t="s">
        <v>3082</v>
      </c>
      <c r="D1148" s="51" t="s">
        <v>1323</v>
      </c>
      <c r="E1148" s="51" t="s">
        <v>3067</v>
      </c>
      <c r="F1148" s="16">
        <v>0</v>
      </c>
      <c r="G1148" s="16">
        <v>29</v>
      </c>
      <c r="I1148" s="16">
        <f>IF(B1148&lt;&gt;"",COUNTIF(Dulieu!$F$5:$F$7774,B1148),"")</f>
        <v>0</v>
      </c>
      <c r="J1148" s="16" t="str">
        <f>IF(B1148&lt;&gt;"",IFERROR(VLOOKUP(B1148,Dulieu!$F$5:$I$7597,4,0),""),"")</f>
        <v/>
      </c>
    </row>
    <row r="1149" spans="1:10" ht="30" x14ac:dyDescent="0.25">
      <c r="A1149" s="18">
        <f>IF(B1149&lt;&gt;"",SUBTOTAL(103,B$5:B1149),"")</f>
        <v>1145</v>
      </c>
      <c r="B1149" s="31" t="s">
        <v>1247</v>
      </c>
      <c r="C1149" s="16" t="s">
        <v>3092</v>
      </c>
      <c r="D1149" s="51" t="s">
        <v>1323</v>
      </c>
      <c r="E1149" s="51" t="s">
        <v>3068</v>
      </c>
      <c r="F1149" s="16">
        <v>0</v>
      </c>
      <c r="G1149" s="16">
        <v>47</v>
      </c>
      <c r="I1149" s="16">
        <f>IF(B1149&lt;&gt;"",COUNTIF(Dulieu!$F$5:$F$7774,B1149),"")</f>
        <v>0</v>
      </c>
      <c r="J1149" s="16" t="str">
        <f>IF(B1149&lt;&gt;"",IFERROR(VLOOKUP(B1149,Dulieu!$F$5:$I$7597,4,0),""),"")</f>
        <v/>
      </c>
    </row>
    <row r="1150" spans="1:10" ht="30" x14ac:dyDescent="0.25">
      <c r="A1150" s="18">
        <f>IF(B1150&lt;&gt;"",SUBTOTAL(103,B$5:B1150),"")</f>
        <v>1146</v>
      </c>
      <c r="B1150" s="31" t="s">
        <v>1721</v>
      </c>
      <c r="C1150" s="16" t="s">
        <v>3080</v>
      </c>
      <c r="D1150" s="51" t="s">
        <v>1323</v>
      </c>
      <c r="E1150" s="51" t="s">
        <v>3068</v>
      </c>
      <c r="F1150" s="16">
        <v>0</v>
      </c>
      <c r="G1150" s="16">
        <v>29</v>
      </c>
      <c r="I1150" s="16">
        <f>IF(B1150&lt;&gt;"",COUNTIF(Dulieu!$F$5:$F$7774,B1150),"")</f>
        <v>0</v>
      </c>
      <c r="J1150" s="16" t="str">
        <f>IF(B1150&lt;&gt;"",IFERROR(VLOOKUP(B1150,Dulieu!$F$5:$I$7597,4,0),""),"")</f>
        <v/>
      </c>
    </row>
    <row r="1151" spans="1:10" ht="30" x14ac:dyDescent="0.25">
      <c r="A1151" s="18">
        <f>IF(B1151&lt;&gt;"",SUBTOTAL(103,B$5:B1151),"")</f>
        <v>1147</v>
      </c>
      <c r="B1151" s="31" t="s">
        <v>1722</v>
      </c>
      <c r="C1151" s="16" t="s">
        <v>3080</v>
      </c>
      <c r="D1151" s="51" t="s">
        <v>1323</v>
      </c>
      <c r="E1151" s="51" t="s">
        <v>3068</v>
      </c>
      <c r="F1151" s="16">
        <v>0</v>
      </c>
      <c r="G1151" s="16">
        <v>40</v>
      </c>
      <c r="I1151" s="16">
        <f>IF(B1151&lt;&gt;"",COUNTIF(Dulieu!$F$5:$F$7774,B1151),"")</f>
        <v>0</v>
      </c>
      <c r="J1151" s="16" t="str">
        <f>IF(B1151&lt;&gt;"",IFERROR(VLOOKUP(B1151,Dulieu!$F$5:$I$7597,4,0),""),"")</f>
        <v/>
      </c>
    </row>
    <row r="1152" spans="1:10" ht="30" x14ac:dyDescent="0.25">
      <c r="A1152" s="18">
        <f>IF(B1152&lt;&gt;"",SUBTOTAL(103,B$5:B1152),"")</f>
        <v>1148</v>
      </c>
      <c r="B1152" s="31" t="s">
        <v>1248</v>
      </c>
      <c r="C1152" s="16" t="s">
        <v>3092</v>
      </c>
      <c r="D1152" s="51" t="s">
        <v>1323</v>
      </c>
      <c r="E1152" s="51" t="s">
        <v>3058</v>
      </c>
      <c r="F1152" s="16">
        <v>0</v>
      </c>
      <c r="G1152" s="16">
        <v>16</v>
      </c>
      <c r="I1152" s="16">
        <f>IF(B1152&lt;&gt;"",COUNTIF(Dulieu!$F$5:$F$7774,B1152),"")</f>
        <v>0</v>
      </c>
      <c r="J1152" s="16" t="str">
        <f>IF(B1152&lt;&gt;"",IFERROR(VLOOKUP(B1152,Dulieu!$F$5:$I$7597,4,0),""),"")</f>
        <v/>
      </c>
    </row>
    <row r="1153" spans="1:10" ht="30" x14ac:dyDescent="0.25">
      <c r="A1153" s="18">
        <f>IF(B1153&lt;&gt;"",SUBTOTAL(103,B$5:B1153),"")</f>
        <v>1149</v>
      </c>
      <c r="B1153" s="31" t="s">
        <v>1723</v>
      </c>
      <c r="C1153" s="16" t="s">
        <v>3080</v>
      </c>
      <c r="D1153" s="51" t="s">
        <v>1323</v>
      </c>
      <c r="E1153" s="51" t="s">
        <v>3068</v>
      </c>
      <c r="F1153" s="16">
        <v>0</v>
      </c>
      <c r="G1153" s="16">
        <v>29</v>
      </c>
      <c r="I1153" s="16">
        <f>IF(B1153&lt;&gt;"",COUNTIF(Dulieu!$F$5:$F$7774,B1153),"")</f>
        <v>0</v>
      </c>
      <c r="J1153" s="16" t="str">
        <f>IF(B1153&lt;&gt;"",IFERROR(VLOOKUP(B1153,Dulieu!$F$5:$I$7597,4,0),""),"")</f>
        <v/>
      </c>
    </row>
    <row r="1154" spans="1:10" ht="30" x14ac:dyDescent="0.25">
      <c r="A1154" s="18">
        <f>IF(B1154&lt;&gt;"",SUBTOTAL(103,B$5:B1154),"")</f>
        <v>1150</v>
      </c>
      <c r="B1154" s="31" t="s">
        <v>1724</v>
      </c>
      <c r="C1154" s="16" t="s">
        <v>3080</v>
      </c>
      <c r="D1154" s="51" t="s">
        <v>1323</v>
      </c>
      <c r="E1154" s="51" t="s">
        <v>3068</v>
      </c>
      <c r="F1154" s="16">
        <v>0</v>
      </c>
      <c r="G1154" s="16">
        <v>29</v>
      </c>
      <c r="I1154" s="16">
        <f>IF(B1154&lt;&gt;"",COUNTIF(Dulieu!$F$5:$F$7774,B1154),"")</f>
        <v>0</v>
      </c>
      <c r="J1154" s="16" t="str">
        <f>IF(B1154&lt;&gt;"",IFERROR(VLOOKUP(B1154,Dulieu!$F$5:$I$7597,4,0),""),"")</f>
        <v/>
      </c>
    </row>
    <row r="1155" spans="1:10" ht="30" x14ac:dyDescent="0.25">
      <c r="A1155" s="18">
        <f>IF(B1155&lt;&gt;"",SUBTOTAL(103,B$5:B1155),"")</f>
        <v>1151</v>
      </c>
      <c r="B1155" s="31" t="s">
        <v>2750</v>
      </c>
      <c r="C1155" s="16" t="s">
        <v>3080</v>
      </c>
      <c r="D1155" s="51" t="s">
        <v>1323</v>
      </c>
      <c r="E1155" s="51" t="s">
        <v>3068</v>
      </c>
      <c r="F1155" s="16">
        <v>0</v>
      </c>
      <c r="G1155" s="16">
        <v>16</v>
      </c>
      <c r="I1155" s="16">
        <f>IF(B1155&lt;&gt;"",COUNTIF(Dulieu!$F$5:$F$7774,B1155),"")</f>
        <v>0</v>
      </c>
      <c r="J1155" s="16" t="str">
        <f>IF(B1155&lt;&gt;"",IFERROR(VLOOKUP(B1155,Dulieu!$F$5:$I$7597,4,0),""),"")</f>
        <v/>
      </c>
    </row>
    <row r="1156" spans="1:10" ht="30" x14ac:dyDescent="0.25">
      <c r="A1156" s="18">
        <f>IF(B1156&lt;&gt;"",SUBTOTAL(103,B$5:B1156),"")</f>
        <v>1152</v>
      </c>
      <c r="B1156" s="31" t="s">
        <v>2751</v>
      </c>
      <c r="C1156" s="16" t="s">
        <v>3082</v>
      </c>
      <c r="D1156" s="51" t="s">
        <v>1323</v>
      </c>
      <c r="E1156" s="51" t="s">
        <v>3068</v>
      </c>
      <c r="F1156" s="16">
        <v>3730</v>
      </c>
      <c r="G1156" s="16">
        <v>16</v>
      </c>
      <c r="I1156" s="16">
        <f>IF(B1156&lt;&gt;"",COUNTIF(Dulieu!$F$5:$F$7774,B1156),"")</f>
        <v>0</v>
      </c>
      <c r="J1156" s="16" t="str">
        <f>IF(B1156&lt;&gt;"",IFERROR(VLOOKUP(B1156,Dulieu!$F$5:$I$7597,4,0),""),"")</f>
        <v/>
      </c>
    </row>
    <row r="1157" spans="1:10" ht="30" x14ac:dyDescent="0.25">
      <c r="A1157" s="18">
        <f>IF(B1157&lt;&gt;"",SUBTOTAL(103,B$5:B1157),"")</f>
        <v>1153</v>
      </c>
      <c r="B1157" s="31" t="s">
        <v>3512</v>
      </c>
      <c r="C1157" s="16" t="s">
        <v>3080</v>
      </c>
      <c r="D1157" s="51" t="s">
        <v>1323</v>
      </c>
      <c r="E1157" s="51" t="s">
        <v>3064</v>
      </c>
      <c r="F1157" s="16">
        <v>0</v>
      </c>
      <c r="G1157" s="16">
        <v>10</v>
      </c>
      <c r="I1157" s="16">
        <f>IF(B1157&lt;&gt;"",COUNTIF(Dulieu!$F$5:$F$7774,B1157),"")</f>
        <v>0</v>
      </c>
      <c r="J1157" s="16" t="str">
        <f>IF(B1157&lt;&gt;"",IFERROR(VLOOKUP(B1157,Dulieu!$F$5:$I$7597,4,0),""),"")</f>
        <v/>
      </c>
    </row>
    <row r="1158" spans="1:10" ht="30" x14ac:dyDescent="0.25">
      <c r="A1158" s="18">
        <f>IF(B1158&lt;&gt;"",SUBTOTAL(103,B$5:B1158),"")</f>
        <v>1154</v>
      </c>
      <c r="B1158" s="31" t="s">
        <v>3513</v>
      </c>
      <c r="C1158" s="16" t="s">
        <v>3092</v>
      </c>
      <c r="D1158" s="51" t="s">
        <v>1323</v>
      </c>
      <c r="E1158" s="51" t="s">
        <v>3090</v>
      </c>
      <c r="F1158" s="16">
        <v>0</v>
      </c>
      <c r="G1158" s="16">
        <v>7</v>
      </c>
      <c r="I1158" s="16">
        <f>IF(B1158&lt;&gt;"",COUNTIF(Dulieu!$F$5:$F$7774,B1158),"")</f>
        <v>0</v>
      </c>
      <c r="J1158" s="16" t="str">
        <f>IF(B1158&lt;&gt;"",IFERROR(VLOOKUP(B1158,Dulieu!$F$5:$I$7597,4,0),""),"")</f>
        <v/>
      </c>
    </row>
    <row r="1159" spans="1:10" ht="30" x14ac:dyDescent="0.25">
      <c r="A1159" s="18">
        <f>IF(B1159&lt;&gt;"",SUBTOTAL(103,B$5:B1159),"")</f>
        <v>1155</v>
      </c>
      <c r="B1159" s="31" t="s">
        <v>3651</v>
      </c>
      <c r="C1159" s="16" t="s">
        <v>3080</v>
      </c>
      <c r="D1159" s="51" t="s">
        <v>1323</v>
      </c>
      <c r="E1159" s="51" t="s">
        <v>3067</v>
      </c>
      <c r="F1159" s="16">
        <v>0</v>
      </c>
      <c r="G1159" s="16">
        <v>16</v>
      </c>
      <c r="I1159" s="16">
        <f>IF(B1159&lt;&gt;"",COUNTIF(Dulieu!$F$5:$F$7774,B1159),"")</f>
        <v>0</v>
      </c>
      <c r="J1159" s="16" t="str">
        <f>IF(B1159&lt;&gt;"",IFERROR(VLOOKUP(B1159,Dulieu!$F$5:$I$7597,4,0),""),"")</f>
        <v/>
      </c>
    </row>
    <row r="1160" spans="1:10" ht="30" x14ac:dyDescent="0.25">
      <c r="A1160" s="18">
        <f>IF(B1160&lt;&gt;"",SUBTOTAL(103,B$5:B1160),"")</f>
        <v>1156</v>
      </c>
      <c r="B1160" s="31" t="s">
        <v>4119</v>
      </c>
      <c r="C1160" s="16" t="s">
        <v>3080</v>
      </c>
      <c r="D1160" s="51" t="s">
        <v>1323</v>
      </c>
      <c r="E1160" s="51" t="s">
        <v>3068</v>
      </c>
      <c r="F1160" s="16">
        <v>0</v>
      </c>
      <c r="G1160" s="16">
        <v>16</v>
      </c>
      <c r="I1160" s="16">
        <f>IF(B1160&lt;&gt;"",COUNTIF(Dulieu!$F$5:$F$7774,B1160),"")</f>
        <v>1</v>
      </c>
      <c r="J1160" s="16" t="str">
        <f>IF(B1160&lt;&gt;"",IFERROR(VLOOKUP(B1160,Dulieu!$F$5:$I$7597,4,0),""),"")</f>
        <v>Còn hiệu lực</v>
      </c>
    </row>
    <row r="1161" spans="1:10" x14ac:dyDescent="0.25">
      <c r="A1161" s="18">
        <f>IF(B1161&lt;&gt;"",SUBTOTAL(103,B$5:B1161),"")</f>
        <v>1157</v>
      </c>
      <c r="B1161" s="31" t="s">
        <v>1725</v>
      </c>
      <c r="C1161" s="16" t="s">
        <v>3080</v>
      </c>
      <c r="D1161" s="51" t="s">
        <v>2901</v>
      </c>
      <c r="E1161" s="51" t="s">
        <v>3064</v>
      </c>
      <c r="F1161" s="16">
        <v>0</v>
      </c>
      <c r="G1161" s="16">
        <v>40</v>
      </c>
      <c r="I1161" s="16">
        <f>IF(B1161&lt;&gt;"",COUNTIF(Dulieu!$F$5:$F$7774,B1161),"")</f>
        <v>0</v>
      </c>
      <c r="J1161" s="16" t="str">
        <f>IF(B1161&lt;&gt;"",IFERROR(VLOOKUP(B1161,Dulieu!$F$5:$I$7597,4,0),""),"")</f>
        <v/>
      </c>
    </row>
    <row r="1162" spans="1:10" x14ac:dyDescent="0.25">
      <c r="A1162" s="18">
        <f>IF(B1162&lt;&gt;"",SUBTOTAL(103,B$5:B1162),"")</f>
        <v>1158</v>
      </c>
      <c r="B1162" s="31" t="s">
        <v>4120</v>
      </c>
      <c r="C1162" s="16" t="s">
        <v>3080</v>
      </c>
      <c r="D1162" s="51" t="s">
        <v>2901</v>
      </c>
      <c r="E1162" s="51" t="s">
        <v>3062</v>
      </c>
      <c r="F1162" s="16">
        <v>0</v>
      </c>
      <c r="G1162" s="16">
        <v>36</v>
      </c>
      <c r="I1162" s="16">
        <f>IF(B1162&lt;&gt;"",COUNTIF(Dulieu!$F$5:$F$7774,B1162),"")</f>
        <v>0</v>
      </c>
      <c r="J1162" s="16" t="str">
        <f>IF(B1162&lt;&gt;"",IFERROR(VLOOKUP(B1162,Dulieu!$F$5:$I$7597,4,0),""),"")</f>
        <v/>
      </c>
    </row>
    <row r="1163" spans="1:10" ht="30" x14ac:dyDescent="0.25">
      <c r="A1163" s="18">
        <f>IF(B1163&lt;&gt;"",SUBTOTAL(103,B$5:B1163),"")</f>
        <v>1159</v>
      </c>
      <c r="B1163" s="31" t="s">
        <v>1726</v>
      </c>
      <c r="C1163" s="16" t="s">
        <v>3056</v>
      </c>
      <c r="D1163" s="51" t="s">
        <v>2901</v>
      </c>
      <c r="E1163" s="51" t="s">
        <v>3058</v>
      </c>
      <c r="F1163" s="16">
        <v>0</v>
      </c>
      <c r="G1163" s="16">
        <v>5</v>
      </c>
      <c r="I1163" s="16">
        <f>IF(B1163&lt;&gt;"",COUNTIF(Dulieu!$F$5:$F$7774,B1163),"")</f>
        <v>0</v>
      </c>
      <c r="J1163" s="16" t="str">
        <f>IF(B1163&lt;&gt;"",IFERROR(VLOOKUP(B1163,Dulieu!$F$5:$I$7597,4,0),""),"")</f>
        <v/>
      </c>
    </row>
    <row r="1164" spans="1:10" ht="30" x14ac:dyDescent="0.25">
      <c r="A1164" s="18">
        <f>IF(B1164&lt;&gt;"",SUBTOTAL(103,B$5:B1164),"")</f>
        <v>1160</v>
      </c>
      <c r="B1164" s="31" t="s">
        <v>1727</v>
      </c>
      <c r="C1164" s="16" t="s">
        <v>3056</v>
      </c>
      <c r="D1164" s="51" t="s">
        <v>2901</v>
      </c>
      <c r="E1164" s="51" t="s">
        <v>3058</v>
      </c>
      <c r="F1164" s="16">
        <v>0</v>
      </c>
      <c r="G1164" s="16">
        <v>5</v>
      </c>
      <c r="I1164" s="16">
        <f>IF(B1164&lt;&gt;"",COUNTIF(Dulieu!$F$5:$F$7774,B1164),"")</f>
        <v>0</v>
      </c>
      <c r="J1164" s="16" t="str">
        <f>IF(B1164&lt;&gt;"",IFERROR(VLOOKUP(B1164,Dulieu!$F$5:$I$7597,4,0),""),"")</f>
        <v/>
      </c>
    </row>
    <row r="1165" spans="1:10" ht="30" x14ac:dyDescent="0.25">
      <c r="A1165" s="18">
        <f>IF(B1165&lt;&gt;"",SUBTOTAL(103,B$5:B1165),"")</f>
        <v>1161</v>
      </c>
      <c r="B1165" s="31" t="s">
        <v>1728</v>
      </c>
      <c r="C1165" s="16" t="s">
        <v>3056</v>
      </c>
      <c r="D1165" s="51" t="s">
        <v>2901</v>
      </c>
      <c r="E1165" s="51" t="s">
        <v>3058</v>
      </c>
      <c r="F1165" s="16">
        <v>0</v>
      </c>
      <c r="G1165" s="16">
        <v>5</v>
      </c>
      <c r="I1165" s="16">
        <f>IF(B1165&lt;&gt;"",COUNTIF(Dulieu!$F$5:$F$7774,B1165),"")</f>
        <v>0</v>
      </c>
      <c r="J1165" s="16" t="str">
        <f>IF(B1165&lt;&gt;"",IFERROR(VLOOKUP(B1165,Dulieu!$F$5:$I$7597,4,0),""),"")</f>
        <v/>
      </c>
    </row>
    <row r="1166" spans="1:10" ht="30" x14ac:dyDescent="0.25">
      <c r="A1166" s="18">
        <f>IF(B1166&lt;&gt;"",SUBTOTAL(103,B$5:B1166),"")</f>
        <v>1162</v>
      </c>
      <c r="B1166" s="31" t="s">
        <v>1729</v>
      </c>
      <c r="C1166" s="16" t="s">
        <v>3056</v>
      </c>
      <c r="D1166" s="51" t="s">
        <v>2901</v>
      </c>
      <c r="E1166" s="51" t="s">
        <v>3058</v>
      </c>
      <c r="F1166" s="16">
        <v>0</v>
      </c>
      <c r="G1166" s="16">
        <v>5</v>
      </c>
      <c r="I1166" s="16">
        <f>IF(B1166&lt;&gt;"",COUNTIF(Dulieu!$F$5:$F$7774,B1166),"")</f>
        <v>0</v>
      </c>
      <c r="J1166" s="16" t="str">
        <f>IF(B1166&lt;&gt;"",IFERROR(VLOOKUP(B1166,Dulieu!$F$5:$I$7597,4,0),""),"")</f>
        <v/>
      </c>
    </row>
    <row r="1167" spans="1:10" ht="30" x14ac:dyDescent="0.25">
      <c r="A1167" s="18">
        <f>IF(B1167&lt;&gt;"",SUBTOTAL(103,B$5:B1167),"")</f>
        <v>1163</v>
      </c>
      <c r="B1167" s="31" t="s">
        <v>1730</v>
      </c>
      <c r="C1167" s="16" t="s">
        <v>3056</v>
      </c>
      <c r="D1167" s="51" t="s">
        <v>2901</v>
      </c>
      <c r="E1167" s="51" t="s">
        <v>3058</v>
      </c>
      <c r="F1167" s="16">
        <v>0</v>
      </c>
      <c r="G1167" s="16">
        <v>5</v>
      </c>
      <c r="I1167" s="16">
        <f>IF(B1167&lt;&gt;"",COUNTIF(Dulieu!$F$5:$F$7774,B1167),"")</f>
        <v>0</v>
      </c>
      <c r="J1167" s="16" t="str">
        <f>IF(B1167&lt;&gt;"",IFERROR(VLOOKUP(B1167,Dulieu!$F$5:$I$7597,4,0),""),"")</f>
        <v/>
      </c>
    </row>
    <row r="1168" spans="1:10" ht="30" x14ac:dyDescent="0.25">
      <c r="A1168" s="18">
        <f>IF(B1168&lt;&gt;"",SUBTOTAL(103,B$5:B1168),"")</f>
        <v>1164</v>
      </c>
      <c r="B1168" s="31" t="s">
        <v>1731</v>
      </c>
      <c r="C1168" s="16" t="s">
        <v>3056</v>
      </c>
      <c r="D1168" s="51" t="s">
        <v>2901</v>
      </c>
      <c r="E1168" s="51" t="s">
        <v>3058</v>
      </c>
      <c r="F1168" s="16">
        <v>0</v>
      </c>
      <c r="G1168" s="16">
        <v>5</v>
      </c>
      <c r="I1168" s="16">
        <f>IF(B1168&lt;&gt;"",COUNTIF(Dulieu!$F$5:$F$7774,B1168),"")</f>
        <v>0</v>
      </c>
      <c r="J1168" s="16" t="str">
        <f>IF(B1168&lt;&gt;"",IFERROR(VLOOKUP(B1168,Dulieu!$F$5:$I$7597,4,0),""),"")</f>
        <v/>
      </c>
    </row>
    <row r="1169" spans="1:10" ht="30" x14ac:dyDescent="0.25">
      <c r="A1169" s="18">
        <f>IF(B1169&lt;&gt;"",SUBTOTAL(103,B$5:B1169),"")</f>
        <v>1165</v>
      </c>
      <c r="B1169" s="31" t="s">
        <v>1732</v>
      </c>
      <c r="C1169" s="16" t="s">
        <v>3056</v>
      </c>
      <c r="D1169" s="51" t="s">
        <v>2901</v>
      </c>
      <c r="E1169" s="51" t="s">
        <v>3058</v>
      </c>
      <c r="F1169" s="16">
        <v>0</v>
      </c>
      <c r="G1169" s="16">
        <v>5</v>
      </c>
      <c r="I1169" s="16">
        <f>IF(B1169&lt;&gt;"",COUNTIF(Dulieu!$F$5:$F$7774,B1169),"")</f>
        <v>0</v>
      </c>
      <c r="J1169" s="16" t="str">
        <f>IF(B1169&lt;&gt;"",IFERROR(VLOOKUP(B1169,Dulieu!$F$5:$I$7597,4,0),""),"")</f>
        <v/>
      </c>
    </row>
    <row r="1170" spans="1:10" ht="30" x14ac:dyDescent="0.25">
      <c r="A1170" s="18">
        <f>IF(B1170&lt;&gt;"",SUBTOTAL(103,B$5:B1170),"")</f>
        <v>1166</v>
      </c>
      <c r="B1170" s="31" t="s">
        <v>1733</v>
      </c>
      <c r="C1170" s="16" t="s">
        <v>3056</v>
      </c>
      <c r="D1170" s="51" t="s">
        <v>2901</v>
      </c>
      <c r="E1170" s="51" t="s">
        <v>3058</v>
      </c>
      <c r="F1170" s="16">
        <v>0</v>
      </c>
      <c r="G1170" s="16">
        <v>5</v>
      </c>
      <c r="I1170" s="16">
        <f>IF(B1170&lt;&gt;"",COUNTIF(Dulieu!$F$5:$F$7774,B1170),"")</f>
        <v>0</v>
      </c>
      <c r="J1170" s="16" t="str">
        <f>IF(B1170&lt;&gt;"",IFERROR(VLOOKUP(B1170,Dulieu!$F$5:$I$7597,4,0),""),"")</f>
        <v/>
      </c>
    </row>
    <row r="1171" spans="1:10" ht="30" x14ac:dyDescent="0.25">
      <c r="A1171" s="18">
        <f>IF(B1171&lt;&gt;"",SUBTOTAL(103,B$5:B1171),"")</f>
        <v>1167</v>
      </c>
      <c r="B1171" s="31" t="s">
        <v>1734</v>
      </c>
      <c r="C1171" s="16" t="s">
        <v>3056</v>
      </c>
      <c r="D1171" s="51" t="s">
        <v>2901</v>
      </c>
      <c r="E1171" s="51" t="s">
        <v>3058</v>
      </c>
      <c r="F1171" s="16">
        <v>0</v>
      </c>
      <c r="G1171" s="16">
        <v>5</v>
      </c>
      <c r="I1171" s="16">
        <f>IF(B1171&lt;&gt;"",COUNTIF(Dulieu!$F$5:$F$7774,B1171),"")</f>
        <v>0</v>
      </c>
      <c r="J1171" s="16" t="str">
        <f>IF(B1171&lt;&gt;"",IFERROR(VLOOKUP(B1171,Dulieu!$F$5:$I$7597,4,0),""),"")</f>
        <v/>
      </c>
    </row>
    <row r="1172" spans="1:10" ht="30" x14ac:dyDescent="0.25">
      <c r="A1172" s="18">
        <f>IF(B1172&lt;&gt;"",SUBTOTAL(103,B$5:B1172),"")</f>
        <v>1168</v>
      </c>
      <c r="B1172" s="31" t="s">
        <v>1735</v>
      </c>
      <c r="C1172" s="16" t="s">
        <v>3082</v>
      </c>
      <c r="D1172" s="51" t="s">
        <v>1249</v>
      </c>
      <c r="E1172" s="51" t="s">
        <v>3058</v>
      </c>
      <c r="F1172" s="16">
        <v>0</v>
      </c>
      <c r="G1172" s="16">
        <v>29</v>
      </c>
      <c r="I1172" s="16">
        <f>IF(B1172&lt;&gt;"",COUNTIF(Dulieu!$F$5:$F$7774,B1172),"")</f>
        <v>0</v>
      </c>
      <c r="J1172" s="16" t="str">
        <f>IF(B1172&lt;&gt;"",IFERROR(VLOOKUP(B1172,Dulieu!$F$5:$I$7597,4,0),""),"")</f>
        <v/>
      </c>
    </row>
    <row r="1173" spans="1:10" x14ac:dyDescent="0.25">
      <c r="A1173" s="18">
        <f>IF(B1173&lt;&gt;"",SUBTOTAL(103,B$5:B1173),"")</f>
        <v>1169</v>
      </c>
      <c r="B1173" s="31" t="s">
        <v>1736</v>
      </c>
      <c r="C1173" s="16" t="s">
        <v>3082</v>
      </c>
      <c r="D1173" s="51" t="s">
        <v>1249</v>
      </c>
      <c r="E1173" s="51" t="s">
        <v>3068</v>
      </c>
      <c r="F1173" s="16">
        <v>0</v>
      </c>
      <c r="G1173" s="16">
        <v>47</v>
      </c>
      <c r="I1173" s="16">
        <f>IF(B1173&lt;&gt;"",COUNTIF(Dulieu!$F$5:$F$7774,B1173),"")</f>
        <v>0</v>
      </c>
      <c r="J1173" s="16" t="str">
        <f>IF(B1173&lt;&gt;"",IFERROR(VLOOKUP(B1173,Dulieu!$F$5:$I$7597,4,0),""),"")</f>
        <v/>
      </c>
    </row>
    <row r="1174" spans="1:10" x14ac:dyDescent="0.25">
      <c r="A1174" s="18">
        <f>IF(B1174&lt;&gt;"",SUBTOTAL(103,B$5:B1174),"")</f>
        <v>1170</v>
      </c>
      <c r="B1174" s="31" t="s">
        <v>1737</v>
      </c>
      <c r="C1174" s="16" t="s">
        <v>3082</v>
      </c>
      <c r="D1174" s="51" t="s">
        <v>1249</v>
      </c>
      <c r="E1174" s="51" t="s">
        <v>3068</v>
      </c>
      <c r="F1174" s="16">
        <v>0</v>
      </c>
      <c r="G1174" s="16">
        <v>29</v>
      </c>
      <c r="I1174" s="16">
        <f>IF(B1174&lt;&gt;"",COUNTIF(Dulieu!$F$5:$F$7774,B1174),"")</f>
        <v>0</v>
      </c>
      <c r="J1174" s="16" t="str">
        <f>IF(B1174&lt;&gt;"",IFERROR(VLOOKUP(B1174,Dulieu!$F$5:$I$7597,4,0),""),"")</f>
        <v/>
      </c>
    </row>
    <row r="1175" spans="1:10" x14ac:dyDescent="0.25">
      <c r="A1175" s="18">
        <f>IF(B1175&lt;&gt;"",SUBTOTAL(103,B$5:B1175),"")</f>
        <v>1171</v>
      </c>
      <c r="B1175" s="31" t="s">
        <v>230</v>
      </c>
      <c r="C1175" s="16" t="s">
        <v>3082</v>
      </c>
      <c r="D1175" s="51" t="s">
        <v>1249</v>
      </c>
      <c r="E1175" s="51" t="s">
        <v>3068</v>
      </c>
      <c r="F1175" s="16">
        <v>0</v>
      </c>
      <c r="G1175" s="16">
        <v>29</v>
      </c>
      <c r="I1175" s="16">
        <f>IF(B1175&lt;&gt;"",COUNTIF(Dulieu!$F$5:$F$7774,B1175),"")</f>
        <v>0</v>
      </c>
      <c r="J1175" s="16" t="str">
        <f>IF(B1175&lt;&gt;"",IFERROR(VLOOKUP(B1175,Dulieu!$F$5:$I$7597,4,0),""),"")</f>
        <v/>
      </c>
    </row>
    <row r="1176" spans="1:10" x14ac:dyDescent="0.25">
      <c r="A1176" s="18">
        <f>IF(B1176&lt;&gt;"",SUBTOTAL(103,B$5:B1176),"")</f>
        <v>1172</v>
      </c>
      <c r="B1176" s="31" t="s">
        <v>412</v>
      </c>
      <c r="C1176" s="16" t="s">
        <v>3082</v>
      </c>
      <c r="D1176" s="51" t="s">
        <v>1249</v>
      </c>
      <c r="E1176" s="51" t="s">
        <v>3068</v>
      </c>
      <c r="F1176" s="16">
        <v>0</v>
      </c>
      <c r="G1176" s="16">
        <v>46</v>
      </c>
      <c r="I1176" s="16">
        <f>IF(B1176&lt;&gt;"",COUNTIF(Dulieu!$F$5:$F$7774,B1176),"")</f>
        <v>0</v>
      </c>
      <c r="J1176" s="16" t="str">
        <f>IF(B1176&lt;&gt;"",IFERROR(VLOOKUP(B1176,Dulieu!$F$5:$I$7597,4,0),""),"")</f>
        <v/>
      </c>
    </row>
    <row r="1177" spans="1:10" x14ac:dyDescent="0.25">
      <c r="A1177" s="18">
        <f>IF(B1177&lt;&gt;"",SUBTOTAL(103,B$5:B1177),"")</f>
        <v>1173</v>
      </c>
      <c r="B1177" s="31" t="s">
        <v>1738</v>
      </c>
      <c r="C1177" s="16" t="s">
        <v>3082</v>
      </c>
      <c r="D1177" s="51" t="s">
        <v>1739</v>
      </c>
      <c r="E1177" s="51" t="s">
        <v>3068</v>
      </c>
      <c r="F1177" s="16">
        <v>0</v>
      </c>
      <c r="G1177" s="16">
        <v>29</v>
      </c>
      <c r="I1177" s="16">
        <f>IF(B1177&lt;&gt;"",COUNTIF(Dulieu!$F$5:$F$7774,B1177),"")</f>
        <v>0</v>
      </c>
      <c r="J1177" s="16" t="str">
        <f>IF(B1177&lt;&gt;"",IFERROR(VLOOKUP(B1177,Dulieu!$F$5:$I$7597,4,0),""),"")</f>
        <v/>
      </c>
    </row>
    <row r="1178" spans="1:10" ht="30" x14ac:dyDescent="0.25">
      <c r="A1178" s="18">
        <f>IF(B1178&lt;&gt;"",SUBTOTAL(103,B$5:B1178),"")</f>
        <v>1174</v>
      </c>
      <c r="B1178" s="31" t="s">
        <v>3033</v>
      </c>
      <c r="C1178" s="16" t="s">
        <v>3082</v>
      </c>
      <c r="D1178" s="51" t="s">
        <v>1739</v>
      </c>
      <c r="E1178" s="51" t="s">
        <v>3058</v>
      </c>
      <c r="F1178" s="16">
        <v>0</v>
      </c>
      <c r="G1178" s="16">
        <v>29</v>
      </c>
      <c r="I1178" s="16">
        <f>IF(B1178&lt;&gt;"",COUNTIF(Dulieu!$F$5:$F$7774,B1178),"")</f>
        <v>0</v>
      </c>
      <c r="J1178" s="16" t="str">
        <f>IF(B1178&lt;&gt;"",IFERROR(VLOOKUP(B1178,Dulieu!$F$5:$I$7597,4,0),""),"")</f>
        <v/>
      </c>
    </row>
    <row r="1179" spans="1:10" ht="30" x14ac:dyDescent="0.25">
      <c r="A1179" s="18">
        <f>IF(B1179&lt;&gt;"",SUBTOTAL(103,B$5:B1179),"")</f>
        <v>1175</v>
      </c>
      <c r="B1179" s="31" t="s">
        <v>4159</v>
      </c>
      <c r="C1179" s="16" t="s">
        <v>3082</v>
      </c>
      <c r="D1179" s="51" t="s">
        <v>4160</v>
      </c>
      <c r="E1179" s="51" t="s">
        <v>3068</v>
      </c>
      <c r="F1179" s="16">
        <v>0</v>
      </c>
      <c r="G1179" s="16">
        <v>47</v>
      </c>
      <c r="I1179" s="16">
        <f>IF(B1179&lt;&gt;"",COUNTIF(Dulieu!$F$5:$F$7774,B1179),"")</f>
        <v>0</v>
      </c>
      <c r="J1179" s="16" t="str">
        <f>IF(B1179&lt;&gt;"",IFERROR(VLOOKUP(B1179,Dulieu!$F$5:$I$7597,4,0),""),"")</f>
        <v/>
      </c>
    </row>
    <row r="1180" spans="1:10" ht="30" x14ac:dyDescent="0.25">
      <c r="A1180" s="18">
        <f>IF(B1180&lt;&gt;"",SUBTOTAL(103,B$5:B1180),"")</f>
        <v>1176</v>
      </c>
      <c r="B1180" s="31" t="s">
        <v>1250</v>
      </c>
      <c r="C1180" s="16" t="s">
        <v>3092</v>
      </c>
      <c r="D1180" s="51" t="s">
        <v>2902</v>
      </c>
      <c r="E1180" s="51" t="s">
        <v>3058</v>
      </c>
      <c r="F1180" s="16">
        <v>0</v>
      </c>
      <c r="G1180" s="16">
        <v>34</v>
      </c>
      <c r="I1180" s="16">
        <f>IF(B1180&lt;&gt;"",COUNTIF(Dulieu!$F$5:$F$7774,B1180),"")</f>
        <v>0</v>
      </c>
      <c r="J1180" s="16" t="str">
        <f>IF(B1180&lt;&gt;"",IFERROR(VLOOKUP(B1180,Dulieu!$F$5:$I$7597,4,0),""),"")</f>
        <v/>
      </c>
    </row>
    <row r="1181" spans="1:10" ht="30" x14ac:dyDescent="0.25">
      <c r="A1181" s="18">
        <f>IF(B1181&lt;&gt;"",SUBTOTAL(103,B$5:B1181),"")</f>
        <v>1177</v>
      </c>
      <c r="B1181" s="31" t="s">
        <v>1251</v>
      </c>
      <c r="C1181" s="16" t="s">
        <v>3092</v>
      </c>
      <c r="D1181" s="51" t="s">
        <v>2902</v>
      </c>
      <c r="E1181" s="51" t="s">
        <v>3058</v>
      </c>
      <c r="F1181" s="16">
        <v>0</v>
      </c>
      <c r="G1181" s="16">
        <v>47</v>
      </c>
      <c r="I1181" s="16">
        <f>IF(B1181&lt;&gt;"",COUNTIF(Dulieu!$F$5:$F$7774,B1181),"")</f>
        <v>0</v>
      </c>
      <c r="J1181" s="16" t="str">
        <f>IF(B1181&lt;&gt;"",IFERROR(VLOOKUP(B1181,Dulieu!$F$5:$I$7597,4,0),""),"")</f>
        <v/>
      </c>
    </row>
    <row r="1182" spans="1:10" ht="30" x14ac:dyDescent="0.25">
      <c r="A1182" s="18">
        <f>IF(B1182&lt;&gt;"",SUBTOTAL(103,B$5:B1182),"")</f>
        <v>1178</v>
      </c>
      <c r="B1182" s="31" t="s">
        <v>1252</v>
      </c>
      <c r="C1182" s="16" t="s">
        <v>3092</v>
      </c>
      <c r="D1182" s="51" t="s">
        <v>2902</v>
      </c>
      <c r="E1182" s="51" t="s">
        <v>3058</v>
      </c>
      <c r="F1182" s="16">
        <v>0</v>
      </c>
      <c r="G1182" s="16">
        <v>34</v>
      </c>
      <c r="I1182" s="16">
        <f>IF(B1182&lt;&gt;"",COUNTIF(Dulieu!$F$5:$F$7774,B1182),"")</f>
        <v>0</v>
      </c>
      <c r="J1182" s="16" t="str">
        <f>IF(B1182&lt;&gt;"",IFERROR(VLOOKUP(B1182,Dulieu!$F$5:$I$7597,4,0),""),"")</f>
        <v/>
      </c>
    </row>
    <row r="1183" spans="1:10" ht="30" x14ac:dyDescent="0.25">
      <c r="A1183" s="18">
        <f>IF(B1183&lt;&gt;"",SUBTOTAL(103,B$5:B1183),"")</f>
        <v>1179</v>
      </c>
      <c r="B1183" s="31" t="s">
        <v>1253</v>
      </c>
      <c r="C1183" s="16" t="s">
        <v>3092</v>
      </c>
      <c r="D1183" s="51" t="s">
        <v>2902</v>
      </c>
      <c r="E1183" s="51" t="s">
        <v>3058</v>
      </c>
      <c r="F1183" s="16">
        <v>0</v>
      </c>
      <c r="G1183" s="16">
        <v>47</v>
      </c>
      <c r="I1183" s="16">
        <f>IF(B1183&lt;&gt;"",COUNTIF(Dulieu!$F$5:$F$7774,B1183),"")</f>
        <v>0</v>
      </c>
      <c r="J1183" s="16" t="str">
        <f>IF(B1183&lt;&gt;"",IFERROR(VLOOKUP(B1183,Dulieu!$F$5:$I$7597,4,0),""),"")</f>
        <v/>
      </c>
    </row>
    <row r="1184" spans="1:10" ht="30" x14ac:dyDescent="0.25">
      <c r="A1184" s="18">
        <f>IF(B1184&lt;&gt;"",SUBTOTAL(103,B$5:B1184),"")</f>
        <v>1180</v>
      </c>
      <c r="B1184" s="31" t="s">
        <v>1741</v>
      </c>
      <c r="C1184" s="16" t="s">
        <v>3092</v>
      </c>
      <c r="D1184" s="51" t="s">
        <v>2902</v>
      </c>
      <c r="E1184" s="51" t="s">
        <v>3058</v>
      </c>
      <c r="F1184" s="16">
        <v>0</v>
      </c>
      <c r="G1184" s="16">
        <v>43</v>
      </c>
      <c r="I1184" s="16">
        <f>IF(B1184&lt;&gt;"",COUNTIF(Dulieu!$F$5:$F$7774,B1184),"")</f>
        <v>0</v>
      </c>
      <c r="J1184" s="16" t="str">
        <f>IF(B1184&lt;&gt;"",IFERROR(VLOOKUP(B1184,Dulieu!$F$5:$I$7597,4,0),""),"")</f>
        <v/>
      </c>
    </row>
    <row r="1185" spans="1:10" ht="30" x14ac:dyDescent="0.25">
      <c r="A1185" s="18">
        <f>IF(B1185&lt;&gt;"",SUBTOTAL(103,B$5:B1185),"")</f>
        <v>1181</v>
      </c>
      <c r="B1185" s="31" t="s">
        <v>1742</v>
      </c>
      <c r="C1185" s="16" t="s">
        <v>3082</v>
      </c>
      <c r="D1185" s="51" t="s">
        <v>1254</v>
      </c>
      <c r="E1185" s="51" t="s">
        <v>3068</v>
      </c>
      <c r="F1185" s="16">
        <v>0</v>
      </c>
      <c r="G1185" s="16">
        <v>16</v>
      </c>
      <c r="I1185" s="16">
        <f>IF(B1185&lt;&gt;"",COUNTIF(Dulieu!$F$5:$F$7774,B1185),"")</f>
        <v>0</v>
      </c>
      <c r="J1185" s="16" t="str">
        <f>IF(B1185&lt;&gt;"",IFERROR(VLOOKUP(B1185,Dulieu!$F$5:$I$7597,4,0),""),"")</f>
        <v/>
      </c>
    </row>
    <row r="1186" spans="1:10" ht="30" x14ac:dyDescent="0.25">
      <c r="A1186" s="18">
        <f>IF(B1186&lt;&gt;"",SUBTOTAL(103,B$5:B1186),"")</f>
        <v>1182</v>
      </c>
      <c r="B1186" s="31" t="s">
        <v>1743</v>
      </c>
      <c r="C1186" s="16" t="s">
        <v>3082</v>
      </c>
      <c r="D1186" s="51" t="s">
        <v>1254</v>
      </c>
      <c r="E1186" s="51" t="s">
        <v>3068</v>
      </c>
      <c r="F1186" s="16">
        <v>0</v>
      </c>
      <c r="G1186" s="16">
        <v>29</v>
      </c>
      <c r="I1186" s="16">
        <f>IF(B1186&lt;&gt;"",COUNTIF(Dulieu!$F$5:$F$7774,B1186),"")</f>
        <v>0</v>
      </c>
      <c r="J1186" s="16" t="str">
        <f>IF(B1186&lt;&gt;"",IFERROR(VLOOKUP(B1186,Dulieu!$F$5:$I$7597,4,0),""),"")</f>
        <v/>
      </c>
    </row>
    <row r="1187" spans="1:10" ht="30" x14ac:dyDescent="0.25">
      <c r="A1187" s="18">
        <f>IF(B1187&lt;&gt;"",SUBTOTAL(103,B$5:B1187),"")</f>
        <v>1183</v>
      </c>
      <c r="B1187" s="31" t="s">
        <v>1744</v>
      </c>
      <c r="C1187" s="16" t="s">
        <v>3082</v>
      </c>
      <c r="D1187" s="51" t="s">
        <v>1254</v>
      </c>
      <c r="E1187" s="51" t="s">
        <v>3068</v>
      </c>
      <c r="F1187" s="16">
        <v>0</v>
      </c>
      <c r="G1187" s="16">
        <v>29</v>
      </c>
      <c r="I1187" s="16">
        <f>IF(B1187&lt;&gt;"",COUNTIF(Dulieu!$F$5:$F$7774,B1187),"")</f>
        <v>0</v>
      </c>
      <c r="J1187" s="16" t="str">
        <f>IF(B1187&lt;&gt;"",IFERROR(VLOOKUP(B1187,Dulieu!$F$5:$I$7597,4,0),""),"")</f>
        <v/>
      </c>
    </row>
    <row r="1188" spans="1:10" ht="30" x14ac:dyDescent="0.25">
      <c r="A1188" s="18">
        <f>IF(B1188&lt;&gt;"",SUBTOTAL(103,B$5:B1188),"")</f>
        <v>1184</v>
      </c>
      <c r="B1188" s="31" t="s">
        <v>1745</v>
      </c>
      <c r="C1188" s="16" t="s">
        <v>3082</v>
      </c>
      <c r="D1188" s="51" t="s">
        <v>1254</v>
      </c>
      <c r="E1188" s="51" t="s">
        <v>3068</v>
      </c>
      <c r="F1188" s="16">
        <v>0</v>
      </c>
      <c r="G1188" s="16">
        <v>29</v>
      </c>
      <c r="I1188" s="16">
        <f>IF(B1188&lt;&gt;"",COUNTIF(Dulieu!$F$5:$F$7774,B1188),"")</f>
        <v>0</v>
      </c>
      <c r="J1188" s="16" t="str">
        <f>IF(B1188&lt;&gt;"",IFERROR(VLOOKUP(B1188,Dulieu!$F$5:$I$7597,4,0),""),"")</f>
        <v/>
      </c>
    </row>
    <row r="1189" spans="1:10" ht="30" x14ac:dyDescent="0.25">
      <c r="A1189" s="18">
        <f>IF(B1189&lt;&gt;"",SUBTOTAL(103,B$5:B1189),"")</f>
        <v>1185</v>
      </c>
      <c r="B1189" s="31" t="s">
        <v>632</v>
      </c>
      <c r="C1189" s="16" t="s">
        <v>3082</v>
      </c>
      <c r="D1189" s="51" t="s">
        <v>1254</v>
      </c>
      <c r="E1189" s="51" t="s">
        <v>3068</v>
      </c>
      <c r="F1189" s="16">
        <v>0</v>
      </c>
      <c r="G1189" s="16">
        <v>16</v>
      </c>
      <c r="I1189" s="16">
        <f>IF(B1189&lt;&gt;"",COUNTIF(Dulieu!$F$5:$F$7774,B1189),"")</f>
        <v>0</v>
      </c>
      <c r="J1189" s="16" t="str">
        <f>IF(B1189&lt;&gt;"",IFERROR(VLOOKUP(B1189,Dulieu!$F$5:$I$7597,4,0),""),"")</f>
        <v/>
      </c>
    </row>
    <row r="1190" spans="1:10" x14ac:dyDescent="0.25">
      <c r="A1190" s="18">
        <f>IF(B1190&lt;&gt;"",SUBTOTAL(103,B$5:B1190),"")</f>
        <v>1186</v>
      </c>
      <c r="B1190" s="31" t="s">
        <v>1172</v>
      </c>
      <c r="C1190" s="16" t="s">
        <v>3082</v>
      </c>
      <c r="D1190" s="51" t="s">
        <v>1255</v>
      </c>
      <c r="E1190" s="51" t="s">
        <v>3068</v>
      </c>
      <c r="F1190" s="16">
        <v>0</v>
      </c>
      <c r="G1190" s="16">
        <v>29</v>
      </c>
      <c r="I1190" s="16">
        <f>IF(B1190&lt;&gt;"",COUNTIF(Dulieu!$F$5:$F$7774,B1190),"")</f>
        <v>0</v>
      </c>
      <c r="J1190" s="16" t="str">
        <f>IF(B1190&lt;&gt;"",IFERROR(VLOOKUP(B1190,Dulieu!$F$5:$I$7597,4,0),""),"")</f>
        <v/>
      </c>
    </row>
    <row r="1191" spans="1:10" x14ac:dyDescent="0.25">
      <c r="A1191" s="18">
        <f>IF(B1191&lt;&gt;"",SUBTOTAL(103,B$5:B1191),"")</f>
        <v>1187</v>
      </c>
      <c r="B1191" s="31" t="s">
        <v>1173</v>
      </c>
      <c r="C1191" s="16" t="s">
        <v>3082</v>
      </c>
      <c r="D1191" s="51" t="s">
        <v>1255</v>
      </c>
      <c r="E1191" s="51" t="s">
        <v>3064</v>
      </c>
      <c r="F1191" s="16">
        <v>0</v>
      </c>
      <c r="G1191" s="16">
        <v>52</v>
      </c>
      <c r="I1191" s="16">
        <f>IF(B1191&lt;&gt;"",COUNTIF(Dulieu!$F$5:$F$7774,B1191),"")</f>
        <v>0</v>
      </c>
      <c r="J1191" s="16" t="str">
        <f>IF(B1191&lt;&gt;"",IFERROR(VLOOKUP(B1191,Dulieu!$F$5:$I$7597,4,0),""),"")</f>
        <v/>
      </c>
    </row>
    <row r="1192" spans="1:10" ht="30" x14ac:dyDescent="0.25">
      <c r="A1192" s="18">
        <f>IF(B1192&lt;&gt;"",SUBTOTAL(103,B$5:B1192),"")</f>
        <v>1188</v>
      </c>
      <c r="B1192" s="31" t="s">
        <v>3707</v>
      </c>
      <c r="C1192" s="16" t="s">
        <v>3082</v>
      </c>
      <c r="D1192" s="51" t="s">
        <v>2903</v>
      </c>
      <c r="E1192" s="51" t="s">
        <v>3068</v>
      </c>
      <c r="F1192" s="16">
        <v>0</v>
      </c>
      <c r="G1192" s="16">
        <v>29</v>
      </c>
      <c r="I1192" s="16">
        <f>IF(B1192&lt;&gt;"",COUNTIF(Dulieu!$F$5:$F$7774,B1192),"")</f>
        <v>0</v>
      </c>
      <c r="J1192" s="16" t="str">
        <f>IF(B1192&lt;&gt;"",IFERROR(VLOOKUP(B1192,Dulieu!$F$5:$I$7597,4,0),""),"")</f>
        <v/>
      </c>
    </row>
    <row r="1193" spans="1:10" ht="30" x14ac:dyDescent="0.25">
      <c r="A1193" s="18">
        <f>IF(B1193&lt;&gt;"",SUBTOTAL(103,B$5:B1193),"")</f>
        <v>1189</v>
      </c>
      <c r="B1193" s="31" t="s">
        <v>3708</v>
      </c>
      <c r="C1193" s="16" t="s">
        <v>3082</v>
      </c>
      <c r="D1193" s="51" t="s">
        <v>2903</v>
      </c>
      <c r="E1193" s="51" t="s">
        <v>3068</v>
      </c>
      <c r="F1193" s="16">
        <v>0</v>
      </c>
      <c r="G1193" s="16">
        <v>47</v>
      </c>
      <c r="I1193" s="16">
        <f>IF(B1193&lt;&gt;"",COUNTIF(Dulieu!$F$5:$F$7774,B1193),"")</f>
        <v>0</v>
      </c>
      <c r="J1193" s="16" t="str">
        <f>IF(B1193&lt;&gt;"",IFERROR(VLOOKUP(B1193,Dulieu!$F$5:$I$7597,4,0),""),"")</f>
        <v/>
      </c>
    </row>
    <row r="1194" spans="1:10" ht="30" x14ac:dyDescent="0.25">
      <c r="A1194" s="18">
        <f>IF(B1194&lt;&gt;"",SUBTOTAL(103,B$5:B1194),"")</f>
        <v>1190</v>
      </c>
      <c r="B1194" s="31" t="s">
        <v>723</v>
      </c>
      <c r="C1194" s="16" t="s">
        <v>3082</v>
      </c>
      <c r="D1194" s="51" t="s">
        <v>2903</v>
      </c>
      <c r="E1194" s="51" t="s">
        <v>3068</v>
      </c>
      <c r="F1194" s="16">
        <v>0</v>
      </c>
      <c r="G1194" s="16">
        <v>47</v>
      </c>
      <c r="I1194" s="16">
        <f>IF(B1194&lt;&gt;"",COUNTIF(Dulieu!$F$5:$F$7774,B1194),"")</f>
        <v>0</v>
      </c>
      <c r="J1194" s="16" t="str">
        <f>IF(B1194&lt;&gt;"",IFERROR(VLOOKUP(B1194,Dulieu!$F$5:$I$7597,4,0),""),"")</f>
        <v/>
      </c>
    </row>
    <row r="1195" spans="1:10" x14ac:dyDescent="0.25">
      <c r="A1195" s="18">
        <f>IF(B1195&lt;&gt;"",SUBTOTAL(103,B$5:B1195),"")</f>
        <v>1191</v>
      </c>
      <c r="B1195" s="31" t="s">
        <v>1746</v>
      </c>
      <c r="C1195" s="16" t="s">
        <v>3082</v>
      </c>
      <c r="D1195" s="51" t="s">
        <v>2904</v>
      </c>
      <c r="E1195" s="51" t="s">
        <v>3068</v>
      </c>
      <c r="F1195" s="16">
        <v>0</v>
      </c>
      <c r="G1195" s="16">
        <v>16</v>
      </c>
      <c r="I1195" s="16">
        <f>IF(B1195&lt;&gt;"",COUNTIF(Dulieu!$F$5:$F$7774,B1195),"")</f>
        <v>0</v>
      </c>
      <c r="J1195" s="16" t="str">
        <f>IF(B1195&lt;&gt;"",IFERROR(VLOOKUP(B1195,Dulieu!$F$5:$I$7597,4,0),""),"")</f>
        <v/>
      </c>
    </row>
    <row r="1196" spans="1:10" x14ac:dyDescent="0.25">
      <c r="A1196" s="18">
        <f>IF(B1196&lt;&gt;"",SUBTOTAL(103,B$5:B1196),"")</f>
        <v>1192</v>
      </c>
      <c r="B1196" s="31" t="s">
        <v>1747</v>
      </c>
      <c r="C1196" s="16" t="s">
        <v>3080</v>
      </c>
      <c r="D1196" s="51" t="s">
        <v>2904</v>
      </c>
      <c r="E1196" s="51" t="s">
        <v>3068</v>
      </c>
      <c r="F1196" s="16">
        <v>0</v>
      </c>
      <c r="G1196" s="16">
        <v>16</v>
      </c>
      <c r="I1196" s="16">
        <f>IF(B1196&lt;&gt;"",COUNTIF(Dulieu!$F$5:$F$7774,B1196),"")</f>
        <v>0</v>
      </c>
      <c r="J1196" s="16" t="str">
        <f>IF(B1196&lt;&gt;"",IFERROR(VLOOKUP(B1196,Dulieu!$F$5:$I$7597,4,0),""),"")</f>
        <v/>
      </c>
    </row>
    <row r="1197" spans="1:10" x14ac:dyDescent="0.25">
      <c r="A1197" s="18">
        <f>IF(B1197&lt;&gt;"",SUBTOTAL(103,B$5:B1197),"")</f>
        <v>1193</v>
      </c>
      <c r="B1197" s="31" t="s">
        <v>1748</v>
      </c>
      <c r="C1197" s="16" t="s">
        <v>3080</v>
      </c>
      <c r="D1197" s="51" t="s">
        <v>2904</v>
      </c>
      <c r="E1197" s="51" t="s">
        <v>3068</v>
      </c>
      <c r="F1197" s="16">
        <v>0</v>
      </c>
      <c r="G1197" s="16">
        <v>29</v>
      </c>
      <c r="I1197" s="16">
        <f>IF(B1197&lt;&gt;"",COUNTIF(Dulieu!$F$5:$F$7774,B1197),"")</f>
        <v>0</v>
      </c>
      <c r="J1197" s="16" t="str">
        <f>IF(B1197&lt;&gt;"",IFERROR(VLOOKUP(B1197,Dulieu!$F$5:$I$7597,4,0),""),"")</f>
        <v/>
      </c>
    </row>
    <row r="1198" spans="1:10" ht="30" x14ac:dyDescent="0.25">
      <c r="A1198" s="18">
        <f>IF(B1198&lt;&gt;"",SUBTOTAL(103,B$5:B1198),"")</f>
        <v>1194</v>
      </c>
      <c r="B1198" s="31" t="s">
        <v>1749</v>
      </c>
      <c r="C1198" s="16" t="s">
        <v>1206</v>
      </c>
      <c r="D1198" s="51" t="s">
        <v>2905</v>
      </c>
      <c r="E1198" s="51" t="s">
        <v>3062</v>
      </c>
      <c r="F1198" s="16">
        <v>14670</v>
      </c>
      <c r="G1198" s="16">
        <v>0</v>
      </c>
      <c r="I1198" s="16">
        <f>IF(B1198&lt;&gt;"",COUNTIF(Dulieu!$F$5:$F$7774,B1198),"")</f>
        <v>0</v>
      </c>
      <c r="J1198" s="16" t="str">
        <f>IF(B1198&lt;&gt;"",IFERROR(VLOOKUP(B1198,Dulieu!$F$5:$I$7597,4,0),""),"")</f>
        <v/>
      </c>
    </row>
    <row r="1199" spans="1:10" ht="30" x14ac:dyDescent="0.25">
      <c r="A1199" s="18">
        <f>IF(B1199&lt;&gt;"",SUBTOTAL(103,B$5:B1199),"")</f>
        <v>1195</v>
      </c>
      <c r="B1199" s="31" t="s">
        <v>268</v>
      </c>
      <c r="C1199" s="16" t="s">
        <v>3061</v>
      </c>
      <c r="D1199" s="51" t="s">
        <v>2905</v>
      </c>
      <c r="E1199" s="51" t="s">
        <v>3062</v>
      </c>
      <c r="F1199" s="16">
        <v>17900</v>
      </c>
      <c r="G1199" s="16">
        <v>0</v>
      </c>
      <c r="I1199" s="16">
        <f>IF(B1199&lt;&gt;"",COUNTIF(Dulieu!$F$5:$F$7774,B1199),"")</f>
        <v>0</v>
      </c>
      <c r="J1199" s="16" t="str">
        <f>IF(B1199&lt;&gt;"",IFERROR(VLOOKUP(B1199,Dulieu!$F$5:$I$7597,4,0),""),"")</f>
        <v/>
      </c>
    </row>
    <row r="1200" spans="1:10" ht="30" x14ac:dyDescent="0.25">
      <c r="A1200" s="18">
        <f>IF(B1200&lt;&gt;"",SUBTOTAL(103,B$5:B1200),"")</f>
        <v>1196</v>
      </c>
      <c r="B1200" s="31" t="s">
        <v>267</v>
      </c>
      <c r="C1200" s="16" t="s">
        <v>3061</v>
      </c>
      <c r="D1200" s="51" t="s">
        <v>2905</v>
      </c>
      <c r="E1200" s="51" t="s">
        <v>3062</v>
      </c>
      <c r="F1200" s="16">
        <v>17900</v>
      </c>
      <c r="G1200" s="16">
        <v>0</v>
      </c>
      <c r="I1200" s="16">
        <f>IF(B1200&lt;&gt;"",COUNTIF(Dulieu!$F$5:$F$7774,B1200),"")</f>
        <v>0</v>
      </c>
      <c r="J1200" s="16" t="str">
        <f>IF(B1200&lt;&gt;"",IFERROR(VLOOKUP(B1200,Dulieu!$F$5:$I$7597,4,0),""),"")</f>
        <v/>
      </c>
    </row>
    <row r="1201" spans="1:10" ht="30" x14ac:dyDescent="0.25">
      <c r="A1201" s="18">
        <f>IF(B1201&lt;&gt;"",SUBTOTAL(103,B$5:B1201),"")</f>
        <v>1197</v>
      </c>
      <c r="B1201" s="31" t="s">
        <v>269</v>
      </c>
      <c r="C1201" s="16" t="s">
        <v>3061</v>
      </c>
      <c r="D1201" s="51" t="s">
        <v>2905</v>
      </c>
      <c r="E1201" s="51" t="s">
        <v>3062</v>
      </c>
      <c r="F1201" s="16">
        <v>14800</v>
      </c>
      <c r="G1201" s="16">
        <v>0</v>
      </c>
      <c r="I1201" s="16">
        <f>IF(B1201&lt;&gt;"",COUNTIF(Dulieu!$F$5:$F$7774,B1201),"")</f>
        <v>0</v>
      </c>
      <c r="J1201" s="16" t="str">
        <f>IF(B1201&lt;&gt;"",IFERROR(VLOOKUP(B1201,Dulieu!$F$5:$I$7597,4,0),""),"")</f>
        <v/>
      </c>
    </row>
    <row r="1202" spans="1:10" ht="30" x14ac:dyDescent="0.25">
      <c r="A1202" s="18">
        <f>IF(B1202&lt;&gt;"",SUBTOTAL(103,B$5:B1202),"")</f>
        <v>1198</v>
      </c>
      <c r="B1202" s="31" t="s">
        <v>283</v>
      </c>
      <c r="C1202" s="16" t="s">
        <v>3061</v>
      </c>
      <c r="D1202" s="51" t="s">
        <v>2905</v>
      </c>
      <c r="E1202" s="51" t="s">
        <v>3062</v>
      </c>
      <c r="F1202" s="16">
        <v>20500</v>
      </c>
      <c r="G1202" s="16">
        <v>0</v>
      </c>
      <c r="I1202" s="16">
        <f>IF(B1202&lt;&gt;"",COUNTIF(Dulieu!$F$5:$F$7774,B1202),"")</f>
        <v>0</v>
      </c>
      <c r="J1202" s="16" t="str">
        <f>IF(B1202&lt;&gt;"",IFERROR(VLOOKUP(B1202,Dulieu!$F$5:$I$7597,4,0),""),"")</f>
        <v/>
      </c>
    </row>
    <row r="1203" spans="1:10" ht="30" x14ac:dyDescent="0.25">
      <c r="A1203" s="18">
        <f>IF(B1203&lt;&gt;"",SUBTOTAL(103,B$5:B1203),"")</f>
        <v>1199</v>
      </c>
      <c r="B1203" s="31" t="s">
        <v>284</v>
      </c>
      <c r="C1203" s="16" t="s">
        <v>3061</v>
      </c>
      <c r="D1203" s="51" t="s">
        <v>2905</v>
      </c>
      <c r="E1203" s="51" t="s">
        <v>3062</v>
      </c>
      <c r="F1203" s="16">
        <v>17900</v>
      </c>
      <c r="G1203" s="16">
        <v>0</v>
      </c>
      <c r="I1203" s="16">
        <f>IF(B1203&lt;&gt;"",COUNTIF(Dulieu!$F$5:$F$7774,B1203),"")</f>
        <v>0</v>
      </c>
      <c r="J1203" s="16" t="str">
        <f>IF(B1203&lt;&gt;"",IFERROR(VLOOKUP(B1203,Dulieu!$F$5:$I$7597,4,0),""),"")</f>
        <v/>
      </c>
    </row>
    <row r="1204" spans="1:10" ht="30" x14ac:dyDescent="0.25">
      <c r="A1204" s="18">
        <f>IF(B1204&lt;&gt;"",SUBTOTAL(103,B$5:B1204),"")</f>
        <v>1200</v>
      </c>
      <c r="B1204" s="31" t="s">
        <v>265</v>
      </c>
      <c r="C1204" s="16" t="s">
        <v>3061</v>
      </c>
      <c r="D1204" s="51" t="s">
        <v>2905</v>
      </c>
      <c r="E1204" s="51" t="s">
        <v>3062</v>
      </c>
      <c r="F1204" s="16">
        <v>12005</v>
      </c>
      <c r="G1204" s="16">
        <v>0</v>
      </c>
      <c r="I1204" s="16">
        <f>IF(B1204&lt;&gt;"",COUNTIF(Dulieu!$F$5:$F$7774,B1204),"")</f>
        <v>0</v>
      </c>
      <c r="J1204" s="16" t="str">
        <f>IF(B1204&lt;&gt;"",IFERROR(VLOOKUP(B1204,Dulieu!$F$5:$I$7597,4,0),""),"")</f>
        <v/>
      </c>
    </row>
    <row r="1205" spans="1:10" ht="30" x14ac:dyDescent="0.25">
      <c r="A1205" s="18">
        <f>IF(B1205&lt;&gt;"",SUBTOTAL(103,B$5:B1205),"")</f>
        <v>1201</v>
      </c>
      <c r="B1205" s="31" t="s">
        <v>263</v>
      </c>
      <c r="C1205" s="16" t="s">
        <v>3061</v>
      </c>
      <c r="D1205" s="51" t="s">
        <v>2905</v>
      </c>
      <c r="E1205" s="51" t="s">
        <v>3062</v>
      </c>
      <c r="F1205" s="16">
        <v>17900</v>
      </c>
      <c r="G1205" s="16">
        <v>0</v>
      </c>
      <c r="I1205" s="16">
        <f>IF(B1205&lt;&gt;"",COUNTIF(Dulieu!$F$5:$F$7774,B1205),"")</f>
        <v>0</v>
      </c>
      <c r="J1205" s="16" t="str">
        <f>IF(B1205&lt;&gt;"",IFERROR(VLOOKUP(B1205,Dulieu!$F$5:$I$7597,4,0),""),"")</f>
        <v/>
      </c>
    </row>
    <row r="1206" spans="1:10" ht="30" x14ac:dyDescent="0.25">
      <c r="A1206" s="18">
        <f>IF(B1206&lt;&gt;"",SUBTOTAL(103,B$5:B1206),"")</f>
        <v>1202</v>
      </c>
      <c r="B1206" s="31" t="s">
        <v>266</v>
      </c>
      <c r="C1206" s="16" t="s">
        <v>3061</v>
      </c>
      <c r="D1206" s="51" t="s">
        <v>2905</v>
      </c>
      <c r="E1206" s="51" t="s">
        <v>3062</v>
      </c>
      <c r="F1206" s="16">
        <v>20500</v>
      </c>
      <c r="G1206" s="16">
        <v>0</v>
      </c>
      <c r="I1206" s="16">
        <f>IF(B1206&lt;&gt;"",COUNTIF(Dulieu!$F$5:$F$7774,B1206),"")</f>
        <v>0</v>
      </c>
      <c r="J1206" s="16" t="str">
        <f>IF(B1206&lt;&gt;"",IFERROR(VLOOKUP(B1206,Dulieu!$F$5:$I$7597,4,0),""),"")</f>
        <v/>
      </c>
    </row>
    <row r="1207" spans="1:10" ht="30" x14ac:dyDescent="0.25">
      <c r="A1207" s="18">
        <f>IF(B1207&lt;&gt;"",SUBTOTAL(103,B$5:B1207),"")</f>
        <v>1203</v>
      </c>
      <c r="B1207" s="31" t="s">
        <v>270</v>
      </c>
      <c r="C1207" s="16" t="s">
        <v>3061</v>
      </c>
      <c r="D1207" s="51" t="s">
        <v>2905</v>
      </c>
      <c r="E1207" s="51" t="s">
        <v>3062</v>
      </c>
      <c r="F1207" s="16">
        <v>13600</v>
      </c>
      <c r="G1207" s="16">
        <v>0</v>
      </c>
      <c r="I1207" s="16">
        <f>IF(B1207&lt;&gt;"",COUNTIF(Dulieu!$F$5:$F$7774,B1207),"")</f>
        <v>0</v>
      </c>
      <c r="J1207" s="16" t="str">
        <f>IF(B1207&lt;&gt;"",IFERROR(VLOOKUP(B1207,Dulieu!$F$5:$I$7597,4,0),""),"")</f>
        <v/>
      </c>
    </row>
    <row r="1208" spans="1:10" ht="30" x14ac:dyDescent="0.25">
      <c r="A1208" s="18">
        <f>IF(B1208&lt;&gt;"",SUBTOTAL(103,B$5:B1208),"")</f>
        <v>1204</v>
      </c>
      <c r="B1208" s="31" t="s">
        <v>285</v>
      </c>
      <c r="C1208" s="16" t="s">
        <v>3061</v>
      </c>
      <c r="D1208" s="51" t="s">
        <v>2905</v>
      </c>
      <c r="E1208" s="51" t="s">
        <v>3062</v>
      </c>
      <c r="F1208" s="16">
        <v>30000</v>
      </c>
      <c r="G1208" s="16">
        <v>0</v>
      </c>
      <c r="I1208" s="16">
        <f>IF(B1208&lt;&gt;"",COUNTIF(Dulieu!$F$5:$F$7774,B1208),"")</f>
        <v>0</v>
      </c>
      <c r="J1208" s="16" t="str">
        <f>IF(B1208&lt;&gt;"",IFERROR(VLOOKUP(B1208,Dulieu!$F$5:$I$7597,4,0),""),"")</f>
        <v/>
      </c>
    </row>
    <row r="1209" spans="1:10" ht="30" x14ac:dyDescent="0.25">
      <c r="A1209" s="18">
        <f>IF(B1209&lt;&gt;"",SUBTOTAL(103,B$5:B1209),"")</f>
        <v>1205</v>
      </c>
      <c r="B1209" s="31" t="s">
        <v>286</v>
      </c>
      <c r="C1209" s="16" t="s">
        <v>3061</v>
      </c>
      <c r="D1209" s="51" t="s">
        <v>2905</v>
      </c>
      <c r="E1209" s="51" t="s">
        <v>3062</v>
      </c>
      <c r="F1209" s="16">
        <v>17300</v>
      </c>
      <c r="G1209" s="16">
        <v>0</v>
      </c>
      <c r="I1209" s="16">
        <f>IF(B1209&lt;&gt;"",COUNTIF(Dulieu!$F$5:$F$7774,B1209),"")</f>
        <v>0</v>
      </c>
      <c r="J1209" s="16" t="str">
        <f>IF(B1209&lt;&gt;"",IFERROR(VLOOKUP(B1209,Dulieu!$F$5:$I$7597,4,0),""),"")</f>
        <v/>
      </c>
    </row>
    <row r="1210" spans="1:10" ht="30" x14ac:dyDescent="0.25">
      <c r="A1210" s="18">
        <f>IF(B1210&lt;&gt;"",SUBTOTAL(103,B$5:B1210),"")</f>
        <v>1206</v>
      </c>
      <c r="B1210" s="31" t="s">
        <v>206</v>
      </c>
      <c r="C1210" s="16" t="s">
        <v>3061</v>
      </c>
      <c r="D1210" s="51" t="s">
        <v>2905</v>
      </c>
      <c r="E1210" s="51" t="s">
        <v>3070</v>
      </c>
      <c r="F1210" s="16">
        <v>17900</v>
      </c>
      <c r="G1210" s="16">
        <v>0</v>
      </c>
      <c r="I1210" s="16">
        <f>IF(B1210&lt;&gt;"",COUNTIF(Dulieu!$F$5:$F$7774,B1210),"")</f>
        <v>0</v>
      </c>
      <c r="J1210" s="16" t="str">
        <f>IF(B1210&lt;&gt;"",IFERROR(VLOOKUP(B1210,Dulieu!$F$5:$I$7597,4,0),""),"")</f>
        <v/>
      </c>
    </row>
    <row r="1211" spans="1:10" ht="30" x14ac:dyDescent="0.25">
      <c r="A1211" s="18">
        <f>IF(B1211&lt;&gt;"",SUBTOTAL(103,B$5:B1211),"")</f>
        <v>1207</v>
      </c>
      <c r="B1211" s="31" t="s">
        <v>207</v>
      </c>
      <c r="C1211" s="16" t="s">
        <v>3061</v>
      </c>
      <c r="D1211" s="51" t="s">
        <v>2905</v>
      </c>
      <c r="E1211" s="51" t="s">
        <v>3062</v>
      </c>
      <c r="F1211" s="16">
        <v>1650</v>
      </c>
      <c r="G1211" s="16">
        <v>0</v>
      </c>
      <c r="I1211" s="16">
        <f>IF(B1211&lt;&gt;"",COUNTIF(Dulieu!$F$5:$F$7774,B1211),"")</f>
        <v>0</v>
      </c>
      <c r="J1211" s="16" t="str">
        <f>IF(B1211&lt;&gt;"",IFERROR(VLOOKUP(B1211,Dulieu!$F$5:$I$7597,4,0),""),"")</f>
        <v/>
      </c>
    </row>
    <row r="1212" spans="1:10" ht="30" x14ac:dyDescent="0.25">
      <c r="A1212" s="18">
        <f>IF(B1212&lt;&gt;"",SUBTOTAL(103,B$5:B1212),"")</f>
        <v>1208</v>
      </c>
      <c r="B1212" s="31" t="s">
        <v>2784</v>
      </c>
      <c r="C1212" s="16" t="s">
        <v>3061</v>
      </c>
      <c r="D1212" s="51" t="s">
        <v>2905</v>
      </c>
      <c r="E1212" s="51" t="s">
        <v>3129</v>
      </c>
      <c r="F1212" s="16">
        <v>2400</v>
      </c>
      <c r="G1212" s="16">
        <v>2</v>
      </c>
      <c r="I1212" s="16">
        <f>IF(B1212&lt;&gt;"",COUNTIF(Dulieu!$F$5:$F$7774,B1212),"")</f>
        <v>0</v>
      </c>
      <c r="J1212" s="16" t="str">
        <f>IF(B1212&lt;&gt;"",IFERROR(VLOOKUP(B1212,Dulieu!$F$5:$I$7597,4,0),""),"")</f>
        <v/>
      </c>
    </row>
    <row r="1213" spans="1:10" ht="30" x14ac:dyDescent="0.25">
      <c r="A1213" s="18">
        <f>IF(B1213&lt;&gt;"",SUBTOTAL(103,B$5:B1213),"")</f>
        <v>1209</v>
      </c>
      <c r="B1213" s="31" t="s">
        <v>262</v>
      </c>
      <c r="C1213" s="16" t="s">
        <v>3061</v>
      </c>
      <c r="D1213" s="51" t="s">
        <v>2905</v>
      </c>
      <c r="E1213" s="51" t="s">
        <v>3062</v>
      </c>
      <c r="F1213" s="16">
        <v>17900</v>
      </c>
      <c r="G1213" s="16">
        <v>0</v>
      </c>
      <c r="I1213" s="16">
        <f>IF(B1213&lt;&gt;"",COUNTIF(Dulieu!$F$5:$F$7774,B1213),"")</f>
        <v>0</v>
      </c>
      <c r="J1213" s="16" t="str">
        <f>IF(B1213&lt;&gt;"",IFERROR(VLOOKUP(B1213,Dulieu!$F$5:$I$7597,4,0),""),"")</f>
        <v/>
      </c>
    </row>
    <row r="1214" spans="1:10" ht="30" x14ac:dyDescent="0.25">
      <c r="A1214" s="18">
        <f>IF(B1214&lt;&gt;"",SUBTOTAL(103,B$5:B1214),"")</f>
        <v>1210</v>
      </c>
      <c r="B1214" s="31" t="s">
        <v>3354</v>
      </c>
      <c r="C1214" s="16" t="s">
        <v>3061</v>
      </c>
      <c r="D1214" s="51" t="s">
        <v>2905</v>
      </c>
      <c r="E1214" s="51" t="s">
        <v>3129</v>
      </c>
      <c r="F1214" s="16">
        <v>13000</v>
      </c>
      <c r="G1214" s="16">
        <v>0</v>
      </c>
      <c r="I1214" s="16">
        <f>IF(B1214&lt;&gt;"",COUNTIF(Dulieu!$F$5:$F$7774,B1214),"")</f>
        <v>0</v>
      </c>
      <c r="J1214" s="16" t="str">
        <f>IF(B1214&lt;&gt;"",IFERROR(VLOOKUP(B1214,Dulieu!$F$5:$I$7597,4,0),""),"")</f>
        <v/>
      </c>
    </row>
    <row r="1215" spans="1:10" ht="30" x14ac:dyDescent="0.25">
      <c r="A1215" s="18">
        <f>IF(B1215&lt;&gt;"",SUBTOTAL(103,B$5:B1215),"")</f>
        <v>1211</v>
      </c>
      <c r="B1215" s="31" t="s">
        <v>264</v>
      </c>
      <c r="C1215" s="16" t="s">
        <v>3061</v>
      </c>
      <c r="D1215" s="51" t="s">
        <v>2905</v>
      </c>
      <c r="E1215" s="51" t="s">
        <v>3062</v>
      </c>
      <c r="F1215" s="16">
        <v>1000</v>
      </c>
      <c r="G1215" s="16">
        <v>0</v>
      </c>
      <c r="I1215" s="16">
        <f>IF(B1215&lt;&gt;"",COUNTIF(Dulieu!$F$5:$F$7774,B1215),"")</f>
        <v>0</v>
      </c>
      <c r="J1215" s="16" t="str">
        <f>IF(B1215&lt;&gt;"",IFERROR(VLOOKUP(B1215,Dulieu!$F$5:$I$7597,4,0),""),"")</f>
        <v/>
      </c>
    </row>
    <row r="1216" spans="1:10" ht="30" x14ac:dyDescent="0.25">
      <c r="A1216" s="18">
        <f>IF(B1216&lt;&gt;"",SUBTOTAL(103,B$5:B1216),"")</f>
        <v>1212</v>
      </c>
      <c r="B1216" s="31" t="s">
        <v>3436</v>
      </c>
      <c r="C1216" s="16" t="s">
        <v>3061</v>
      </c>
      <c r="D1216" s="51" t="s">
        <v>2905</v>
      </c>
      <c r="E1216" s="51" t="s">
        <v>3062</v>
      </c>
      <c r="F1216" s="19">
        <v>26000</v>
      </c>
      <c r="G1216" s="16">
        <v>0</v>
      </c>
      <c r="I1216" s="16">
        <f>IF(B1216&lt;&gt;"",COUNTIF(Dulieu!$F$5:$F$7774,B1216),"")</f>
        <v>0</v>
      </c>
      <c r="J1216" s="16" t="str">
        <f>IF(B1216&lt;&gt;"",IFERROR(VLOOKUP(B1216,Dulieu!$F$5:$I$7597,4,0),""),"")</f>
        <v/>
      </c>
    </row>
    <row r="1217" spans="1:10" ht="30" x14ac:dyDescent="0.25">
      <c r="A1217" s="18">
        <f>IF(B1217&lt;&gt;"",SUBTOTAL(103,B$5:B1217),"")</f>
        <v>1213</v>
      </c>
      <c r="B1217" s="31" t="s">
        <v>3709</v>
      </c>
      <c r="C1217" s="16" t="s">
        <v>3060</v>
      </c>
      <c r="D1217" s="51" t="s">
        <v>1256</v>
      </c>
      <c r="E1217" s="51" t="s">
        <v>3059</v>
      </c>
      <c r="F1217" s="16">
        <v>14450</v>
      </c>
      <c r="G1217" s="16">
        <v>2</v>
      </c>
      <c r="I1217" s="16">
        <f>IF(B1217&lt;&gt;"",COUNTIF(Dulieu!$F$5:$F$7774,B1217),"")</f>
        <v>0</v>
      </c>
      <c r="J1217" s="16" t="str">
        <f>IF(B1217&lt;&gt;"",IFERROR(VLOOKUP(B1217,Dulieu!$F$5:$I$7597,4,0),""),"")</f>
        <v/>
      </c>
    </row>
    <row r="1218" spans="1:10" ht="30" x14ac:dyDescent="0.25">
      <c r="A1218" s="18">
        <f>IF(B1218&lt;&gt;"",SUBTOTAL(103,B$5:B1218),"")</f>
        <v>1214</v>
      </c>
      <c r="B1218" s="31" t="s">
        <v>3710</v>
      </c>
      <c r="C1218" s="16" t="s">
        <v>3060</v>
      </c>
      <c r="D1218" s="51" t="s">
        <v>1256</v>
      </c>
      <c r="E1218" s="51" t="s">
        <v>3059</v>
      </c>
      <c r="F1218" s="16">
        <v>14450</v>
      </c>
      <c r="G1218" s="16">
        <v>2</v>
      </c>
      <c r="I1218" s="16">
        <f>IF(B1218&lt;&gt;"",COUNTIF(Dulieu!$F$5:$F$7774,B1218),"")</f>
        <v>0</v>
      </c>
      <c r="J1218" s="16" t="str">
        <f>IF(B1218&lt;&gt;"",IFERROR(VLOOKUP(B1218,Dulieu!$F$5:$I$7597,4,0),""),"")</f>
        <v/>
      </c>
    </row>
    <row r="1219" spans="1:10" ht="30" x14ac:dyDescent="0.25">
      <c r="A1219" s="18">
        <f>IF(B1219&lt;&gt;"",SUBTOTAL(103,B$5:B1219),"")</f>
        <v>1215</v>
      </c>
      <c r="B1219" s="31" t="s">
        <v>395</v>
      </c>
      <c r="C1219" s="16" t="s">
        <v>3060</v>
      </c>
      <c r="D1219" s="51" t="s">
        <v>1256</v>
      </c>
      <c r="E1219" s="51" t="s">
        <v>3059</v>
      </c>
      <c r="F1219" s="16">
        <v>14990</v>
      </c>
      <c r="G1219" s="16">
        <v>0</v>
      </c>
      <c r="I1219" s="16">
        <f>IF(B1219&lt;&gt;"",COUNTIF(Dulieu!$F$5:$F$7774,B1219),"")</f>
        <v>0</v>
      </c>
      <c r="J1219" s="16" t="str">
        <f>IF(B1219&lt;&gt;"",IFERROR(VLOOKUP(B1219,Dulieu!$F$5:$I$7597,4,0),""),"")</f>
        <v/>
      </c>
    </row>
    <row r="1220" spans="1:10" ht="30" x14ac:dyDescent="0.25">
      <c r="A1220" s="18">
        <f>IF(B1220&lt;&gt;"",SUBTOTAL(103,B$5:B1220),"")</f>
        <v>1216</v>
      </c>
      <c r="B1220" s="31" t="s">
        <v>392</v>
      </c>
      <c r="C1220" s="16" t="s">
        <v>3060</v>
      </c>
      <c r="D1220" s="51" t="s">
        <v>1256</v>
      </c>
      <c r="E1220" s="51" t="s">
        <v>3059</v>
      </c>
      <c r="F1220" s="16">
        <v>15030</v>
      </c>
      <c r="G1220" s="16">
        <v>0</v>
      </c>
      <c r="I1220" s="16">
        <f>IF(B1220&lt;&gt;"",COUNTIF(Dulieu!$F$5:$F$7774,B1220),"")</f>
        <v>0</v>
      </c>
      <c r="J1220" s="16" t="str">
        <f>IF(B1220&lt;&gt;"",IFERROR(VLOOKUP(B1220,Dulieu!$F$5:$I$7597,4,0),""),"")</f>
        <v/>
      </c>
    </row>
    <row r="1221" spans="1:10" ht="30" x14ac:dyDescent="0.25">
      <c r="A1221" s="18">
        <f>IF(B1221&lt;&gt;"",SUBTOTAL(103,B$5:B1221),"")</f>
        <v>1217</v>
      </c>
      <c r="B1221" s="31" t="s">
        <v>393</v>
      </c>
      <c r="C1221" s="16" t="s">
        <v>3060</v>
      </c>
      <c r="D1221" s="51" t="s">
        <v>1256</v>
      </c>
      <c r="E1221" s="51" t="s">
        <v>3059</v>
      </c>
      <c r="F1221" s="16">
        <v>15030</v>
      </c>
      <c r="G1221" s="16">
        <v>0</v>
      </c>
      <c r="I1221" s="16">
        <f>IF(B1221&lt;&gt;"",COUNTIF(Dulieu!$F$5:$F$7774,B1221),"")</f>
        <v>0</v>
      </c>
      <c r="J1221" s="16" t="str">
        <f>IF(B1221&lt;&gt;"",IFERROR(VLOOKUP(B1221,Dulieu!$F$5:$I$7597,4,0),""),"")</f>
        <v/>
      </c>
    </row>
    <row r="1222" spans="1:10" ht="30" x14ac:dyDescent="0.25">
      <c r="A1222" s="18">
        <f>IF(B1222&lt;&gt;"",SUBTOTAL(103,B$5:B1222),"")</f>
        <v>1218</v>
      </c>
      <c r="B1222" s="31" t="s">
        <v>385</v>
      </c>
      <c r="C1222" s="16" t="s">
        <v>3060</v>
      </c>
      <c r="D1222" s="51" t="s">
        <v>1256</v>
      </c>
      <c r="E1222" s="51" t="s">
        <v>3059</v>
      </c>
      <c r="F1222" s="16">
        <v>13270</v>
      </c>
      <c r="G1222" s="16">
        <v>0</v>
      </c>
      <c r="I1222" s="16">
        <f>IF(B1222&lt;&gt;"",COUNTIF(Dulieu!$F$5:$F$7774,B1222),"")</f>
        <v>0</v>
      </c>
      <c r="J1222" s="16" t="str">
        <f>IF(B1222&lt;&gt;"",IFERROR(VLOOKUP(B1222,Dulieu!$F$5:$I$7597,4,0),""),"")</f>
        <v/>
      </c>
    </row>
    <row r="1223" spans="1:10" ht="30" x14ac:dyDescent="0.25">
      <c r="A1223" s="18">
        <f>IF(B1223&lt;&gt;"",SUBTOTAL(103,B$5:B1223),"")</f>
        <v>1219</v>
      </c>
      <c r="B1223" s="31" t="s">
        <v>394</v>
      </c>
      <c r="C1223" s="16" t="s">
        <v>3060</v>
      </c>
      <c r="D1223" s="51" t="s">
        <v>1256</v>
      </c>
      <c r="E1223" s="51" t="s">
        <v>3059</v>
      </c>
      <c r="F1223" s="19">
        <v>13270</v>
      </c>
      <c r="G1223" s="16">
        <v>0</v>
      </c>
      <c r="I1223" s="16">
        <f>IF(B1223&lt;&gt;"",COUNTIF(Dulieu!$F$5:$F$7774,B1223),"")</f>
        <v>0</v>
      </c>
      <c r="J1223" s="16" t="str">
        <f>IF(B1223&lt;&gt;"",IFERROR(VLOOKUP(B1223,Dulieu!$F$5:$I$7597,4,0),""),"")</f>
        <v/>
      </c>
    </row>
    <row r="1224" spans="1:10" ht="30" x14ac:dyDescent="0.25">
      <c r="A1224" s="18">
        <f>IF(B1224&lt;&gt;"",SUBTOTAL(103,B$5:B1224),"")</f>
        <v>1220</v>
      </c>
      <c r="B1224" s="31" t="s">
        <v>386</v>
      </c>
      <c r="C1224" s="16" t="s">
        <v>3060</v>
      </c>
      <c r="D1224" s="51" t="s">
        <v>1256</v>
      </c>
      <c r="E1224" s="51" t="s">
        <v>3059</v>
      </c>
      <c r="F1224" s="16">
        <v>13270</v>
      </c>
      <c r="G1224" s="16">
        <v>0</v>
      </c>
      <c r="I1224" s="16">
        <f>IF(B1224&lt;&gt;"",COUNTIF(Dulieu!$F$5:$F$7774,B1224),"")</f>
        <v>0</v>
      </c>
      <c r="J1224" s="16" t="str">
        <f>IF(B1224&lt;&gt;"",IFERROR(VLOOKUP(B1224,Dulieu!$F$5:$I$7597,4,0),""),"")</f>
        <v/>
      </c>
    </row>
    <row r="1225" spans="1:10" ht="30" x14ac:dyDescent="0.25">
      <c r="A1225" s="18">
        <f>IF(B1225&lt;&gt;"",SUBTOTAL(103,B$5:B1225),"")</f>
        <v>1221</v>
      </c>
      <c r="B1225" s="31" t="s">
        <v>376</v>
      </c>
      <c r="C1225" s="16" t="s">
        <v>3060</v>
      </c>
      <c r="D1225" s="51" t="s">
        <v>1256</v>
      </c>
      <c r="E1225" s="51" t="s">
        <v>3059</v>
      </c>
      <c r="F1225" s="19">
        <v>15303</v>
      </c>
      <c r="G1225" s="16">
        <v>0</v>
      </c>
      <c r="I1225" s="16">
        <f>IF(B1225&lt;&gt;"",COUNTIF(Dulieu!$F$5:$F$7774,B1225),"")</f>
        <v>0</v>
      </c>
      <c r="J1225" s="16" t="str">
        <f>IF(B1225&lt;&gt;"",IFERROR(VLOOKUP(B1225,Dulieu!$F$5:$I$7597,4,0),""),"")</f>
        <v/>
      </c>
    </row>
    <row r="1226" spans="1:10" ht="30" x14ac:dyDescent="0.25">
      <c r="A1226" s="18">
        <f>IF(B1226&lt;&gt;"",SUBTOTAL(103,B$5:B1226),"")</f>
        <v>1222</v>
      </c>
      <c r="B1226" s="31" t="s">
        <v>377</v>
      </c>
      <c r="C1226" s="16" t="s">
        <v>3060</v>
      </c>
      <c r="D1226" s="51" t="s">
        <v>1256</v>
      </c>
      <c r="E1226" s="51" t="s">
        <v>3059</v>
      </c>
      <c r="F1226" s="16">
        <v>14060</v>
      </c>
      <c r="G1226" s="16">
        <v>0</v>
      </c>
      <c r="I1226" s="16">
        <f>IF(B1226&lt;&gt;"",COUNTIF(Dulieu!$F$5:$F$7774,B1226),"")</f>
        <v>0</v>
      </c>
      <c r="J1226" s="16" t="str">
        <f>IF(B1226&lt;&gt;"",IFERROR(VLOOKUP(B1226,Dulieu!$F$5:$I$7597,4,0),""),"")</f>
        <v/>
      </c>
    </row>
    <row r="1227" spans="1:10" ht="30" x14ac:dyDescent="0.25">
      <c r="A1227" s="18">
        <f>IF(B1227&lt;&gt;"",SUBTOTAL(103,B$5:B1227),"")</f>
        <v>1223</v>
      </c>
      <c r="B1227" s="31" t="s">
        <v>374</v>
      </c>
      <c r="C1227" s="16" t="s">
        <v>3061</v>
      </c>
      <c r="D1227" s="51" t="s">
        <v>1256</v>
      </c>
      <c r="E1227" s="51" t="s">
        <v>3059</v>
      </c>
      <c r="F1227" s="16">
        <v>7860</v>
      </c>
      <c r="G1227" s="16">
        <v>0</v>
      </c>
      <c r="I1227" s="16">
        <f>IF(B1227&lt;&gt;"",COUNTIF(Dulieu!$F$5:$F$7774,B1227),"")</f>
        <v>0</v>
      </c>
      <c r="J1227" s="16" t="str">
        <f>IF(B1227&lt;&gt;"",IFERROR(VLOOKUP(B1227,Dulieu!$F$5:$I$7597,4,0),""),"")</f>
        <v/>
      </c>
    </row>
    <row r="1228" spans="1:10" ht="30" x14ac:dyDescent="0.25">
      <c r="A1228" s="18">
        <f>IF(B1228&lt;&gt;"",SUBTOTAL(103,B$5:B1228),"")</f>
        <v>1224</v>
      </c>
      <c r="B1228" s="31" t="s">
        <v>375</v>
      </c>
      <c r="C1228" s="16" t="s">
        <v>3061</v>
      </c>
      <c r="D1228" s="51" t="s">
        <v>1256</v>
      </c>
      <c r="E1228" s="51" t="s">
        <v>3059</v>
      </c>
      <c r="F1228" s="16">
        <v>7860</v>
      </c>
      <c r="G1228" s="16">
        <v>0</v>
      </c>
      <c r="I1228" s="16">
        <f>IF(B1228&lt;&gt;"",COUNTIF(Dulieu!$F$5:$F$7774,B1228),"")</f>
        <v>0</v>
      </c>
      <c r="J1228" s="16" t="str">
        <f>IF(B1228&lt;&gt;"",IFERROR(VLOOKUP(B1228,Dulieu!$F$5:$I$7597,4,0),""),"")</f>
        <v/>
      </c>
    </row>
    <row r="1229" spans="1:10" ht="30" x14ac:dyDescent="0.25">
      <c r="A1229" s="18">
        <f>IF(B1229&lt;&gt;"",SUBTOTAL(103,B$5:B1229),"")</f>
        <v>1225</v>
      </c>
      <c r="B1229" s="31" t="s">
        <v>3667</v>
      </c>
      <c r="C1229" s="16" t="s">
        <v>3060</v>
      </c>
      <c r="D1229" s="51" t="s">
        <v>1256</v>
      </c>
      <c r="E1229" s="51" t="s">
        <v>3059</v>
      </c>
      <c r="F1229" s="19">
        <v>13100</v>
      </c>
      <c r="G1229" s="16">
        <v>2</v>
      </c>
      <c r="I1229" s="16">
        <f>IF(B1229&lt;&gt;"",COUNTIF(Dulieu!$F$5:$F$7774,B1229),"")</f>
        <v>0</v>
      </c>
      <c r="J1229" s="16" t="str">
        <f>IF(B1229&lt;&gt;"",IFERROR(VLOOKUP(B1229,Dulieu!$F$5:$I$7597,4,0),""),"")</f>
        <v/>
      </c>
    </row>
    <row r="1230" spans="1:10" ht="30" x14ac:dyDescent="0.25">
      <c r="A1230" s="18">
        <f>IF(B1230&lt;&gt;"",SUBTOTAL(103,B$5:B1230),"")</f>
        <v>1226</v>
      </c>
      <c r="B1230" s="31" t="s">
        <v>387</v>
      </c>
      <c r="C1230" s="16" t="s">
        <v>3060</v>
      </c>
      <c r="D1230" s="51" t="s">
        <v>1256</v>
      </c>
      <c r="E1230" s="51" t="s">
        <v>3059</v>
      </c>
      <c r="F1230" s="16">
        <v>13100</v>
      </c>
      <c r="G1230" s="16">
        <v>0</v>
      </c>
      <c r="I1230" s="16">
        <f>IF(B1230&lt;&gt;"",COUNTIF(Dulieu!$F$5:$F$7774,B1230),"")</f>
        <v>0</v>
      </c>
      <c r="J1230" s="16" t="str">
        <f>IF(B1230&lt;&gt;"",IFERROR(VLOOKUP(B1230,Dulieu!$F$5:$I$7597,4,0),""),"")</f>
        <v/>
      </c>
    </row>
    <row r="1231" spans="1:10" ht="30" x14ac:dyDescent="0.25">
      <c r="A1231" s="18">
        <f>IF(B1231&lt;&gt;"",SUBTOTAL(103,B$5:B1231),"")</f>
        <v>1227</v>
      </c>
      <c r="B1231" s="31" t="s">
        <v>625</v>
      </c>
      <c r="C1231" s="16" t="s">
        <v>3061</v>
      </c>
      <c r="D1231" s="51" t="s">
        <v>1256</v>
      </c>
      <c r="E1231" s="51" t="s">
        <v>3059</v>
      </c>
      <c r="F1231" s="16">
        <v>14010</v>
      </c>
      <c r="G1231" s="16">
        <v>0</v>
      </c>
      <c r="I1231" s="16">
        <f>IF(B1231&lt;&gt;"",COUNTIF(Dulieu!$F$5:$F$7774,B1231),"")</f>
        <v>0</v>
      </c>
      <c r="J1231" s="16" t="str">
        <f>IF(B1231&lt;&gt;"",IFERROR(VLOOKUP(B1231,Dulieu!$F$5:$I$7597,4,0),""),"")</f>
        <v/>
      </c>
    </row>
    <row r="1232" spans="1:10" ht="30" x14ac:dyDescent="0.25">
      <c r="A1232" s="18">
        <f>IF(B1232&lt;&gt;"",SUBTOTAL(103,B$5:B1232),"")</f>
        <v>1228</v>
      </c>
      <c r="B1232" s="31" t="s">
        <v>373</v>
      </c>
      <c r="C1232" s="16" t="s">
        <v>3061</v>
      </c>
      <c r="D1232" s="51" t="s">
        <v>1256</v>
      </c>
      <c r="E1232" s="51" t="s">
        <v>3059</v>
      </c>
      <c r="F1232" s="16">
        <v>14010</v>
      </c>
      <c r="G1232" s="16">
        <v>0</v>
      </c>
      <c r="I1232" s="16">
        <f>IF(B1232&lt;&gt;"",COUNTIF(Dulieu!$F$5:$F$7774,B1232),"")</f>
        <v>0</v>
      </c>
      <c r="J1232" s="16" t="str">
        <f>IF(B1232&lt;&gt;"",IFERROR(VLOOKUP(B1232,Dulieu!$F$5:$I$7597,4,0),""),"")</f>
        <v/>
      </c>
    </row>
    <row r="1233" spans="1:10" ht="30" x14ac:dyDescent="0.25">
      <c r="A1233" s="18">
        <f>IF(B1233&lt;&gt;"",SUBTOTAL(103,B$5:B1233),"")</f>
        <v>1229</v>
      </c>
      <c r="B1233" s="31" t="s">
        <v>388</v>
      </c>
      <c r="C1233" s="16" t="s">
        <v>3060</v>
      </c>
      <c r="D1233" s="51" t="s">
        <v>1256</v>
      </c>
      <c r="E1233" s="51" t="s">
        <v>3059</v>
      </c>
      <c r="F1233" s="16">
        <v>24000</v>
      </c>
      <c r="G1233" s="16">
        <v>0</v>
      </c>
      <c r="I1233" s="16">
        <f>IF(B1233&lt;&gt;"",COUNTIF(Dulieu!$F$5:$F$7774,B1233),"")</f>
        <v>0</v>
      </c>
      <c r="J1233" s="16" t="str">
        <f>IF(B1233&lt;&gt;"",IFERROR(VLOOKUP(B1233,Dulieu!$F$5:$I$7597,4,0),""),"")</f>
        <v/>
      </c>
    </row>
    <row r="1234" spans="1:10" ht="30" x14ac:dyDescent="0.25">
      <c r="A1234" s="18">
        <f>IF(B1234&lt;&gt;"",SUBTOTAL(103,B$5:B1234),"")</f>
        <v>1230</v>
      </c>
      <c r="B1234" s="31" t="s">
        <v>389</v>
      </c>
      <c r="C1234" s="16" t="s">
        <v>3060</v>
      </c>
      <c r="D1234" s="51" t="s">
        <v>1256</v>
      </c>
      <c r="E1234" s="51" t="s">
        <v>3059</v>
      </c>
      <c r="F1234" s="16">
        <v>13490</v>
      </c>
      <c r="G1234" s="16">
        <v>0</v>
      </c>
      <c r="I1234" s="16">
        <f>IF(B1234&lt;&gt;"",COUNTIF(Dulieu!$F$5:$F$7774,B1234),"")</f>
        <v>0</v>
      </c>
      <c r="J1234" s="16" t="str">
        <f>IF(B1234&lt;&gt;"",IFERROR(VLOOKUP(B1234,Dulieu!$F$5:$I$7597,4,0),""),"")</f>
        <v/>
      </c>
    </row>
    <row r="1235" spans="1:10" ht="30" x14ac:dyDescent="0.25">
      <c r="A1235" s="18">
        <f>IF(B1235&lt;&gt;"",SUBTOTAL(103,B$5:B1235),"")</f>
        <v>1231</v>
      </c>
      <c r="B1235" s="31" t="s">
        <v>390</v>
      </c>
      <c r="C1235" s="16" t="s">
        <v>3060</v>
      </c>
      <c r="D1235" s="51" t="s">
        <v>1256</v>
      </c>
      <c r="E1235" s="51" t="s">
        <v>3059</v>
      </c>
      <c r="F1235" s="16">
        <v>14615</v>
      </c>
      <c r="G1235" s="16">
        <v>0</v>
      </c>
      <c r="I1235" s="16">
        <f>IF(B1235&lt;&gt;"",COUNTIF(Dulieu!$F$5:$F$7774,B1235),"")</f>
        <v>0</v>
      </c>
      <c r="J1235" s="16" t="str">
        <f>IF(B1235&lt;&gt;"",IFERROR(VLOOKUP(B1235,Dulieu!$F$5:$I$7597,4,0),""),"")</f>
        <v/>
      </c>
    </row>
    <row r="1236" spans="1:10" ht="30" x14ac:dyDescent="0.25">
      <c r="A1236" s="18">
        <f>IF(B1236&lt;&gt;"",SUBTOTAL(103,B$5:B1236),"")</f>
        <v>1232</v>
      </c>
      <c r="B1236" s="31" t="s">
        <v>391</v>
      </c>
      <c r="C1236" s="16" t="s">
        <v>3060</v>
      </c>
      <c r="D1236" s="51" t="s">
        <v>1256</v>
      </c>
      <c r="E1236" s="51" t="s">
        <v>3059</v>
      </c>
      <c r="F1236" s="19">
        <v>14615</v>
      </c>
      <c r="G1236" s="16">
        <v>0</v>
      </c>
      <c r="I1236" s="16">
        <f>IF(B1236&lt;&gt;"",COUNTIF(Dulieu!$F$5:$F$7774,B1236),"")</f>
        <v>0</v>
      </c>
      <c r="J1236" s="16" t="str">
        <f>IF(B1236&lt;&gt;"",IFERROR(VLOOKUP(B1236,Dulieu!$F$5:$I$7597,4,0),""),"")</f>
        <v/>
      </c>
    </row>
    <row r="1237" spans="1:10" ht="30" x14ac:dyDescent="0.25">
      <c r="A1237" s="18">
        <f>IF(B1237&lt;&gt;"",SUBTOTAL(103,B$5:B1237),"")</f>
        <v>1233</v>
      </c>
      <c r="B1237" s="31" t="s">
        <v>378</v>
      </c>
      <c r="C1237" s="16" t="s">
        <v>3060</v>
      </c>
      <c r="D1237" s="51" t="s">
        <v>1256</v>
      </c>
      <c r="E1237" s="51" t="s">
        <v>3059</v>
      </c>
      <c r="F1237" s="19">
        <v>14675</v>
      </c>
      <c r="G1237" s="16">
        <v>0</v>
      </c>
      <c r="I1237" s="16">
        <f>IF(B1237&lt;&gt;"",COUNTIF(Dulieu!$F$5:$F$7774,B1237),"")</f>
        <v>0</v>
      </c>
      <c r="J1237" s="16" t="str">
        <f>IF(B1237&lt;&gt;"",IFERROR(VLOOKUP(B1237,Dulieu!$F$5:$I$7597,4,0),""),"")</f>
        <v/>
      </c>
    </row>
    <row r="1238" spans="1:10" ht="30" x14ac:dyDescent="0.25">
      <c r="A1238" s="18">
        <f>IF(B1238&lt;&gt;"",SUBTOTAL(103,B$5:B1238),"")</f>
        <v>1234</v>
      </c>
      <c r="B1238" s="31" t="s">
        <v>379</v>
      </c>
      <c r="C1238" s="16" t="s">
        <v>3060</v>
      </c>
      <c r="D1238" s="51" t="s">
        <v>1256</v>
      </c>
      <c r="E1238" s="51" t="s">
        <v>3059</v>
      </c>
      <c r="F1238" s="19">
        <v>14675</v>
      </c>
      <c r="G1238" s="16">
        <v>0</v>
      </c>
      <c r="I1238" s="16">
        <f>IF(B1238&lt;&gt;"",COUNTIF(Dulieu!$F$5:$F$7774,B1238),"")</f>
        <v>0</v>
      </c>
      <c r="J1238" s="16" t="str">
        <f>IF(B1238&lt;&gt;"",IFERROR(VLOOKUP(B1238,Dulieu!$F$5:$I$7597,4,0),""),"")</f>
        <v/>
      </c>
    </row>
    <row r="1239" spans="1:10" ht="30" x14ac:dyDescent="0.25">
      <c r="A1239" s="18">
        <f>IF(B1239&lt;&gt;"",SUBTOTAL(103,B$5:B1239),"")</f>
        <v>1235</v>
      </c>
      <c r="B1239" s="31" t="s">
        <v>380</v>
      </c>
      <c r="C1239" s="16" t="s">
        <v>3060</v>
      </c>
      <c r="D1239" s="51" t="s">
        <v>1256</v>
      </c>
      <c r="E1239" s="51" t="s">
        <v>3059</v>
      </c>
      <c r="F1239" s="19">
        <v>14675</v>
      </c>
      <c r="G1239" s="16">
        <v>0</v>
      </c>
      <c r="I1239" s="16">
        <f>IF(B1239&lt;&gt;"",COUNTIF(Dulieu!$F$5:$F$7774,B1239),"")</f>
        <v>0</v>
      </c>
      <c r="J1239" s="16" t="str">
        <f>IF(B1239&lt;&gt;"",IFERROR(VLOOKUP(B1239,Dulieu!$F$5:$I$7597,4,0),""),"")</f>
        <v/>
      </c>
    </row>
    <row r="1240" spans="1:10" ht="30" x14ac:dyDescent="0.25">
      <c r="A1240" s="18">
        <f>IF(B1240&lt;&gt;"",SUBTOTAL(103,B$5:B1240),"")</f>
        <v>1236</v>
      </c>
      <c r="B1240" s="31" t="s">
        <v>381</v>
      </c>
      <c r="C1240" s="16" t="s">
        <v>3060</v>
      </c>
      <c r="D1240" s="51" t="s">
        <v>1256</v>
      </c>
      <c r="E1240" s="51" t="s">
        <v>3059</v>
      </c>
      <c r="F1240" s="19">
        <v>14675</v>
      </c>
      <c r="G1240" s="16">
        <v>0</v>
      </c>
      <c r="I1240" s="16">
        <f>IF(B1240&lt;&gt;"",COUNTIF(Dulieu!$F$5:$F$7774,B1240),"")</f>
        <v>0</v>
      </c>
      <c r="J1240" s="16" t="str">
        <f>IF(B1240&lt;&gt;"",IFERROR(VLOOKUP(B1240,Dulieu!$F$5:$I$7597,4,0),""),"")</f>
        <v/>
      </c>
    </row>
    <row r="1241" spans="1:10" ht="30" x14ac:dyDescent="0.25">
      <c r="A1241" s="18">
        <f>IF(B1241&lt;&gt;"",SUBTOTAL(103,B$5:B1241),"")</f>
        <v>1237</v>
      </c>
      <c r="B1241" s="31" t="s">
        <v>382</v>
      </c>
      <c r="C1241" s="16" t="s">
        <v>3060</v>
      </c>
      <c r="D1241" s="51" t="s">
        <v>1256</v>
      </c>
      <c r="E1241" s="51" t="s">
        <v>3059</v>
      </c>
      <c r="F1241" s="19">
        <v>14675</v>
      </c>
      <c r="G1241" s="16">
        <v>0</v>
      </c>
      <c r="I1241" s="16">
        <f>IF(B1241&lt;&gt;"",COUNTIF(Dulieu!$F$5:$F$7774,B1241),"")</f>
        <v>0</v>
      </c>
      <c r="J1241" s="16" t="str">
        <f>IF(B1241&lt;&gt;"",IFERROR(VLOOKUP(B1241,Dulieu!$F$5:$I$7597,4,0),""),"")</f>
        <v/>
      </c>
    </row>
    <row r="1242" spans="1:10" ht="30" x14ac:dyDescent="0.25">
      <c r="A1242" s="18">
        <f>IF(B1242&lt;&gt;"",SUBTOTAL(103,B$5:B1242),"")</f>
        <v>1238</v>
      </c>
      <c r="B1242" s="31" t="s">
        <v>624</v>
      </c>
      <c r="C1242" s="16" t="s">
        <v>3061</v>
      </c>
      <c r="D1242" s="51" t="s">
        <v>1256</v>
      </c>
      <c r="E1242" s="51" t="s">
        <v>3059</v>
      </c>
      <c r="F1242" s="19">
        <v>6900</v>
      </c>
      <c r="G1242" s="16">
        <v>0</v>
      </c>
      <c r="I1242" s="16">
        <f>IF(B1242&lt;&gt;"",COUNTIF(Dulieu!$F$5:$F$7774,B1242),"")</f>
        <v>0</v>
      </c>
      <c r="J1242" s="16" t="str">
        <f>IF(B1242&lt;&gt;"",IFERROR(VLOOKUP(B1242,Dulieu!$F$5:$I$7597,4,0),""),"")</f>
        <v/>
      </c>
    </row>
    <row r="1243" spans="1:10" ht="30" x14ac:dyDescent="0.25">
      <c r="A1243" s="18">
        <f>IF(B1243&lt;&gt;"",SUBTOTAL(103,B$5:B1243),"")</f>
        <v>1239</v>
      </c>
      <c r="B1243" s="31" t="s">
        <v>383</v>
      </c>
      <c r="C1243" s="16" t="s">
        <v>3060</v>
      </c>
      <c r="D1243" s="51" t="s">
        <v>1256</v>
      </c>
      <c r="E1243" s="51" t="s">
        <v>3059</v>
      </c>
      <c r="F1243" s="16">
        <v>13370</v>
      </c>
      <c r="G1243" s="16">
        <v>2</v>
      </c>
      <c r="I1243" s="16">
        <f>IF(B1243&lt;&gt;"",COUNTIF(Dulieu!$F$5:$F$7774,B1243),"")</f>
        <v>0</v>
      </c>
      <c r="J1243" s="16" t="str">
        <f>IF(B1243&lt;&gt;"",IFERROR(VLOOKUP(B1243,Dulieu!$F$5:$I$7597,4,0),""),"")</f>
        <v/>
      </c>
    </row>
    <row r="1244" spans="1:10" ht="30" x14ac:dyDescent="0.25">
      <c r="A1244" s="18">
        <f>IF(B1244&lt;&gt;"",SUBTOTAL(103,B$5:B1244),"")</f>
        <v>1240</v>
      </c>
      <c r="B1244" s="31" t="s">
        <v>384</v>
      </c>
      <c r="C1244" s="16" t="s">
        <v>3060</v>
      </c>
      <c r="D1244" s="51" t="s">
        <v>1256</v>
      </c>
      <c r="E1244" s="51" t="s">
        <v>3059</v>
      </c>
      <c r="F1244" s="19">
        <v>13370</v>
      </c>
      <c r="G1244" s="16">
        <v>0</v>
      </c>
      <c r="I1244" s="16">
        <f>IF(B1244&lt;&gt;"",COUNTIF(Dulieu!$F$5:$F$7774,B1244),"")</f>
        <v>0</v>
      </c>
      <c r="J1244" s="16" t="str">
        <f>IF(B1244&lt;&gt;"",IFERROR(VLOOKUP(B1244,Dulieu!$F$5:$I$7597,4,0),""),"")</f>
        <v/>
      </c>
    </row>
    <row r="1245" spans="1:10" ht="30" x14ac:dyDescent="0.25">
      <c r="A1245" s="18">
        <f>IF(B1245&lt;&gt;"",SUBTOTAL(103,B$5:B1245),"")</f>
        <v>1241</v>
      </c>
      <c r="B1245" s="31" t="s">
        <v>1750</v>
      </c>
      <c r="C1245" s="16" t="s">
        <v>3060</v>
      </c>
      <c r="D1245" s="51" t="s">
        <v>2796</v>
      </c>
      <c r="E1245" s="51" t="s">
        <v>3062</v>
      </c>
      <c r="F1245" s="19">
        <v>14070</v>
      </c>
      <c r="G1245" s="16">
        <v>0</v>
      </c>
      <c r="I1245" s="16">
        <f>IF(B1245&lt;&gt;"",COUNTIF(Dulieu!$F$5:$F$7774,B1245),"")</f>
        <v>0</v>
      </c>
      <c r="J1245" s="16" t="str">
        <f>IF(B1245&lt;&gt;"",IFERROR(VLOOKUP(B1245,Dulieu!$F$5:$I$7597,4,0),""),"")</f>
        <v/>
      </c>
    </row>
    <row r="1246" spans="1:10" ht="30" x14ac:dyDescent="0.25">
      <c r="A1246" s="18">
        <f>IF(B1246&lt;&gt;"",SUBTOTAL(103,B$5:B1246),"")</f>
        <v>1242</v>
      </c>
      <c r="B1246" s="31" t="s">
        <v>1751</v>
      </c>
      <c r="C1246" s="16" t="s">
        <v>3061</v>
      </c>
      <c r="D1246" s="51" t="s">
        <v>2796</v>
      </c>
      <c r="E1246" s="51" t="s">
        <v>3062</v>
      </c>
      <c r="F1246" s="19">
        <v>14000</v>
      </c>
      <c r="G1246" s="16">
        <v>0</v>
      </c>
      <c r="I1246" s="16">
        <f>IF(B1246&lt;&gt;"",COUNTIF(Dulieu!$F$5:$F$7774,B1246),"")</f>
        <v>0</v>
      </c>
      <c r="J1246" s="16" t="str">
        <f>IF(B1246&lt;&gt;"",IFERROR(VLOOKUP(B1246,Dulieu!$F$5:$I$7597,4,0),""),"")</f>
        <v/>
      </c>
    </row>
    <row r="1247" spans="1:10" ht="30" x14ac:dyDescent="0.25">
      <c r="A1247" s="18">
        <f>IF(B1247&lt;&gt;"",SUBTOTAL(103,B$5:B1247),"")</f>
        <v>1243</v>
      </c>
      <c r="B1247" s="31" t="s">
        <v>1752</v>
      </c>
      <c r="C1247" s="16" t="s">
        <v>3061</v>
      </c>
      <c r="D1247" s="51" t="s">
        <v>2796</v>
      </c>
      <c r="E1247" s="51" t="s">
        <v>3062</v>
      </c>
      <c r="F1247" s="19">
        <v>64240</v>
      </c>
      <c r="G1247" s="16">
        <v>0</v>
      </c>
      <c r="I1247" s="16">
        <f>IF(B1247&lt;&gt;"",COUNTIF(Dulieu!$F$5:$F$7774,B1247),"")</f>
        <v>0</v>
      </c>
      <c r="J1247" s="16" t="str">
        <f>IF(B1247&lt;&gt;"",IFERROR(VLOOKUP(B1247,Dulieu!$F$5:$I$7597,4,0),""),"")</f>
        <v/>
      </c>
    </row>
    <row r="1248" spans="1:10" ht="30" x14ac:dyDescent="0.25">
      <c r="A1248" s="18">
        <f>IF(B1248&lt;&gt;"",SUBTOTAL(103,B$5:B1248),"")</f>
        <v>1244</v>
      </c>
      <c r="B1248" s="31" t="s">
        <v>1753</v>
      </c>
      <c r="C1248" s="16" t="s">
        <v>3061</v>
      </c>
      <c r="D1248" s="51" t="s">
        <v>2796</v>
      </c>
      <c r="E1248" s="51" t="s">
        <v>3062</v>
      </c>
      <c r="F1248" s="19">
        <v>63220</v>
      </c>
      <c r="G1248" s="16">
        <v>0</v>
      </c>
      <c r="I1248" s="16">
        <f>IF(B1248&lt;&gt;"",COUNTIF(Dulieu!$F$5:$F$7774,B1248),"")</f>
        <v>0</v>
      </c>
      <c r="J1248" s="16" t="str">
        <f>IF(B1248&lt;&gt;"",IFERROR(VLOOKUP(B1248,Dulieu!$F$5:$I$7597,4,0),""),"")</f>
        <v/>
      </c>
    </row>
    <row r="1249" spans="1:10" ht="30" x14ac:dyDescent="0.25">
      <c r="A1249" s="18">
        <f>IF(B1249&lt;&gt;"",SUBTOTAL(103,B$5:B1249),"")</f>
        <v>1245</v>
      </c>
      <c r="B1249" s="31" t="s">
        <v>1754</v>
      </c>
      <c r="C1249" s="16" t="s">
        <v>3061</v>
      </c>
      <c r="D1249" s="51" t="s">
        <v>2796</v>
      </c>
      <c r="E1249" s="51" t="s">
        <v>3062</v>
      </c>
      <c r="F1249" s="16">
        <v>63730</v>
      </c>
      <c r="G1249" s="16">
        <v>0</v>
      </c>
      <c r="I1249" s="16">
        <f>IF(B1249&lt;&gt;"",COUNTIF(Dulieu!$F$5:$F$7774,B1249),"")</f>
        <v>0</v>
      </c>
      <c r="J1249" s="16" t="str">
        <f>IF(B1249&lt;&gt;"",IFERROR(VLOOKUP(B1249,Dulieu!$F$5:$I$7597,4,0),""),"")</f>
        <v/>
      </c>
    </row>
    <row r="1250" spans="1:10" ht="30" x14ac:dyDescent="0.25">
      <c r="A1250" s="18">
        <f>IF(B1250&lt;&gt;"",SUBTOTAL(103,B$5:B1250),"")</f>
        <v>1246</v>
      </c>
      <c r="B1250" s="31" t="s">
        <v>1755</v>
      </c>
      <c r="C1250" s="16" t="s">
        <v>3061</v>
      </c>
      <c r="D1250" s="51" t="s">
        <v>2796</v>
      </c>
      <c r="E1250" s="51" t="s">
        <v>3062</v>
      </c>
      <c r="F1250" s="19">
        <v>1350</v>
      </c>
      <c r="G1250" s="16">
        <v>0</v>
      </c>
      <c r="I1250" s="16">
        <f>IF(B1250&lt;&gt;"",COUNTIF(Dulieu!$F$5:$F$7774,B1250),"")</f>
        <v>0</v>
      </c>
      <c r="J1250" s="16" t="str">
        <f>IF(B1250&lt;&gt;"",IFERROR(VLOOKUP(B1250,Dulieu!$F$5:$I$7597,4,0),""),"")</f>
        <v/>
      </c>
    </row>
    <row r="1251" spans="1:10" ht="30" x14ac:dyDescent="0.25">
      <c r="A1251" s="18">
        <f>IF(B1251&lt;&gt;"",SUBTOTAL(103,B$5:B1251),"")</f>
        <v>1247</v>
      </c>
      <c r="B1251" s="31" t="s">
        <v>1756</v>
      </c>
      <c r="C1251" s="16" t="s">
        <v>3061</v>
      </c>
      <c r="D1251" s="51" t="s">
        <v>2796</v>
      </c>
      <c r="E1251" s="51" t="s">
        <v>3062</v>
      </c>
      <c r="F1251" s="19">
        <v>790</v>
      </c>
      <c r="G1251" s="16">
        <v>0</v>
      </c>
      <c r="I1251" s="16">
        <f>IF(B1251&lt;&gt;"",COUNTIF(Dulieu!$F$5:$F$7774,B1251),"")</f>
        <v>0</v>
      </c>
      <c r="J1251" s="16" t="str">
        <f>IF(B1251&lt;&gt;"",IFERROR(VLOOKUP(B1251,Dulieu!$F$5:$I$7597,4,0),""),"")</f>
        <v/>
      </c>
    </row>
    <row r="1252" spans="1:10" ht="30" x14ac:dyDescent="0.25">
      <c r="A1252" s="18">
        <f>IF(B1252&lt;&gt;"",SUBTOTAL(103,B$5:B1252),"")</f>
        <v>1248</v>
      </c>
      <c r="B1252" s="31" t="s">
        <v>3629</v>
      </c>
      <c r="C1252" s="16" t="s">
        <v>3061</v>
      </c>
      <c r="D1252" s="51" t="s">
        <v>2796</v>
      </c>
      <c r="E1252" s="51" t="s">
        <v>3062</v>
      </c>
      <c r="F1252" s="19">
        <v>10685</v>
      </c>
      <c r="G1252" s="16">
        <v>0</v>
      </c>
      <c r="I1252" s="16">
        <f>IF(B1252&lt;&gt;"",COUNTIF(Dulieu!$F$5:$F$7774,B1252),"")</f>
        <v>0</v>
      </c>
      <c r="J1252" s="16" t="str">
        <f>IF(B1252&lt;&gt;"",IFERROR(VLOOKUP(B1252,Dulieu!$F$5:$I$7597,4,0),""),"")</f>
        <v/>
      </c>
    </row>
    <row r="1253" spans="1:10" ht="30" x14ac:dyDescent="0.25">
      <c r="A1253" s="18">
        <f>IF(B1253&lt;&gt;"",SUBTOTAL(103,B$5:B1253),"")</f>
        <v>1249</v>
      </c>
      <c r="B1253" s="31" t="s">
        <v>3628</v>
      </c>
      <c r="C1253" s="16" t="s">
        <v>3061</v>
      </c>
      <c r="D1253" s="51" t="s">
        <v>2796</v>
      </c>
      <c r="E1253" s="51" t="s">
        <v>3062</v>
      </c>
      <c r="F1253" s="19">
        <v>6680</v>
      </c>
      <c r="G1253" s="16">
        <v>0</v>
      </c>
      <c r="I1253" s="16">
        <f>IF(B1253&lt;&gt;"",COUNTIF(Dulieu!$F$5:$F$7774,B1253),"")</f>
        <v>0</v>
      </c>
      <c r="J1253" s="16" t="str">
        <f>IF(B1253&lt;&gt;"",IFERROR(VLOOKUP(B1253,Dulieu!$F$5:$I$7597,4,0),""),"")</f>
        <v/>
      </c>
    </row>
    <row r="1254" spans="1:10" ht="30" x14ac:dyDescent="0.25">
      <c r="A1254" s="18">
        <f>IF(B1254&lt;&gt;"",SUBTOTAL(103,B$5:B1254),"")</f>
        <v>1250</v>
      </c>
      <c r="B1254" s="31" t="s">
        <v>360</v>
      </c>
      <c r="C1254" s="16" t="s">
        <v>3060</v>
      </c>
      <c r="D1254" s="51" t="s">
        <v>1257</v>
      </c>
      <c r="E1254" s="51" t="s">
        <v>3059</v>
      </c>
      <c r="F1254" s="19">
        <v>13270</v>
      </c>
      <c r="G1254" s="16">
        <v>0</v>
      </c>
      <c r="I1254" s="16">
        <f>IF(B1254&lt;&gt;"",COUNTIF(Dulieu!$F$5:$F$7774,B1254),"")</f>
        <v>0</v>
      </c>
      <c r="J1254" s="16" t="str">
        <f>IF(B1254&lt;&gt;"",IFERROR(VLOOKUP(B1254,Dulieu!$F$5:$I$7597,4,0),""),"")</f>
        <v/>
      </c>
    </row>
    <row r="1255" spans="1:10" ht="30" x14ac:dyDescent="0.25">
      <c r="A1255" s="18">
        <f>IF(B1255&lt;&gt;"",SUBTOTAL(103,B$5:B1255),"")</f>
        <v>1251</v>
      </c>
      <c r="B1255" s="31" t="s">
        <v>359</v>
      </c>
      <c r="C1255" s="16" t="s">
        <v>3060</v>
      </c>
      <c r="D1255" s="51" t="s">
        <v>1257</v>
      </c>
      <c r="E1255" s="51" t="s">
        <v>3059</v>
      </c>
      <c r="F1255" s="19">
        <v>13270</v>
      </c>
      <c r="G1255" s="16">
        <v>0</v>
      </c>
      <c r="I1255" s="16">
        <f>IF(B1255&lt;&gt;"",COUNTIF(Dulieu!$F$5:$F$7774,B1255),"")</f>
        <v>0</v>
      </c>
      <c r="J1255" s="16" t="str">
        <f>IF(B1255&lt;&gt;"",IFERROR(VLOOKUP(B1255,Dulieu!$F$5:$I$7597,4,0),""),"")</f>
        <v/>
      </c>
    </row>
    <row r="1256" spans="1:10" ht="30" x14ac:dyDescent="0.25">
      <c r="A1256" s="18">
        <f>IF(B1256&lt;&gt;"",SUBTOTAL(103,B$5:B1256),"")</f>
        <v>1252</v>
      </c>
      <c r="B1256" s="31" t="s">
        <v>277</v>
      </c>
      <c r="C1256" s="16" t="s">
        <v>3082</v>
      </c>
      <c r="D1256" s="51" t="s">
        <v>1258</v>
      </c>
      <c r="E1256" s="51" t="s">
        <v>3058</v>
      </c>
      <c r="F1256" s="16">
        <v>0</v>
      </c>
      <c r="G1256" s="16">
        <v>34</v>
      </c>
      <c r="I1256" s="16">
        <f>IF(B1256&lt;&gt;"",COUNTIF(Dulieu!$F$5:$F$7774,B1256),"")</f>
        <v>0</v>
      </c>
      <c r="J1256" s="16" t="str">
        <f>IF(B1256&lt;&gt;"",IFERROR(VLOOKUP(B1256,Dulieu!$F$5:$I$7597,4,0),""),"")</f>
        <v/>
      </c>
    </row>
    <row r="1257" spans="1:10" ht="30" x14ac:dyDescent="0.25">
      <c r="A1257" s="18">
        <f>IF(B1257&lt;&gt;"",SUBTOTAL(103,B$5:B1257),"")</f>
        <v>1253</v>
      </c>
      <c r="B1257" s="31" t="s">
        <v>276</v>
      </c>
      <c r="C1257" s="16" t="s">
        <v>3082</v>
      </c>
      <c r="D1257" s="51" t="s">
        <v>1258</v>
      </c>
      <c r="E1257" s="51" t="s">
        <v>3058</v>
      </c>
      <c r="F1257" s="16">
        <v>0</v>
      </c>
      <c r="G1257" s="16">
        <v>34</v>
      </c>
      <c r="I1257" s="16">
        <f>IF(B1257&lt;&gt;"",COUNTIF(Dulieu!$F$5:$F$7774,B1257),"")</f>
        <v>0</v>
      </c>
      <c r="J1257" s="16" t="str">
        <f>IF(B1257&lt;&gt;"",IFERROR(VLOOKUP(B1257,Dulieu!$F$5:$I$7597,4,0),""),"")</f>
        <v/>
      </c>
    </row>
    <row r="1258" spans="1:10" ht="30" x14ac:dyDescent="0.25">
      <c r="A1258" s="18">
        <f>IF(B1258&lt;&gt;"",SUBTOTAL(103,B$5:B1258),"")</f>
        <v>1254</v>
      </c>
      <c r="B1258" s="31" t="s">
        <v>288</v>
      </c>
      <c r="C1258" s="16" t="s">
        <v>3082</v>
      </c>
      <c r="D1258" s="51" t="s">
        <v>1259</v>
      </c>
      <c r="E1258" s="51" t="s">
        <v>3058</v>
      </c>
      <c r="F1258" s="16">
        <v>0</v>
      </c>
      <c r="G1258" s="16">
        <v>5</v>
      </c>
      <c r="I1258" s="16">
        <f>IF(B1258&lt;&gt;"",COUNTIF(Dulieu!$F$5:$F$7774,B1258),"")</f>
        <v>0</v>
      </c>
      <c r="J1258" s="16" t="str">
        <f>IF(B1258&lt;&gt;"",IFERROR(VLOOKUP(B1258,Dulieu!$F$5:$I$7597,4,0),""),"")</f>
        <v/>
      </c>
    </row>
    <row r="1259" spans="1:10" ht="30" x14ac:dyDescent="0.25">
      <c r="A1259" s="18">
        <f>IF(B1259&lt;&gt;"",SUBTOTAL(103,B$5:B1259),"")</f>
        <v>1255</v>
      </c>
      <c r="B1259" s="31" t="s">
        <v>561</v>
      </c>
      <c r="C1259" s="16" t="s">
        <v>3082</v>
      </c>
      <c r="D1259" s="51" t="s">
        <v>1259</v>
      </c>
      <c r="E1259" s="51" t="s">
        <v>3058</v>
      </c>
      <c r="F1259" s="16">
        <v>0</v>
      </c>
      <c r="G1259" s="16">
        <v>5</v>
      </c>
      <c r="I1259" s="16">
        <f>IF(B1259&lt;&gt;"",COUNTIF(Dulieu!$F$5:$F$7774,B1259),"")</f>
        <v>0</v>
      </c>
      <c r="J1259" s="16" t="str">
        <f>IF(B1259&lt;&gt;"",IFERROR(VLOOKUP(B1259,Dulieu!$F$5:$I$7597,4,0),""),"")</f>
        <v/>
      </c>
    </row>
    <row r="1260" spans="1:10" ht="30" x14ac:dyDescent="0.25">
      <c r="A1260" s="18">
        <f>IF(B1260&lt;&gt;"",SUBTOTAL(103,B$5:B1260),"")</f>
        <v>1256</v>
      </c>
      <c r="B1260" s="31" t="s">
        <v>835</v>
      </c>
      <c r="C1260" s="16" t="s">
        <v>3082</v>
      </c>
      <c r="D1260" s="51" t="s">
        <v>1259</v>
      </c>
      <c r="E1260" s="51" t="s">
        <v>3058</v>
      </c>
      <c r="F1260" s="16">
        <v>0</v>
      </c>
      <c r="G1260" s="16">
        <v>5</v>
      </c>
      <c r="I1260" s="16">
        <f>IF(B1260&lt;&gt;"",COUNTIF(Dulieu!$F$5:$F$7774,B1260),"")</f>
        <v>0</v>
      </c>
      <c r="J1260" s="16" t="str">
        <f>IF(B1260&lt;&gt;"",IFERROR(VLOOKUP(B1260,Dulieu!$F$5:$I$7597,4,0),""),"")</f>
        <v/>
      </c>
    </row>
    <row r="1261" spans="1:10" ht="30" x14ac:dyDescent="0.25">
      <c r="A1261" s="18">
        <f>IF(B1261&lt;&gt;"",SUBTOTAL(103,B$5:B1261),"")</f>
        <v>1257</v>
      </c>
      <c r="B1261" s="31" t="s">
        <v>287</v>
      </c>
      <c r="C1261" s="16" t="s">
        <v>3082</v>
      </c>
      <c r="D1261" s="51" t="s">
        <v>1259</v>
      </c>
      <c r="E1261" s="51" t="s">
        <v>3058</v>
      </c>
      <c r="F1261" s="16">
        <v>0</v>
      </c>
      <c r="G1261" s="16">
        <v>7</v>
      </c>
      <c r="I1261" s="16">
        <f>IF(B1261&lt;&gt;"",COUNTIF(Dulieu!$F$5:$F$7774,B1261),"")</f>
        <v>0</v>
      </c>
      <c r="J1261" s="16" t="str">
        <f>IF(B1261&lt;&gt;"",IFERROR(VLOOKUP(B1261,Dulieu!$F$5:$I$7597,4,0),""),"")</f>
        <v/>
      </c>
    </row>
    <row r="1262" spans="1:10" ht="30" x14ac:dyDescent="0.25">
      <c r="A1262" s="18">
        <f>IF(B1262&lt;&gt;"",SUBTOTAL(103,B$5:B1262),"")</f>
        <v>1258</v>
      </c>
      <c r="B1262" s="31" t="s">
        <v>3984</v>
      </c>
      <c r="C1262" s="16" t="s">
        <v>3082</v>
      </c>
      <c r="D1262" s="51" t="s">
        <v>1259</v>
      </c>
      <c r="E1262" s="51" t="s">
        <v>3058</v>
      </c>
      <c r="F1262" s="16">
        <v>0</v>
      </c>
      <c r="G1262" s="16">
        <v>5</v>
      </c>
      <c r="I1262" s="16">
        <f>IF(B1262&lt;&gt;"",COUNTIF(Dulieu!$F$5:$F$7774,B1262),"")</f>
        <v>0</v>
      </c>
      <c r="J1262" s="16" t="str">
        <f>IF(B1262&lt;&gt;"",IFERROR(VLOOKUP(B1262,Dulieu!$F$5:$I$7597,4,0),""),"")</f>
        <v/>
      </c>
    </row>
    <row r="1263" spans="1:10" ht="30" x14ac:dyDescent="0.25">
      <c r="A1263" s="18">
        <f>IF(B1263&lt;&gt;"",SUBTOTAL(103,B$5:B1263),"")</f>
        <v>1259</v>
      </c>
      <c r="B1263" s="31" t="s">
        <v>3711</v>
      </c>
      <c r="C1263" s="16" t="s">
        <v>3082</v>
      </c>
      <c r="D1263" s="51" t="s">
        <v>1259</v>
      </c>
      <c r="E1263" s="51" t="s">
        <v>3058</v>
      </c>
      <c r="F1263" s="16">
        <v>0</v>
      </c>
      <c r="G1263" s="16">
        <v>5</v>
      </c>
      <c r="I1263" s="16">
        <f>IF(B1263&lt;&gt;"",COUNTIF(Dulieu!$F$5:$F$7774,B1263),"")</f>
        <v>0</v>
      </c>
      <c r="J1263" s="16" t="str">
        <f>IF(B1263&lt;&gt;"",IFERROR(VLOOKUP(B1263,Dulieu!$F$5:$I$7597,4,0),""),"")</f>
        <v/>
      </c>
    </row>
    <row r="1264" spans="1:10" ht="30" x14ac:dyDescent="0.25">
      <c r="A1264" s="18">
        <f>IF(B1264&lt;&gt;"",SUBTOTAL(103,B$5:B1264),"")</f>
        <v>1260</v>
      </c>
      <c r="B1264" s="31" t="s">
        <v>3712</v>
      </c>
      <c r="C1264" s="16" t="s">
        <v>3082</v>
      </c>
      <c r="D1264" s="51" t="s">
        <v>1259</v>
      </c>
      <c r="E1264" s="51" t="s">
        <v>3058</v>
      </c>
      <c r="F1264" s="16">
        <v>0</v>
      </c>
      <c r="G1264" s="16">
        <v>5</v>
      </c>
      <c r="I1264" s="16">
        <f>IF(B1264&lt;&gt;"",COUNTIF(Dulieu!$F$5:$F$7774,B1264),"")</f>
        <v>0</v>
      </c>
      <c r="J1264" s="16" t="str">
        <f>IF(B1264&lt;&gt;"",IFERROR(VLOOKUP(B1264,Dulieu!$F$5:$I$7597,4,0),""),"")</f>
        <v/>
      </c>
    </row>
    <row r="1265" spans="1:10" ht="30" x14ac:dyDescent="0.25">
      <c r="A1265" s="18">
        <f>IF(B1265&lt;&gt;"",SUBTOTAL(103,B$5:B1265),"")</f>
        <v>1261</v>
      </c>
      <c r="B1265" s="31" t="s">
        <v>3969</v>
      </c>
      <c r="C1265" s="16" t="s">
        <v>3082</v>
      </c>
      <c r="D1265" s="51" t="s">
        <v>1259</v>
      </c>
      <c r="E1265" s="51" t="s">
        <v>3058</v>
      </c>
      <c r="F1265" s="16">
        <v>0</v>
      </c>
      <c r="G1265" s="16">
        <v>5</v>
      </c>
      <c r="I1265" s="16">
        <f>IF(B1265&lt;&gt;"",COUNTIF(Dulieu!$F$5:$F$7774,B1265),"")</f>
        <v>0</v>
      </c>
      <c r="J1265" s="16" t="str">
        <f>IF(B1265&lt;&gt;"",IFERROR(VLOOKUP(B1265,Dulieu!$F$5:$I$7597,4,0),""),"")</f>
        <v/>
      </c>
    </row>
    <row r="1266" spans="1:10" ht="30" x14ac:dyDescent="0.25">
      <c r="A1266" s="18">
        <f>IF(B1266&lt;&gt;"",SUBTOTAL(103,B$5:B1266),"")</f>
        <v>1262</v>
      </c>
      <c r="B1266" s="31" t="s">
        <v>3985</v>
      </c>
      <c r="C1266" s="16" t="s">
        <v>3082</v>
      </c>
      <c r="D1266" s="51" t="s">
        <v>1259</v>
      </c>
      <c r="E1266" s="51" t="s">
        <v>3058</v>
      </c>
      <c r="F1266" s="16">
        <v>0</v>
      </c>
      <c r="G1266" s="16">
        <v>5</v>
      </c>
      <c r="I1266" s="16">
        <f>IF(B1266&lt;&gt;"",COUNTIF(Dulieu!$F$5:$F$7774,B1266),"")</f>
        <v>0</v>
      </c>
      <c r="J1266" s="16" t="str">
        <f>IF(B1266&lt;&gt;"",IFERROR(VLOOKUP(B1266,Dulieu!$F$5:$I$7597,4,0),""),"")</f>
        <v/>
      </c>
    </row>
    <row r="1267" spans="1:10" ht="30" x14ac:dyDescent="0.25">
      <c r="A1267" s="18">
        <f>IF(B1267&lt;&gt;"",SUBTOTAL(103,B$5:B1267),"")</f>
        <v>1263</v>
      </c>
      <c r="B1267" s="31" t="s">
        <v>4026</v>
      </c>
      <c r="C1267" s="16" t="s">
        <v>3082</v>
      </c>
      <c r="D1267" s="51" t="s">
        <v>1259</v>
      </c>
      <c r="E1267" s="51" t="s">
        <v>3058</v>
      </c>
      <c r="F1267" s="16">
        <v>0</v>
      </c>
      <c r="G1267" s="16">
        <v>5</v>
      </c>
      <c r="I1267" s="16">
        <f>IF(B1267&lt;&gt;"",COUNTIF(Dulieu!$F$5:$F$7774,B1267),"")</f>
        <v>0</v>
      </c>
      <c r="J1267" s="16" t="str">
        <f>IF(B1267&lt;&gt;"",IFERROR(VLOOKUP(B1267,Dulieu!$F$5:$I$7597,4,0),""),"")</f>
        <v/>
      </c>
    </row>
    <row r="1268" spans="1:10" ht="30" x14ac:dyDescent="0.25">
      <c r="A1268" s="18">
        <f>IF(B1268&lt;&gt;"",SUBTOTAL(103,B$5:B1268),"")</f>
        <v>1264</v>
      </c>
      <c r="B1268" s="31" t="s">
        <v>4121</v>
      </c>
      <c r="C1268" s="16" t="s">
        <v>3082</v>
      </c>
      <c r="D1268" s="51" t="s">
        <v>1259</v>
      </c>
      <c r="E1268" s="51" t="s">
        <v>3058</v>
      </c>
      <c r="F1268" s="16">
        <v>0</v>
      </c>
      <c r="G1268" s="16">
        <v>5</v>
      </c>
      <c r="I1268" s="16">
        <f>IF(B1268&lt;&gt;"",COUNTIF(Dulieu!$F$5:$F$7774,B1268),"")</f>
        <v>1</v>
      </c>
      <c r="J1268" s="16" t="str">
        <f>IF(B1268&lt;&gt;"",IFERROR(VLOOKUP(B1268,Dulieu!$F$5:$I$7597,4,0),""),"")</f>
        <v>Còn hiệu lực</v>
      </c>
    </row>
    <row r="1269" spans="1:10" ht="30" x14ac:dyDescent="0.25">
      <c r="A1269" s="18">
        <f>IF(B1269&lt;&gt;"",SUBTOTAL(103,B$5:B1269),"")</f>
        <v>1265</v>
      </c>
      <c r="B1269" s="31" t="s">
        <v>1715</v>
      </c>
      <c r="C1269" s="16" t="s">
        <v>3082</v>
      </c>
      <c r="D1269" s="51" t="s">
        <v>2906</v>
      </c>
      <c r="E1269" s="51" t="s">
        <v>3068</v>
      </c>
      <c r="F1269" s="16">
        <v>0</v>
      </c>
      <c r="G1269" s="16">
        <v>29</v>
      </c>
      <c r="I1269" s="16">
        <f>IF(B1269&lt;&gt;"",COUNTIF(Dulieu!$F$5:$F$7774,B1269),"")</f>
        <v>0</v>
      </c>
      <c r="J1269" s="16" t="str">
        <f>IF(B1269&lt;&gt;"",IFERROR(VLOOKUP(B1269,Dulieu!$F$5:$I$7597,4,0),""),"")</f>
        <v/>
      </c>
    </row>
    <row r="1270" spans="1:10" ht="30" x14ac:dyDescent="0.25">
      <c r="A1270" s="18">
        <f>IF(B1270&lt;&gt;"",SUBTOTAL(103,B$5:B1270),"")</f>
        <v>1266</v>
      </c>
      <c r="B1270" s="31" t="s">
        <v>1757</v>
      </c>
      <c r="C1270" s="16" t="s">
        <v>3082</v>
      </c>
      <c r="D1270" s="51" t="s">
        <v>2906</v>
      </c>
      <c r="E1270" s="51" t="s">
        <v>3068</v>
      </c>
      <c r="F1270" s="16">
        <v>0</v>
      </c>
      <c r="G1270" s="16">
        <v>29</v>
      </c>
      <c r="I1270" s="16">
        <f>IF(B1270&lt;&gt;"",COUNTIF(Dulieu!$F$5:$F$7774,B1270),"")</f>
        <v>0</v>
      </c>
      <c r="J1270" s="16" t="str">
        <f>IF(B1270&lt;&gt;"",IFERROR(VLOOKUP(B1270,Dulieu!$F$5:$I$7597,4,0),""),"")</f>
        <v/>
      </c>
    </row>
    <row r="1271" spans="1:10" ht="30" x14ac:dyDescent="0.25">
      <c r="A1271" s="18">
        <f>IF(B1271&lt;&gt;"",SUBTOTAL(103,B$5:B1271),"")</f>
        <v>1267</v>
      </c>
      <c r="B1271" s="31" t="s">
        <v>1758</v>
      </c>
      <c r="C1271" s="16" t="s">
        <v>3082</v>
      </c>
      <c r="D1271" s="51" t="s">
        <v>2906</v>
      </c>
      <c r="E1271" s="51" t="s">
        <v>3068</v>
      </c>
      <c r="F1271" s="16">
        <v>0</v>
      </c>
      <c r="G1271" s="16">
        <v>29</v>
      </c>
      <c r="I1271" s="16">
        <f>IF(B1271&lt;&gt;"",COUNTIF(Dulieu!$F$5:$F$7774,B1271),"")</f>
        <v>0</v>
      </c>
      <c r="J1271" s="16" t="str">
        <f>IF(B1271&lt;&gt;"",IFERROR(VLOOKUP(B1271,Dulieu!$F$5:$I$7597,4,0),""),"")</f>
        <v/>
      </c>
    </row>
    <row r="1272" spans="1:10" ht="30" x14ac:dyDescent="0.25">
      <c r="A1272" s="18">
        <f>IF(B1272&lt;&gt;"",SUBTOTAL(103,B$5:B1272),"")</f>
        <v>1268</v>
      </c>
      <c r="B1272" s="31" t="s">
        <v>1759</v>
      </c>
      <c r="C1272" s="16" t="s">
        <v>3082</v>
      </c>
      <c r="D1272" s="51" t="s">
        <v>2906</v>
      </c>
      <c r="E1272" s="51" t="s">
        <v>3068</v>
      </c>
      <c r="F1272" s="16">
        <v>0</v>
      </c>
      <c r="G1272" s="16">
        <v>29</v>
      </c>
      <c r="I1272" s="16">
        <f>IF(B1272&lt;&gt;"",COUNTIF(Dulieu!$F$5:$F$7774,B1272),"")</f>
        <v>0</v>
      </c>
      <c r="J1272" s="16" t="str">
        <f>IF(B1272&lt;&gt;"",IFERROR(VLOOKUP(B1272,Dulieu!$F$5:$I$7597,4,0),""),"")</f>
        <v/>
      </c>
    </row>
    <row r="1273" spans="1:10" ht="30" x14ac:dyDescent="0.25">
      <c r="A1273" s="18">
        <f>IF(B1273&lt;&gt;"",SUBTOTAL(103,B$5:B1273),"")</f>
        <v>1269</v>
      </c>
      <c r="B1273" s="31" t="s">
        <v>1760</v>
      </c>
      <c r="C1273" s="16" t="s">
        <v>3082</v>
      </c>
      <c r="D1273" s="51" t="s">
        <v>2906</v>
      </c>
      <c r="E1273" s="51" t="s">
        <v>3064</v>
      </c>
      <c r="F1273" s="16">
        <v>0</v>
      </c>
      <c r="G1273" s="16">
        <v>28</v>
      </c>
      <c r="I1273" s="16">
        <f>IF(B1273&lt;&gt;"",COUNTIF(Dulieu!$F$5:$F$7774,B1273),"")</f>
        <v>0</v>
      </c>
      <c r="J1273" s="16" t="str">
        <f>IF(B1273&lt;&gt;"",IFERROR(VLOOKUP(B1273,Dulieu!$F$5:$I$7597,4,0),""),"")</f>
        <v/>
      </c>
    </row>
    <row r="1274" spans="1:10" ht="30" x14ac:dyDescent="0.25">
      <c r="A1274" s="18">
        <f>IF(B1274&lt;&gt;"",SUBTOTAL(103,B$5:B1274),"")</f>
        <v>1270</v>
      </c>
      <c r="B1274" s="31" t="s">
        <v>1707</v>
      </c>
      <c r="C1274" s="16" t="s">
        <v>3082</v>
      </c>
      <c r="D1274" s="51" t="s">
        <v>2906</v>
      </c>
      <c r="E1274" s="51" t="s">
        <v>3068</v>
      </c>
      <c r="F1274" s="16">
        <v>0</v>
      </c>
      <c r="G1274" s="16">
        <v>29</v>
      </c>
      <c r="I1274" s="16">
        <f>IF(B1274&lt;&gt;"",COUNTIF(Dulieu!$F$5:$F$7774,B1274),"")</f>
        <v>0</v>
      </c>
      <c r="J1274" s="16" t="str">
        <f>IF(B1274&lt;&gt;"",IFERROR(VLOOKUP(B1274,Dulieu!$F$5:$I$7597,4,0),""),"")</f>
        <v/>
      </c>
    </row>
    <row r="1275" spans="1:10" ht="30" x14ac:dyDescent="0.25">
      <c r="A1275" s="18">
        <f>IF(B1275&lt;&gt;"",SUBTOTAL(103,B$5:B1275),"")</f>
        <v>1271</v>
      </c>
      <c r="B1275" s="31" t="s">
        <v>1761</v>
      </c>
      <c r="C1275" s="16" t="s">
        <v>3082</v>
      </c>
      <c r="D1275" s="51" t="s">
        <v>2906</v>
      </c>
      <c r="E1275" s="51" t="s">
        <v>3068</v>
      </c>
      <c r="F1275" s="16">
        <v>0</v>
      </c>
      <c r="G1275" s="16">
        <v>29</v>
      </c>
      <c r="I1275" s="16">
        <f>IF(B1275&lt;&gt;"",COUNTIF(Dulieu!$F$5:$F$7774,B1275),"")</f>
        <v>0</v>
      </c>
      <c r="J1275" s="16" t="str">
        <f>IF(B1275&lt;&gt;"",IFERROR(VLOOKUP(B1275,Dulieu!$F$5:$I$7597,4,0),""),"")</f>
        <v/>
      </c>
    </row>
    <row r="1276" spans="1:10" ht="30" x14ac:dyDescent="0.25">
      <c r="A1276" s="18">
        <f>IF(B1276&lt;&gt;"",SUBTOTAL(103,B$5:B1276),"")</f>
        <v>1272</v>
      </c>
      <c r="B1276" s="31" t="s">
        <v>1762</v>
      </c>
      <c r="C1276" s="16" t="s">
        <v>3082</v>
      </c>
      <c r="D1276" s="51" t="s">
        <v>2906</v>
      </c>
      <c r="E1276" s="51" t="s">
        <v>3068</v>
      </c>
      <c r="F1276" s="16">
        <v>0</v>
      </c>
      <c r="G1276" s="16">
        <v>29</v>
      </c>
      <c r="I1276" s="16">
        <f>IF(B1276&lt;&gt;"",COUNTIF(Dulieu!$F$5:$F$7774,B1276),"")</f>
        <v>0</v>
      </c>
      <c r="J1276" s="16" t="str">
        <f>IF(B1276&lt;&gt;"",IFERROR(VLOOKUP(B1276,Dulieu!$F$5:$I$7597,4,0),""),"")</f>
        <v/>
      </c>
    </row>
    <row r="1277" spans="1:10" ht="30" x14ac:dyDescent="0.25">
      <c r="A1277" s="18">
        <f>IF(B1277&lt;&gt;"",SUBTOTAL(103,B$5:B1277),"")</f>
        <v>1273</v>
      </c>
      <c r="B1277" s="31" t="s">
        <v>1763</v>
      </c>
      <c r="C1277" s="16" t="s">
        <v>3082</v>
      </c>
      <c r="D1277" s="51" t="s">
        <v>2906</v>
      </c>
      <c r="E1277" s="51" t="s">
        <v>3068</v>
      </c>
      <c r="F1277" s="16">
        <v>0</v>
      </c>
      <c r="G1277" s="16">
        <v>29</v>
      </c>
      <c r="I1277" s="16">
        <f>IF(B1277&lt;&gt;"",COUNTIF(Dulieu!$F$5:$F$7774,B1277),"")</f>
        <v>0</v>
      </c>
      <c r="J1277" s="16" t="str">
        <f>IF(B1277&lt;&gt;"",IFERROR(VLOOKUP(B1277,Dulieu!$F$5:$I$7597,4,0),""),"")</f>
        <v/>
      </c>
    </row>
    <row r="1278" spans="1:10" ht="30" x14ac:dyDescent="0.25">
      <c r="A1278" s="18">
        <f>IF(B1278&lt;&gt;"",SUBTOTAL(103,B$5:B1278),"")</f>
        <v>1274</v>
      </c>
      <c r="B1278" s="31" t="s">
        <v>3130</v>
      </c>
      <c r="C1278" s="16" t="s">
        <v>3082</v>
      </c>
      <c r="D1278" s="51" t="s">
        <v>2906</v>
      </c>
      <c r="E1278" s="51" t="s">
        <v>3068</v>
      </c>
      <c r="F1278" s="16">
        <v>0</v>
      </c>
      <c r="G1278" s="16">
        <v>29</v>
      </c>
      <c r="I1278" s="16">
        <f>IF(B1278&lt;&gt;"",COUNTIF(Dulieu!$F$5:$F$7774,B1278),"")</f>
        <v>0</v>
      </c>
      <c r="J1278" s="16" t="str">
        <f>IF(B1278&lt;&gt;"",IFERROR(VLOOKUP(B1278,Dulieu!$F$5:$I$7597,4,0),""),"")</f>
        <v/>
      </c>
    </row>
    <row r="1279" spans="1:10" ht="30" x14ac:dyDescent="0.25">
      <c r="A1279" s="18">
        <f>IF(B1279&lt;&gt;"",SUBTOTAL(103,B$5:B1279),"")</f>
        <v>1275</v>
      </c>
      <c r="B1279" s="31" t="s">
        <v>4012</v>
      </c>
      <c r="C1279" s="16" t="s">
        <v>3082</v>
      </c>
      <c r="D1279" s="51" t="s">
        <v>2906</v>
      </c>
      <c r="E1279" s="51" t="s">
        <v>3068</v>
      </c>
      <c r="F1279" s="19">
        <v>0</v>
      </c>
      <c r="G1279" s="16">
        <v>29</v>
      </c>
      <c r="I1279" s="16">
        <f>IF(B1279&lt;&gt;"",COUNTIF(Dulieu!$F$5:$F$7774,B1279),"")</f>
        <v>0</v>
      </c>
      <c r="J1279" s="16" t="str">
        <f>IF(B1279&lt;&gt;"",IFERROR(VLOOKUP(B1279,Dulieu!$F$5:$I$7597,4,0),""),"")</f>
        <v/>
      </c>
    </row>
    <row r="1280" spans="1:10" x14ac:dyDescent="0.25">
      <c r="A1280" s="18">
        <f>IF(B1280&lt;&gt;"",SUBTOTAL(103,B$5:B1280),"")</f>
        <v>1276</v>
      </c>
      <c r="B1280" s="31" t="s">
        <v>1764</v>
      </c>
      <c r="C1280" s="16" t="s">
        <v>3061</v>
      </c>
      <c r="D1280" s="51" t="s">
        <v>1765</v>
      </c>
      <c r="E1280" s="51" t="s">
        <v>3068</v>
      </c>
      <c r="F1280" s="16">
        <v>17950</v>
      </c>
      <c r="G1280" s="16">
        <v>0</v>
      </c>
      <c r="I1280" s="16">
        <f>IF(B1280&lt;&gt;"",COUNTIF(Dulieu!$F$5:$F$7774,B1280),"")</f>
        <v>0</v>
      </c>
      <c r="J1280" s="16" t="str">
        <f>IF(B1280&lt;&gt;"",IFERROR(VLOOKUP(B1280,Dulieu!$F$5:$I$7597,4,0),""),"")</f>
        <v/>
      </c>
    </row>
    <row r="1281" spans="1:10" ht="30" x14ac:dyDescent="0.25">
      <c r="A1281" s="18">
        <f>IF(B1281&lt;&gt;"",SUBTOTAL(103,B$5:B1281),"")</f>
        <v>1277</v>
      </c>
      <c r="B1281" s="31" t="s">
        <v>1163</v>
      </c>
      <c r="C1281" s="16" t="s">
        <v>3060</v>
      </c>
      <c r="D1281" s="51" t="s">
        <v>1260</v>
      </c>
      <c r="E1281" s="51" t="s">
        <v>3059</v>
      </c>
      <c r="F1281" s="16">
        <v>14070</v>
      </c>
      <c r="G1281" s="16">
        <v>0</v>
      </c>
      <c r="I1281" s="16">
        <f>IF(B1281&lt;&gt;"",COUNTIF(Dulieu!$F$5:$F$7774,B1281),"")</f>
        <v>0</v>
      </c>
      <c r="J1281" s="16" t="str">
        <f>IF(B1281&lt;&gt;"",IFERROR(VLOOKUP(B1281,Dulieu!$F$5:$I$7597,4,0),""),"")</f>
        <v/>
      </c>
    </row>
    <row r="1282" spans="1:10" x14ac:dyDescent="0.25">
      <c r="A1282" s="18">
        <f>IF(B1282&lt;&gt;"",SUBTOTAL(103,B$5:B1282),"")</f>
        <v>1278</v>
      </c>
      <c r="B1282" s="31" t="s">
        <v>1140</v>
      </c>
      <c r="C1282" s="16" t="s">
        <v>3061</v>
      </c>
      <c r="D1282" s="51" t="s">
        <v>1261</v>
      </c>
      <c r="E1282" s="51" t="s">
        <v>3068</v>
      </c>
      <c r="F1282" s="16">
        <v>2420</v>
      </c>
      <c r="G1282" s="16">
        <v>0</v>
      </c>
      <c r="I1282" s="16">
        <f>IF(B1282&lt;&gt;"",COUNTIF(Dulieu!$F$5:$F$7774,B1282),"")</f>
        <v>0</v>
      </c>
      <c r="J1282" s="16" t="str">
        <f>IF(B1282&lt;&gt;"",IFERROR(VLOOKUP(B1282,Dulieu!$F$5:$I$7597,4,0),""),"")</f>
        <v/>
      </c>
    </row>
    <row r="1283" spans="1:10" x14ac:dyDescent="0.25">
      <c r="A1283" s="18">
        <f>IF(B1283&lt;&gt;"",SUBTOTAL(103,B$5:B1283),"")</f>
        <v>1279</v>
      </c>
      <c r="B1283" s="31" t="s">
        <v>1013</v>
      </c>
      <c r="C1283" s="16" t="s">
        <v>3061</v>
      </c>
      <c r="D1283" s="51" t="s">
        <v>1261</v>
      </c>
      <c r="E1283" s="51" t="s">
        <v>3068</v>
      </c>
      <c r="F1283" s="16">
        <v>4995</v>
      </c>
      <c r="G1283" s="16">
        <v>0</v>
      </c>
      <c r="I1283" s="16">
        <f>IF(B1283&lt;&gt;"",COUNTIF(Dulieu!$F$5:$F$7774,B1283),"")</f>
        <v>0</v>
      </c>
      <c r="J1283" s="16" t="str">
        <f>IF(B1283&lt;&gt;"",IFERROR(VLOOKUP(B1283,Dulieu!$F$5:$I$7597,4,0),""),"")</f>
        <v/>
      </c>
    </row>
    <row r="1284" spans="1:10" x14ac:dyDescent="0.25">
      <c r="A1284" s="18">
        <f>IF(B1284&lt;&gt;"",SUBTOTAL(103,B$5:B1284),"")</f>
        <v>1280</v>
      </c>
      <c r="B1284" s="31" t="s">
        <v>1014</v>
      </c>
      <c r="C1284" s="16" t="s">
        <v>3061</v>
      </c>
      <c r="D1284" s="51" t="s">
        <v>1261</v>
      </c>
      <c r="E1284" s="51" t="s">
        <v>3068</v>
      </c>
      <c r="F1284" s="16">
        <v>4995</v>
      </c>
      <c r="G1284" s="16">
        <v>0</v>
      </c>
      <c r="I1284" s="16">
        <f>IF(B1284&lt;&gt;"",COUNTIF(Dulieu!$F$5:$F$7774,B1284),"")</f>
        <v>0</v>
      </c>
      <c r="J1284" s="16" t="str">
        <f>IF(B1284&lt;&gt;"",IFERROR(VLOOKUP(B1284,Dulieu!$F$5:$I$7597,4,0),""),"")</f>
        <v/>
      </c>
    </row>
    <row r="1285" spans="1:10" x14ac:dyDescent="0.25">
      <c r="A1285" s="18">
        <f>IF(B1285&lt;&gt;"",SUBTOTAL(103,B$5:B1285),"")</f>
        <v>1281</v>
      </c>
      <c r="B1285" s="31" t="s">
        <v>1015</v>
      </c>
      <c r="C1285" s="16" t="s">
        <v>3061</v>
      </c>
      <c r="D1285" s="51" t="s">
        <v>1261</v>
      </c>
      <c r="E1285" s="51" t="s">
        <v>3068</v>
      </c>
      <c r="F1285" s="16">
        <v>4995</v>
      </c>
      <c r="G1285" s="16">
        <v>0</v>
      </c>
      <c r="I1285" s="16">
        <f>IF(B1285&lt;&gt;"",COUNTIF(Dulieu!$F$5:$F$7774,B1285),"")</f>
        <v>0</v>
      </c>
      <c r="J1285" s="16" t="str">
        <f>IF(B1285&lt;&gt;"",IFERROR(VLOOKUP(B1285,Dulieu!$F$5:$I$7597,4,0),""),"")</f>
        <v/>
      </c>
    </row>
    <row r="1286" spans="1:10" x14ac:dyDescent="0.25">
      <c r="A1286" s="18">
        <f>IF(B1286&lt;&gt;"",SUBTOTAL(103,B$5:B1286),"")</f>
        <v>1282</v>
      </c>
      <c r="B1286" s="31" t="s">
        <v>3052</v>
      </c>
      <c r="C1286" s="16" t="s">
        <v>3061</v>
      </c>
      <c r="D1286" s="51" t="s">
        <v>1261</v>
      </c>
      <c r="E1286" s="51" t="s">
        <v>3068</v>
      </c>
      <c r="F1286" s="16">
        <v>2800</v>
      </c>
      <c r="G1286" s="16">
        <v>0</v>
      </c>
      <c r="I1286" s="16">
        <f>IF(B1286&lt;&gt;"",COUNTIF(Dulieu!$F$5:$F$7774,B1286),"")</f>
        <v>0</v>
      </c>
      <c r="J1286" s="16" t="str">
        <f>IF(B1286&lt;&gt;"",IFERROR(VLOOKUP(B1286,Dulieu!$F$5:$I$7597,4,0),""),"")</f>
        <v/>
      </c>
    </row>
    <row r="1287" spans="1:10" x14ac:dyDescent="0.25">
      <c r="A1287" s="18">
        <f>IF(B1287&lt;&gt;"",SUBTOTAL(103,B$5:B1287),"")</f>
        <v>1283</v>
      </c>
      <c r="B1287" s="31" t="s">
        <v>3054</v>
      </c>
      <c r="C1287" s="16" t="s">
        <v>3061</v>
      </c>
      <c r="D1287" s="51" t="s">
        <v>1261</v>
      </c>
      <c r="E1287" s="51" t="s">
        <v>3068</v>
      </c>
      <c r="F1287" s="16">
        <v>2280</v>
      </c>
      <c r="G1287" s="16">
        <v>0</v>
      </c>
      <c r="I1287" s="16">
        <f>IF(B1287&lt;&gt;"",COUNTIF(Dulieu!$F$5:$F$7774,B1287),"")</f>
        <v>0</v>
      </c>
      <c r="J1287" s="16" t="str">
        <f>IF(B1287&lt;&gt;"",IFERROR(VLOOKUP(B1287,Dulieu!$F$5:$I$7597,4,0),""),"")</f>
        <v/>
      </c>
    </row>
    <row r="1288" spans="1:10" x14ac:dyDescent="0.25">
      <c r="A1288" s="18">
        <f>IF(B1288&lt;&gt;"",SUBTOTAL(103,B$5:B1288),"")</f>
        <v>1284</v>
      </c>
      <c r="B1288" s="31" t="s">
        <v>3053</v>
      </c>
      <c r="C1288" s="16" t="s">
        <v>3061</v>
      </c>
      <c r="D1288" s="51" t="s">
        <v>1261</v>
      </c>
      <c r="E1288" s="51" t="s">
        <v>3068</v>
      </c>
      <c r="F1288" s="16">
        <v>2280</v>
      </c>
      <c r="G1288" s="16">
        <v>0</v>
      </c>
      <c r="I1288" s="16">
        <f>IF(B1288&lt;&gt;"",COUNTIF(Dulieu!$F$5:$F$7774,B1288),"")</f>
        <v>0</v>
      </c>
      <c r="J1288" s="16" t="str">
        <f>IF(B1288&lt;&gt;"",IFERROR(VLOOKUP(B1288,Dulieu!$F$5:$I$7597,4,0),""),"")</f>
        <v/>
      </c>
    </row>
    <row r="1289" spans="1:10" x14ac:dyDescent="0.25">
      <c r="A1289" s="18">
        <f>IF(B1289&lt;&gt;"",SUBTOTAL(103,B$5:B1289),"")</f>
        <v>1285</v>
      </c>
      <c r="B1289" s="31" t="s">
        <v>3051</v>
      </c>
      <c r="C1289" s="16" t="s">
        <v>3061</v>
      </c>
      <c r="D1289" s="51" t="s">
        <v>1261</v>
      </c>
      <c r="E1289" s="51" t="s">
        <v>3068</v>
      </c>
      <c r="F1289" s="16">
        <v>2280</v>
      </c>
      <c r="G1289" s="16">
        <v>0</v>
      </c>
      <c r="I1289" s="16">
        <f>IF(B1289&lt;&gt;"",COUNTIF(Dulieu!$F$5:$F$7774,B1289),"")</f>
        <v>0</v>
      </c>
      <c r="J1289" s="16" t="str">
        <f>IF(B1289&lt;&gt;"",IFERROR(VLOOKUP(B1289,Dulieu!$F$5:$I$7597,4,0),""),"")</f>
        <v/>
      </c>
    </row>
    <row r="1290" spans="1:10" x14ac:dyDescent="0.25">
      <c r="A1290" s="18">
        <f>IF(B1290&lt;&gt;"",SUBTOTAL(103,B$5:B1290),"")</f>
        <v>1286</v>
      </c>
      <c r="B1290" s="31" t="s">
        <v>3713</v>
      </c>
      <c r="C1290" s="16" t="s">
        <v>3060</v>
      </c>
      <c r="D1290" s="51" t="s">
        <v>1261</v>
      </c>
      <c r="E1290" s="51" t="s">
        <v>3068</v>
      </c>
      <c r="F1290" s="16">
        <v>15015</v>
      </c>
      <c r="G1290" s="16">
        <v>2</v>
      </c>
      <c r="I1290" s="16">
        <f>IF(B1290&lt;&gt;"",COUNTIF(Dulieu!$F$5:$F$7774,B1290),"")</f>
        <v>0</v>
      </c>
      <c r="J1290" s="16" t="str">
        <f>IF(B1290&lt;&gt;"",IFERROR(VLOOKUP(B1290,Dulieu!$F$5:$I$7597,4,0),""),"")</f>
        <v/>
      </c>
    </row>
    <row r="1291" spans="1:10" x14ac:dyDescent="0.25">
      <c r="A1291" s="18">
        <f>IF(B1291&lt;&gt;"",SUBTOTAL(103,B$5:B1291),"")</f>
        <v>1287</v>
      </c>
      <c r="B1291" s="31" t="s">
        <v>3980</v>
      </c>
      <c r="C1291" s="16" t="s">
        <v>3061</v>
      </c>
      <c r="D1291" s="51" t="s">
        <v>1261</v>
      </c>
      <c r="E1291" s="51" t="s">
        <v>3064</v>
      </c>
      <c r="F1291" s="16">
        <v>3490</v>
      </c>
      <c r="G1291" s="16">
        <v>0</v>
      </c>
      <c r="I1291" s="16">
        <f>IF(B1291&lt;&gt;"",COUNTIF(Dulieu!$F$5:$F$7774,B1291),"")</f>
        <v>0</v>
      </c>
      <c r="J1291" s="16" t="str">
        <f>IF(B1291&lt;&gt;"",IFERROR(VLOOKUP(B1291,Dulieu!$F$5:$I$7597,4,0),""),"")</f>
        <v/>
      </c>
    </row>
    <row r="1292" spans="1:10" ht="30" x14ac:dyDescent="0.25">
      <c r="A1292" s="18">
        <f>IF(B1292&lt;&gt;"",SUBTOTAL(103,B$5:B1292),"")</f>
        <v>1288</v>
      </c>
      <c r="B1292" s="31" t="s">
        <v>2874</v>
      </c>
      <c r="C1292" s="16" t="s">
        <v>3082</v>
      </c>
      <c r="D1292" s="51" t="s">
        <v>3131</v>
      </c>
      <c r="E1292" s="51" t="s">
        <v>3058</v>
      </c>
      <c r="F1292" s="16">
        <v>0</v>
      </c>
      <c r="G1292" s="16">
        <v>16</v>
      </c>
      <c r="I1292" s="16">
        <f>IF(B1292&lt;&gt;"",COUNTIF(Dulieu!$F$5:$F$7774,B1292),"")</f>
        <v>0</v>
      </c>
      <c r="J1292" s="16" t="str">
        <f>IF(B1292&lt;&gt;"",IFERROR(VLOOKUP(B1292,Dulieu!$F$5:$I$7597,4,0),""),"")</f>
        <v/>
      </c>
    </row>
    <row r="1293" spans="1:10" ht="30" x14ac:dyDescent="0.25">
      <c r="A1293" s="18">
        <f>IF(B1293&lt;&gt;"",SUBTOTAL(103,B$5:B1293),"")</f>
        <v>1289</v>
      </c>
      <c r="B1293" s="31" t="s">
        <v>1067</v>
      </c>
      <c r="C1293" s="16" t="s">
        <v>3061</v>
      </c>
      <c r="D1293" s="51" t="s">
        <v>2907</v>
      </c>
      <c r="E1293" s="51" t="s">
        <v>3067</v>
      </c>
      <c r="F1293" s="16">
        <v>2000</v>
      </c>
      <c r="G1293" s="16">
        <v>0</v>
      </c>
      <c r="I1293" s="16">
        <f>IF(B1293&lt;&gt;"",COUNTIF(Dulieu!$F$5:$F$7774,B1293),"")</f>
        <v>0</v>
      </c>
      <c r="J1293" s="16" t="str">
        <f>IF(B1293&lt;&gt;"",IFERROR(VLOOKUP(B1293,Dulieu!$F$5:$I$7597,4,0),""),"")</f>
        <v/>
      </c>
    </row>
    <row r="1294" spans="1:10" ht="30" x14ac:dyDescent="0.25">
      <c r="A1294" s="18">
        <f>IF(B1294&lt;&gt;"",SUBTOTAL(103,B$5:B1294),"")</f>
        <v>1290</v>
      </c>
      <c r="B1294" s="31" t="s">
        <v>1066</v>
      </c>
      <c r="C1294" s="16" t="s">
        <v>3061</v>
      </c>
      <c r="D1294" s="51" t="s">
        <v>2907</v>
      </c>
      <c r="E1294" s="51" t="s">
        <v>3067</v>
      </c>
      <c r="F1294" s="16">
        <v>2300</v>
      </c>
      <c r="G1294" s="16">
        <v>0</v>
      </c>
      <c r="I1294" s="16">
        <f>IF(B1294&lt;&gt;"",COUNTIF(Dulieu!$F$5:$F$7774,B1294),"")</f>
        <v>0</v>
      </c>
      <c r="J1294" s="16" t="str">
        <f>IF(B1294&lt;&gt;"",IFERROR(VLOOKUP(B1294,Dulieu!$F$5:$I$7597,4,0),""),"")</f>
        <v/>
      </c>
    </row>
    <row r="1295" spans="1:10" ht="30" x14ac:dyDescent="0.25">
      <c r="A1295" s="18">
        <f>IF(B1295&lt;&gt;"",SUBTOTAL(103,B$5:B1295),"")</f>
        <v>1291</v>
      </c>
      <c r="B1295" s="31" t="s">
        <v>943</v>
      </c>
      <c r="C1295" s="16" t="s">
        <v>3060</v>
      </c>
      <c r="D1295" s="51" t="s">
        <v>1262</v>
      </c>
      <c r="E1295" s="51" t="s">
        <v>3058</v>
      </c>
      <c r="F1295" s="16">
        <v>14250</v>
      </c>
      <c r="G1295" s="16">
        <v>0</v>
      </c>
      <c r="I1295" s="16">
        <f>IF(B1295&lt;&gt;"",COUNTIF(Dulieu!$F$5:$F$7774,B1295),"")</f>
        <v>0</v>
      </c>
      <c r="J1295" s="16" t="str">
        <f>IF(B1295&lt;&gt;"",IFERROR(VLOOKUP(B1295,Dulieu!$F$5:$I$7597,4,0),""),"")</f>
        <v/>
      </c>
    </row>
    <row r="1296" spans="1:10" ht="30" x14ac:dyDescent="0.25">
      <c r="A1296" s="18">
        <f>IF(B1296&lt;&gt;"",SUBTOTAL(103,B$5:B1296),"")</f>
        <v>1292</v>
      </c>
      <c r="B1296" s="31" t="s">
        <v>816</v>
      </c>
      <c r="C1296" s="16" t="s">
        <v>3061</v>
      </c>
      <c r="D1296" s="51" t="s">
        <v>1263</v>
      </c>
      <c r="E1296" s="51" t="s">
        <v>3062</v>
      </c>
      <c r="F1296" s="16">
        <v>15900</v>
      </c>
      <c r="G1296" s="16">
        <v>0</v>
      </c>
      <c r="I1296" s="16">
        <f>IF(B1296&lt;&gt;"",COUNTIF(Dulieu!$F$5:$F$7774,B1296),"")</f>
        <v>0</v>
      </c>
      <c r="J1296" s="16" t="str">
        <f>IF(B1296&lt;&gt;"",IFERROR(VLOOKUP(B1296,Dulieu!$F$5:$I$7597,4,0),""),"")</f>
        <v/>
      </c>
    </row>
    <row r="1297" spans="1:10" ht="30" x14ac:dyDescent="0.25">
      <c r="A1297" s="18">
        <f>IF(B1297&lt;&gt;"",SUBTOTAL(103,B$5:B1297),"")</f>
        <v>1293</v>
      </c>
      <c r="B1297" s="31" t="s">
        <v>807</v>
      </c>
      <c r="C1297" s="16" t="s">
        <v>3061</v>
      </c>
      <c r="D1297" s="51" t="s">
        <v>1263</v>
      </c>
      <c r="E1297" s="51" t="s">
        <v>3067</v>
      </c>
      <c r="F1297" s="16">
        <v>15750</v>
      </c>
      <c r="G1297" s="16">
        <v>0</v>
      </c>
      <c r="I1297" s="16">
        <f>IF(B1297&lt;&gt;"",COUNTIF(Dulieu!$F$5:$F$7774,B1297),"")</f>
        <v>0</v>
      </c>
      <c r="J1297" s="16" t="str">
        <f>IF(B1297&lt;&gt;"",IFERROR(VLOOKUP(B1297,Dulieu!$F$5:$I$7597,4,0),""),"")</f>
        <v/>
      </c>
    </row>
    <row r="1298" spans="1:10" ht="30" x14ac:dyDescent="0.25">
      <c r="A1298" s="18">
        <f>IF(B1298&lt;&gt;"",SUBTOTAL(103,B$5:B1298),"")</f>
        <v>1294</v>
      </c>
      <c r="B1298" s="31" t="s">
        <v>3441</v>
      </c>
      <c r="C1298" s="16" t="s">
        <v>3061</v>
      </c>
      <c r="D1298" s="51" t="s">
        <v>1263</v>
      </c>
      <c r="E1298" s="51" t="s">
        <v>3067</v>
      </c>
      <c r="F1298" s="16">
        <v>30000</v>
      </c>
      <c r="G1298" s="16">
        <v>0</v>
      </c>
      <c r="I1298" s="16">
        <f>IF(B1298&lt;&gt;"",COUNTIF(Dulieu!$F$5:$F$7774,B1298),"")</f>
        <v>0</v>
      </c>
      <c r="J1298" s="16" t="str">
        <f>IF(B1298&lt;&gt;"",IFERROR(VLOOKUP(B1298,Dulieu!$F$5:$I$7597,4,0),""),"")</f>
        <v/>
      </c>
    </row>
    <row r="1299" spans="1:10" ht="30" x14ac:dyDescent="0.25">
      <c r="A1299" s="18">
        <f>IF(B1299&lt;&gt;"",SUBTOTAL(103,B$5:B1299),"")</f>
        <v>1295</v>
      </c>
      <c r="B1299" s="31" t="s">
        <v>3714</v>
      </c>
      <c r="C1299" s="16" t="s">
        <v>3061</v>
      </c>
      <c r="D1299" s="51" t="s">
        <v>1263</v>
      </c>
      <c r="E1299" s="51" t="s">
        <v>3067</v>
      </c>
      <c r="F1299" s="16">
        <v>8820</v>
      </c>
      <c r="G1299" s="16">
        <v>2</v>
      </c>
      <c r="I1299" s="16">
        <f>IF(B1299&lt;&gt;"",COUNTIF(Dulieu!$F$5:$F$7774,B1299),"")</f>
        <v>0</v>
      </c>
      <c r="J1299" s="16" t="str">
        <f>IF(B1299&lt;&gt;"",IFERROR(VLOOKUP(B1299,Dulieu!$F$5:$I$7597,4,0),""),"")</f>
        <v/>
      </c>
    </row>
    <row r="1300" spans="1:10" ht="30" x14ac:dyDescent="0.25">
      <c r="A1300" s="18">
        <f>IF(B1300&lt;&gt;"",SUBTOTAL(103,B$5:B1300),"")</f>
        <v>1296</v>
      </c>
      <c r="B1300" s="31" t="s">
        <v>724</v>
      </c>
      <c r="C1300" s="16" t="s">
        <v>3061</v>
      </c>
      <c r="D1300" s="51" t="s">
        <v>1264</v>
      </c>
      <c r="E1300" s="51" t="s">
        <v>3064</v>
      </c>
      <c r="F1300" s="16">
        <v>17900</v>
      </c>
      <c r="G1300" s="16">
        <v>0</v>
      </c>
      <c r="I1300" s="16">
        <f>IF(B1300&lt;&gt;"",COUNTIF(Dulieu!$F$5:$F$7774,B1300),"")</f>
        <v>1</v>
      </c>
      <c r="J1300" s="16" t="str">
        <f>IF(B1300&lt;&gt;"",IFERROR(VLOOKUP(B1300,Dulieu!$F$5:$I$7597,4,0),""),"")</f>
        <v>Còn hiệu lực</v>
      </c>
    </row>
    <row r="1301" spans="1:10" ht="30" x14ac:dyDescent="0.25">
      <c r="A1301" s="18">
        <f>IF(B1301&lt;&gt;"",SUBTOTAL(103,B$5:B1301),"")</f>
        <v>1297</v>
      </c>
      <c r="B1301" s="31" t="s">
        <v>60</v>
      </c>
      <c r="C1301" s="16" t="s">
        <v>3061</v>
      </c>
      <c r="D1301" s="51" t="s">
        <v>1264</v>
      </c>
      <c r="E1301" s="51" t="s">
        <v>3064</v>
      </c>
      <c r="F1301" s="16">
        <v>7000</v>
      </c>
      <c r="G1301" s="16">
        <v>0</v>
      </c>
      <c r="I1301" s="16">
        <f>IF(B1301&lt;&gt;"",COUNTIF(Dulieu!$F$5:$F$7774,B1301),"")</f>
        <v>0</v>
      </c>
      <c r="J1301" s="16" t="str">
        <f>IF(B1301&lt;&gt;"",IFERROR(VLOOKUP(B1301,Dulieu!$F$5:$I$7597,4,0),""),"")</f>
        <v/>
      </c>
    </row>
    <row r="1302" spans="1:10" ht="30" x14ac:dyDescent="0.25">
      <c r="A1302" s="18">
        <f>IF(B1302&lt;&gt;"",SUBTOTAL(103,B$5:B1302),"")</f>
        <v>1298</v>
      </c>
      <c r="B1302" s="31" t="s">
        <v>1766</v>
      </c>
      <c r="C1302" s="16" t="s">
        <v>3061</v>
      </c>
      <c r="D1302" s="51" t="s">
        <v>1264</v>
      </c>
      <c r="E1302" s="51" t="s">
        <v>3064</v>
      </c>
      <c r="F1302" s="16">
        <v>6200</v>
      </c>
      <c r="G1302" s="16">
        <v>3</v>
      </c>
      <c r="I1302" s="16">
        <f>IF(B1302&lt;&gt;"",COUNTIF(Dulieu!$F$5:$F$7774,B1302),"")</f>
        <v>0</v>
      </c>
      <c r="J1302" s="16" t="str">
        <f>IF(B1302&lt;&gt;"",IFERROR(VLOOKUP(B1302,Dulieu!$F$5:$I$7597,4,0),""),"")</f>
        <v/>
      </c>
    </row>
    <row r="1303" spans="1:10" ht="30" x14ac:dyDescent="0.25">
      <c r="A1303" s="18">
        <f>IF(B1303&lt;&gt;"",SUBTOTAL(103,B$5:B1303),"")</f>
        <v>1299</v>
      </c>
      <c r="B1303" s="31" t="s">
        <v>3986</v>
      </c>
      <c r="C1303" s="16" t="s">
        <v>3061</v>
      </c>
      <c r="D1303" s="51" t="s">
        <v>1264</v>
      </c>
      <c r="E1303" s="51" t="s">
        <v>3064</v>
      </c>
      <c r="F1303" s="16">
        <v>21400</v>
      </c>
      <c r="G1303" s="16">
        <v>2</v>
      </c>
      <c r="I1303" s="16">
        <f>IF(B1303&lt;&gt;"",COUNTIF(Dulieu!$F$5:$F$7774,B1303),"")</f>
        <v>0</v>
      </c>
      <c r="J1303" s="16" t="str">
        <f>IF(B1303&lt;&gt;"",IFERROR(VLOOKUP(B1303,Dulieu!$F$5:$I$7597,4,0),""),"")</f>
        <v/>
      </c>
    </row>
    <row r="1304" spans="1:10" ht="30" x14ac:dyDescent="0.25">
      <c r="A1304" s="18">
        <f>IF(B1304&lt;&gt;"",SUBTOTAL(103,B$5:B1304),"")</f>
        <v>1300</v>
      </c>
      <c r="B1304" s="31" t="s">
        <v>495</v>
      </c>
      <c r="C1304" s="16" t="s">
        <v>3060</v>
      </c>
      <c r="D1304" s="51" t="s">
        <v>1265</v>
      </c>
      <c r="E1304" s="51" t="s">
        <v>3058</v>
      </c>
      <c r="F1304" s="16">
        <v>8665</v>
      </c>
      <c r="G1304" s="16">
        <v>0</v>
      </c>
      <c r="I1304" s="16">
        <f>IF(B1304&lt;&gt;"",COUNTIF(Dulieu!$F$5:$F$7774,B1304),"")</f>
        <v>0</v>
      </c>
      <c r="J1304" s="16" t="str">
        <f>IF(B1304&lt;&gt;"",IFERROR(VLOOKUP(B1304,Dulieu!$F$5:$I$7597,4,0),""),"")</f>
        <v/>
      </c>
    </row>
    <row r="1305" spans="1:10" ht="30" x14ac:dyDescent="0.25">
      <c r="A1305" s="18">
        <f>IF(B1305&lt;&gt;"",SUBTOTAL(103,B$5:B1305),"")</f>
        <v>1301</v>
      </c>
      <c r="B1305" s="31" t="s">
        <v>498</v>
      </c>
      <c r="C1305" s="16" t="s">
        <v>3060</v>
      </c>
      <c r="D1305" s="51" t="s">
        <v>1265</v>
      </c>
      <c r="E1305" s="51" t="s">
        <v>3058</v>
      </c>
      <c r="F1305" s="16">
        <v>9000</v>
      </c>
      <c r="G1305" s="16">
        <v>0</v>
      </c>
      <c r="I1305" s="16">
        <f>IF(B1305&lt;&gt;"",COUNTIF(Dulieu!$F$5:$F$7774,B1305),"")</f>
        <v>0</v>
      </c>
      <c r="J1305" s="16" t="str">
        <f>IF(B1305&lt;&gt;"",IFERROR(VLOOKUP(B1305,Dulieu!$F$5:$I$7597,4,0),""),"")</f>
        <v/>
      </c>
    </row>
    <row r="1306" spans="1:10" ht="30" x14ac:dyDescent="0.25">
      <c r="A1306" s="18">
        <f>IF(B1306&lt;&gt;"",SUBTOTAL(103,B$5:B1306),"")</f>
        <v>1302</v>
      </c>
      <c r="B1306" s="31" t="s">
        <v>499</v>
      </c>
      <c r="C1306" s="16" t="s">
        <v>3060</v>
      </c>
      <c r="D1306" s="51" t="s">
        <v>1265</v>
      </c>
      <c r="E1306" s="51" t="s">
        <v>3058</v>
      </c>
      <c r="F1306" s="16">
        <v>9000</v>
      </c>
      <c r="G1306" s="16">
        <v>0</v>
      </c>
      <c r="I1306" s="16">
        <f>IF(B1306&lt;&gt;"",COUNTIF(Dulieu!$F$5:$F$7774,B1306),"")</f>
        <v>0</v>
      </c>
      <c r="J1306" s="16" t="str">
        <f>IF(B1306&lt;&gt;"",IFERROR(VLOOKUP(B1306,Dulieu!$F$5:$I$7597,4,0),""),"")</f>
        <v/>
      </c>
    </row>
    <row r="1307" spans="1:10" ht="30" x14ac:dyDescent="0.25">
      <c r="A1307" s="18">
        <f>IF(B1307&lt;&gt;"",SUBTOTAL(103,B$5:B1307),"")</f>
        <v>1303</v>
      </c>
      <c r="B1307" s="31" t="s">
        <v>496</v>
      </c>
      <c r="C1307" s="16" t="s">
        <v>3060</v>
      </c>
      <c r="D1307" s="51" t="s">
        <v>1265</v>
      </c>
      <c r="E1307" s="51" t="s">
        <v>3058</v>
      </c>
      <c r="F1307" s="16">
        <v>9000</v>
      </c>
      <c r="G1307" s="16">
        <v>0</v>
      </c>
      <c r="I1307" s="16">
        <f>IF(B1307&lt;&gt;"",COUNTIF(Dulieu!$F$5:$F$7774,B1307),"")</f>
        <v>0</v>
      </c>
      <c r="J1307" s="16" t="str">
        <f>IF(B1307&lt;&gt;"",IFERROR(VLOOKUP(B1307,Dulieu!$F$5:$I$7597,4,0),""),"")</f>
        <v/>
      </c>
    </row>
    <row r="1308" spans="1:10" ht="30" x14ac:dyDescent="0.25">
      <c r="A1308" s="18">
        <f>IF(B1308&lt;&gt;"",SUBTOTAL(103,B$5:B1308),"")</f>
        <v>1304</v>
      </c>
      <c r="B1308" s="31" t="s">
        <v>494</v>
      </c>
      <c r="C1308" s="16" t="s">
        <v>3060</v>
      </c>
      <c r="D1308" s="51" t="s">
        <v>1265</v>
      </c>
      <c r="E1308" s="51" t="s">
        <v>3058</v>
      </c>
      <c r="F1308" s="16">
        <v>9000</v>
      </c>
      <c r="G1308" s="16">
        <v>0</v>
      </c>
      <c r="I1308" s="16">
        <f>IF(B1308&lt;&gt;"",COUNTIF(Dulieu!$F$5:$F$7774,B1308),"")</f>
        <v>0</v>
      </c>
      <c r="J1308" s="16" t="str">
        <f>IF(B1308&lt;&gt;"",IFERROR(VLOOKUP(B1308,Dulieu!$F$5:$I$7597,4,0),""),"")</f>
        <v/>
      </c>
    </row>
    <row r="1309" spans="1:10" ht="30" x14ac:dyDescent="0.25">
      <c r="A1309" s="18">
        <f>IF(B1309&lt;&gt;"",SUBTOTAL(103,B$5:B1309),"")</f>
        <v>1305</v>
      </c>
      <c r="B1309" s="31" t="s">
        <v>442</v>
      </c>
      <c r="C1309" s="16" t="s">
        <v>3060</v>
      </c>
      <c r="D1309" s="51" t="s">
        <v>1265</v>
      </c>
      <c r="E1309" s="51" t="s">
        <v>3058</v>
      </c>
      <c r="F1309" s="16">
        <v>8665</v>
      </c>
      <c r="G1309" s="16">
        <v>0</v>
      </c>
      <c r="I1309" s="16">
        <f>IF(B1309&lt;&gt;"",COUNTIF(Dulieu!$F$5:$F$7774,B1309),"")</f>
        <v>0</v>
      </c>
      <c r="J1309" s="16" t="str">
        <f>IF(B1309&lt;&gt;"",IFERROR(VLOOKUP(B1309,Dulieu!$F$5:$I$7597,4,0),""),"")</f>
        <v/>
      </c>
    </row>
    <row r="1310" spans="1:10" ht="30" x14ac:dyDescent="0.25">
      <c r="A1310" s="18">
        <f>IF(B1310&lt;&gt;"",SUBTOTAL(103,B$5:B1310),"")</f>
        <v>1306</v>
      </c>
      <c r="B1310" s="31" t="s">
        <v>281</v>
      </c>
      <c r="C1310" s="16" t="s">
        <v>3060</v>
      </c>
      <c r="D1310" s="51" t="s">
        <v>1265</v>
      </c>
      <c r="E1310" s="51" t="s">
        <v>3058</v>
      </c>
      <c r="F1310" s="16">
        <v>9000</v>
      </c>
      <c r="G1310" s="16">
        <v>0</v>
      </c>
      <c r="I1310" s="16">
        <f>IF(B1310&lt;&gt;"",COUNTIF(Dulieu!$F$5:$F$7774,B1310),"")</f>
        <v>0</v>
      </c>
      <c r="J1310" s="16" t="str">
        <f>IF(B1310&lt;&gt;"",IFERROR(VLOOKUP(B1310,Dulieu!$F$5:$I$7597,4,0),""),"")</f>
        <v/>
      </c>
    </row>
    <row r="1311" spans="1:10" ht="30" x14ac:dyDescent="0.25">
      <c r="A1311" s="18">
        <f>IF(B1311&lt;&gt;"",SUBTOTAL(103,B$5:B1311),"")</f>
        <v>1307</v>
      </c>
      <c r="B1311" s="31" t="s">
        <v>497</v>
      </c>
      <c r="C1311" s="16" t="s">
        <v>3060</v>
      </c>
      <c r="D1311" s="51" t="s">
        <v>1265</v>
      </c>
      <c r="E1311" s="51" t="s">
        <v>3058</v>
      </c>
      <c r="F1311" s="16">
        <v>9000</v>
      </c>
      <c r="G1311" s="16">
        <v>0</v>
      </c>
      <c r="I1311" s="16">
        <f>IF(B1311&lt;&gt;"",COUNTIF(Dulieu!$F$5:$F$7774,B1311),"")</f>
        <v>0</v>
      </c>
      <c r="J1311" s="16" t="str">
        <f>IF(B1311&lt;&gt;"",IFERROR(VLOOKUP(B1311,Dulieu!$F$5:$I$7597,4,0),""),"")</f>
        <v/>
      </c>
    </row>
    <row r="1312" spans="1:10" ht="30" x14ac:dyDescent="0.25">
      <c r="A1312" s="18">
        <f>IF(B1312&lt;&gt;"",SUBTOTAL(103,B$5:B1312),"")</f>
        <v>1308</v>
      </c>
      <c r="B1312" s="31" t="s">
        <v>280</v>
      </c>
      <c r="C1312" s="16" t="s">
        <v>3060</v>
      </c>
      <c r="D1312" s="51" t="s">
        <v>1265</v>
      </c>
      <c r="E1312" s="51" t="s">
        <v>3058</v>
      </c>
      <c r="F1312" s="16">
        <v>9000</v>
      </c>
      <c r="G1312" s="16">
        <v>0</v>
      </c>
      <c r="I1312" s="16">
        <f>IF(B1312&lt;&gt;"",COUNTIF(Dulieu!$F$5:$F$7774,B1312),"")</f>
        <v>0</v>
      </c>
      <c r="J1312" s="16" t="str">
        <f>IF(B1312&lt;&gt;"",IFERROR(VLOOKUP(B1312,Dulieu!$F$5:$I$7597,4,0),""),"")</f>
        <v/>
      </c>
    </row>
    <row r="1313" spans="1:10" x14ac:dyDescent="0.25">
      <c r="A1313" s="18">
        <f>IF(B1313&lt;&gt;"",SUBTOTAL(103,B$5:B1313),"")</f>
        <v>1309</v>
      </c>
      <c r="B1313" s="31" t="s">
        <v>275</v>
      </c>
      <c r="C1313" s="16" t="s">
        <v>3060</v>
      </c>
      <c r="D1313" s="51" t="s">
        <v>1266</v>
      </c>
      <c r="E1313" s="51" t="s">
        <v>3064</v>
      </c>
      <c r="F1313" s="16">
        <v>13420</v>
      </c>
      <c r="G1313" s="16">
        <v>0</v>
      </c>
      <c r="I1313" s="16">
        <f>IF(B1313&lt;&gt;"",COUNTIF(Dulieu!$F$5:$F$7774,B1313),"")</f>
        <v>0</v>
      </c>
      <c r="J1313" s="16" t="str">
        <f>IF(B1313&lt;&gt;"",IFERROR(VLOOKUP(B1313,Dulieu!$F$5:$I$7597,4,0),""),"")</f>
        <v/>
      </c>
    </row>
    <row r="1314" spans="1:10" x14ac:dyDescent="0.25">
      <c r="A1314" s="18">
        <f>IF(B1314&lt;&gt;"",SUBTOTAL(103,B$5:B1314),"")</f>
        <v>1310</v>
      </c>
      <c r="B1314" s="31" t="s">
        <v>273</v>
      </c>
      <c r="C1314" s="16" t="s">
        <v>3060</v>
      </c>
      <c r="D1314" s="51" t="s">
        <v>1266</v>
      </c>
      <c r="E1314" s="51" t="s">
        <v>3064</v>
      </c>
      <c r="F1314" s="16">
        <v>13420</v>
      </c>
      <c r="G1314" s="16">
        <v>0</v>
      </c>
      <c r="I1314" s="16">
        <f>IF(B1314&lt;&gt;"",COUNTIF(Dulieu!$F$5:$F$7774,B1314),"")</f>
        <v>0</v>
      </c>
      <c r="J1314" s="16" t="str">
        <f>IF(B1314&lt;&gt;"",IFERROR(VLOOKUP(B1314,Dulieu!$F$5:$I$7597,4,0),""),"")</f>
        <v/>
      </c>
    </row>
    <row r="1315" spans="1:10" x14ac:dyDescent="0.25">
      <c r="A1315" s="18">
        <f>IF(B1315&lt;&gt;"",SUBTOTAL(103,B$5:B1315),"")</f>
        <v>1311</v>
      </c>
      <c r="B1315" s="31" t="s">
        <v>274</v>
      </c>
      <c r="C1315" s="16" t="s">
        <v>3060</v>
      </c>
      <c r="D1315" s="51" t="s">
        <v>1266</v>
      </c>
      <c r="E1315" s="51" t="s">
        <v>3068</v>
      </c>
      <c r="F1315" s="16">
        <v>13420</v>
      </c>
      <c r="G1315" s="16">
        <v>0</v>
      </c>
      <c r="I1315" s="16">
        <f>IF(B1315&lt;&gt;"",COUNTIF(Dulieu!$F$5:$F$7774,B1315),"")</f>
        <v>0</v>
      </c>
      <c r="J1315" s="16" t="str">
        <f>IF(B1315&lt;&gt;"",IFERROR(VLOOKUP(B1315,Dulieu!$F$5:$I$7597,4,0),""),"")</f>
        <v/>
      </c>
    </row>
    <row r="1316" spans="1:10" ht="30" x14ac:dyDescent="0.25">
      <c r="A1316" s="18">
        <f>IF(B1316&lt;&gt;"",SUBTOTAL(103,B$5:B1316),"")</f>
        <v>1312</v>
      </c>
      <c r="B1316" s="31" t="s">
        <v>51</v>
      </c>
      <c r="C1316" s="16" t="s">
        <v>3061</v>
      </c>
      <c r="D1316" s="51" t="s">
        <v>1267</v>
      </c>
      <c r="E1316" s="51" t="s">
        <v>3105</v>
      </c>
      <c r="F1316" s="16">
        <v>15250</v>
      </c>
      <c r="G1316" s="16">
        <v>0</v>
      </c>
      <c r="I1316" s="16">
        <f>IF(B1316&lt;&gt;"",COUNTIF(Dulieu!$F$5:$F$7774,B1316),"")</f>
        <v>0</v>
      </c>
      <c r="J1316" s="16" t="str">
        <f>IF(B1316&lt;&gt;"",IFERROR(VLOOKUP(B1316,Dulieu!$F$5:$I$7597,4,0),""),"")</f>
        <v/>
      </c>
    </row>
    <row r="1317" spans="1:10" ht="30" x14ac:dyDescent="0.25">
      <c r="A1317" s="18">
        <f>IF(B1317&lt;&gt;"",SUBTOTAL(103,B$5:B1317),"")</f>
        <v>1313</v>
      </c>
      <c r="B1317" s="31" t="s">
        <v>50</v>
      </c>
      <c r="C1317" s="16" t="s">
        <v>3061</v>
      </c>
      <c r="D1317" s="51" t="s">
        <v>1267</v>
      </c>
      <c r="E1317" s="51" t="s">
        <v>3105</v>
      </c>
      <c r="F1317" s="19">
        <v>15250</v>
      </c>
      <c r="G1317" s="16">
        <v>0</v>
      </c>
      <c r="I1317" s="16">
        <f>IF(B1317&lt;&gt;"",COUNTIF(Dulieu!$F$5:$F$7774,B1317),"")</f>
        <v>0</v>
      </c>
      <c r="J1317" s="16" t="str">
        <f>IF(B1317&lt;&gt;"",IFERROR(VLOOKUP(B1317,Dulieu!$F$5:$I$7597,4,0),""),"")</f>
        <v/>
      </c>
    </row>
    <row r="1318" spans="1:10" ht="30" x14ac:dyDescent="0.25">
      <c r="A1318" s="18">
        <f>IF(B1318&lt;&gt;"",SUBTOTAL(103,B$5:B1318),"")</f>
        <v>1314</v>
      </c>
      <c r="B1318" s="31" t="s">
        <v>48</v>
      </c>
      <c r="C1318" s="16" t="s">
        <v>3061</v>
      </c>
      <c r="D1318" s="51" t="s">
        <v>1267</v>
      </c>
      <c r="E1318" s="51" t="s">
        <v>3105</v>
      </c>
      <c r="F1318" s="16">
        <v>14620</v>
      </c>
      <c r="G1318" s="16">
        <v>0</v>
      </c>
      <c r="I1318" s="16">
        <f>IF(B1318&lt;&gt;"",COUNTIF(Dulieu!$F$5:$F$7774,B1318),"")</f>
        <v>0</v>
      </c>
      <c r="J1318" s="16" t="str">
        <f>IF(B1318&lt;&gt;"",IFERROR(VLOOKUP(B1318,Dulieu!$F$5:$I$7597,4,0),""),"")</f>
        <v/>
      </c>
    </row>
    <row r="1319" spans="1:10" ht="30" x14ac:dyDescent="0.25">
      <c r="A1319" s="18">
        <f>IF(B1319&lt;&gt;"",SUBTOTAL(103,B$5:B1319),"")</f>
        <v>1315</v>
      </c>
      <c r="B1319" s="31" t="s">
        <v>47</v>
      </c>
      <c r="C1319" s="16" t="s">
        <v>3061</v>
      </c>
      <c r="D1319" s="51" t="s">
        <v>1267</v>
      </c>
      <c r="E1319" s="51" t="s">
        <v>3105</v>
      </c>
      <c r="F1319" s="19">
        <v>14620</v>
      </c>
      <c r="G1319" s="16">
        <v>0</v>
      </c>
      <c r="I1319" s="16">
        <f>IF(B1319&lt;&gt;"",COUNTIF(Dulieu!$F$5:$F$7774,B1319),"")</f>
        <v>0</v>
      </c>
      <c r="J1319" s="16" t="str">
        <f>IF(B1319&lt;&gt;"",IFERROR(VLOOKUP(B1319,Dulieu!$F$5:$I$7597,4,0),""),"")</f>
        <v/>
      </c>
    </row>
    <row r="1320" spans="1:10" ht="30" x14ac:dyDescent="0.25">
      <c r="A1320" s="18">
        <f>IF(B1320&lt;&gt;"",SUBTOTAL(103,B$5:B1320),"")</f>
        <v>1316</v>
      </c>
      <c r="B1320" s="31" t="s">
        <v>49</v>
      </c>
      <c r="C1320" s="16" t="s">
        <v>3061</v>
      </c>
      <c r="D1320" s="51" t="s">
        <v>1267</v>
      </c>
      <c r="E1320" s="51" t="s">
        <v>3105</v>
      </c>
      <c r="F1320" s="19">
        <v>17300</v>
      </c>
      <c r="G1320" s="16">
        <v>0</v>
      </c>
      <c r="I1320" s="16">
        <f>IF(B1320&lt;&gt;"",COUNTIF(Dulieu!$F$5:$F$7774,B1320),"")</f>
        <v>0</v>
      </c>
      <c r="J1320" s="16" t="str">
        <f>IF(B1320&lt;&gt;"",IFERROR(VLOOKUP(B1320,Dulieu!$F$5:$I$7597,4,0),""),"")</f>
        <v/>
      </c>
    </row>
    <row r="1321" spans="1:10" ht="30" x14ac:dyDescent="0.25">
      <c r="A1321" s="18">
        <f>IF(B1321&lt;&gt;"",SUBTOTAL(103,B$5:B1321),"")</f>
        <v>1317</v>
      </c>
      <c r="B1321" s="31" t="s">
        <v>1767</v>
      </c>
      <c r="C1321" s="16" t="s">
        <v>3061</v>
      </c>
      <c r="D1321" s="51" t="s">
        <v>1317</v>
      </c>
      <c r="E1321" s="51" t="s">
        <v>3059</v>
      </c>
      <c r="F1321" s="19">
        <v>16050</v>
      </c>
      <c r="G1321" s="16">
        <v>0</v>
      </c>
      <c r="I1321" s="16">
        <f>IF(B1321&lt;&gt;"",COUNTIF(Dulieu!$F$5:$F$7774,B1321),"")</f>
        <v>0</v>
      </c>
      <c r="J1321" s="16" t="str">
        <f>IF(B1321&lt;&gt;"",IFERROR(VLOOKUP(B1321,Dulieu!$F$5:$I$7597,4,0),""),"")</f>
        <v/>
      </c>
    </row>
    <row r="1322" spans="1:10" ht="30" x14ac:dyDescent="0.25">
      <c r="A1322" s="18">
        <f>IF(B1322&lt;&gt;"",SUBTOTAL(103,B$5:B1322),"")</f>
        <v>1318</v>
      </c>
      <c r="B1322" s="31" t="s">
        <v>1768</v>
      </c>
      <c r="C1322" s="16" t="s">
        <v>3061</v>
      </c>
      <c r="D1322" s="51" t="s">
        <v>1317</v>
      </c>
      <c r="E1322" s="51" t="s">
        <v>3059</v>
      </c>
      <c r="F1322" s="16">
        <v>14470</v>
      </c>
      <c r="G1322" s="16">
        <v>0</v>
      </c>
      <c r="I1322" s="16">
        <f>IF(B1322&lt;&gt;"",COUNTIF(Dulieu!$F$5:$F$7774,B1322),"")</f>
        <v>0</v>
      </c>
      <c r="J1322" s="16" t="str">
        <f>IF(B1322&lt;&gt;"",IFERROR(VLOOKUP(B1322,Dulieu!$F$5:$I$7597,4,0),""),"")</f>
        <v/>
      </c>
    </row>
    <row r="1323" spans="1:10" ht="30" x14ac:dyDescent="0.25">
      <c r="A1323" s="18">
        <f>IF(B1323&lt;&gt;"",SUBTOTAL(103,B$5:B1323),"")</f>
        <v>1319</v>
      </c>
      <c r="B1323" s="31" t="s">
        <v>179</v>
      </c>
      <c r="C1323" s="16" t="s">
        <v>3060</v>
      </c>
      <c r="D1323" s="51" t="s">
        <v>3132</v>
      </c>
      <c r="E1323" s="51" t="s">
        <v>3059</v>
      </c>
      <c r="F1323" s="16">
        <v>13370</v>
      </c>
      <c r="G1323" s="16">
        <v>0</v>
      </c>
      <c r="I1323" s="16">
        <f>IF(B1323&lt;&gt;"",COUNTIF(Dulieu!$F$5:$F$7774,B1323),"")</f>
        <v>0</v>
      </c>
      <c r="J1323" s="16" t="str">
        <f>IF(B1323&lt;&gt;"",IFERROR(VLOOKUP(B1323,Dulieu!$F$5:$I$7597,4,0),""),"")</f>
        <v/>
      </c>
    </row>
    <row r="1324" spans="1:10" ht="30" x14ac:dyDescent="0.25">
      <c r="A1324" s="18">
        <f>IF(B1324&lt;&gt;"",SUBTOTAL(103,B$5:B1324),"")</f>
        <v>1320</v>
      </c>
      <c r="B1324" s="31" t="s">
        <v>3355</v>
      </c>
      <c r="C1324" s="16" t="s">
        <v>3061</v>
      </c>
      <c r="D1324" s="51" t="s">
        <v>3132</v>
      </c>
      <c r="E1324" s="51" t="s">
        <v>3059</v>
      </c>
      <c r="F1324" s="16">
        <v>20380</v>
      </c>
      <c r="G1324" s="16">
        <v>0</v>
      </c>
      <c r="I1324" s="16">
        <f>IF(B1324&lt;&gt;"",COUNTIF(Dulieu!$F$5:$F$7774,B1324),"")</f>
        <v>0</v>
      </c>
      <c r="J1324" s="16" t="str">
        <f>IF(B1324&lt;&gt;"",IFERROR(VLOOKUP(B1324,Dulieu!$F$5:$I$7597,4,0),""),"")</f>
        <v/>
      </c>
    </row>
    <row r="1325" spans="1:10" ht="30" x14ac:dyDescent="0.25">
      <c r="A1325" s="18">
        <f>IF(B1325&lt;&gt;"",SUBTOTAL(103,B$5:B1325),"")</f>
        <v>1321</v>
      </c>
      <c r="B1325" s="31" t="s">
        <v>178</v>
      </c>
      <c r="C1325" s="16" t="s">
        <v>3060</v>
      </c>
      <c r="D1325" s="51" t="s">
        <v>3132</v>
      </c>
      <c r="E1325" s="51" t="s">
        <v>3059</v>
      </c>
      <c r="F1325" s="19">
        <v>13370</v>
      </c>
      <c r="G1325" s="16">
        <v>0</v>
      </c>
      <c r="I1325" s="16">
        <f>IF(B1325&lt;&gt;"",COUNTIF(Dulieu!$F$5:$F$7774,B1325),"")</f>
        <v>0</v>
      </c>
      <c r="J1325" s="16" t="str">
        <f>IF(B1325&lt;&gt;"",IFERROR(VLOOKUP(B1325,Dulieu!$F$5:$I$7597,4,0),""),"")</f>
        <v/>
      </c>
    </row>
    <row r="1326" spans="1:10" ht="30" x14ac:dyDescent="0.25">
      <c r="A1326" s="18">
        <f>IF(B1326&lt;&gt;"",SUBTOTAL(103,B$5:B1326),"")</f>
        <v>1322</v>
      </c>
      <c r="B1326" s="31" t="s">
        <v>560</v>
      </c>
      <c r="C1326" s="16" t="s">
        <v>3060</v>
      </c>
      <c r="D1326" s="51" t="s">
        <v>3132</v>
      </c>
      <c r="E1326" s="51" t="s">
        <v>3059</v>
      </c>
      <c r="F1326" s="19">
        <v>13420</v>
      </c>
      <c r="G1326" s="16">
        <v>0</v>
      </c>
      <c r="I1326" s="16">
        <f>IF(B1326&lt;&gt;"",COUNTIF(Dulieu!$F$5:$F$7774,B1326),"")</f>
        <v>0</v>
      </c>
      <c r="J1326" s="16" t="str">
        <f>IF(B1326&lt;&gt;"",IFERROR(VLOOKUP(B1326,Dulieu!$F$5:$I$7597,4,0),""),"")</f>
        <v/>
      </c>
    </row>
    <row r="1327" spans="1:10" x14ac:dyDescent="0.25">
      <c r="A1327" s="18">
        <f>IF(B1327&lt;&gt;"",SUBTOTAL(103,B$5:B1327),"")</f>
        <v>1323</v>
      </c>
      <c r="B1327" s="31" t="s">
        <v>7</v>
      </c>
      <c r="C1327" s="16" t="s">
        <v>3082</v>
      </c>
      <c r="D1327" s="51" t="s">
        <v>4122</v>
      </c>
      <c r="E1327" s="51" t="s">
        <v>3068</v>
      </c>
      <c r="F1327" s="19">
        <v>0</v>
      </c>
      <c r="G1327" s="16">
        <v>29</v>
      </c>
      <c r="I1327" s="16">
        <f>IF(B1327&lt;&gt;"",COUNTIF(Dulieu!$F$5:$F$7774,B1327),"")</f>
        <v>1</v>
      </c>
      <c r="J1327" s="16" t="str">
        <f>IF(B1327&lt;&gt;"",IFERROR(VLOOKUP(B1327,Dulieu!$F$5:$I$7597,4,0),""),"")</f>
        <v>Còn hiệu lực</v>
      </c>
    </row>
    <row r="1328" spans="1:10" ht="30" x14ac:dyDescent="0.25">
      <c r="A1328" s="18">
        <f>IF(B1328&lt;&gt;"",SUBTOTAL(103,B$5:B1328),"")</f>
        <v>1324</v>
      </c>
      <c r="B1328" s="31" t="s">
        <v>3004</v>
      </c>
      <c r="C1328" s="16" t="s">
        <v>3082</v>
      </c>
      <c r="D1328" s="51" t="s">
        <v>1268</v>
      </c>
      <c r="E1328" s="51" t="s">
        <v>3057</v>
      </c>
      <c r="F1328" s="19">
        <v>0</v>
      </c>
      <c r="G1328" s="16">
        <v>5</v>
      </c>
      <c r="I1328" s="16">
        <f>IF(B1328&lt;&gt;"",COUNTIF(Dulieu!$F$5:$F$7774,B1328),"")</f>
        <v>0</v>
      </c>
      <c r="J1328" s="16" t="str">
        <f>IF(B1328&lt;&gt;"",IFERROR(VLOOKUP(B1328,Dulieu!$F$5:$I$7597,4,0),""),"")</f>
        <v/>
      </c>
    </row>
    <row r="1329" spans="1:10" ht="30" x14ac:dyDescent="0.25">
      <c r="A1329" s="18">
        <f>IF(B1329&lt;&gt;"",SUBTOTAL(103,B$5:B1329),"")</f>
        <v>1325</v>
      </c>
      <c r="B1329" s="31" t="s">
        <v>2728</v>
      </c>
      <c r="C1329" s="16" t="s">
        <v>3082</v>
      </c>
      <c r="D1329" s="51" t="s">
        <v>1268</v>
      </c>
      <c r="E1329" s="51" t="s">
        <v>3064</v>
      </c>
      <c r="F1329" s="19">
        <v>0</v>
      </c>
      <c r="G1329" s="16">
        <v>5</v>
      </c>
      <c r="I1329" s="16">
        <f>IF(B1329&lt;&gt;"",COUNTIF(Dulieu!$F$5:$F$7774,B1329),"")</f>
        <v>0</v>
      </c>
      <c r="J1329" s="16" t="str">
        <f>IF(B1329&lt;&gt;"",IFERROR(VLOOKUP(B1329,Dulieu!$F$5:$I$7597,4,0),""),"")</f>
        <v/>
      </c>
    </row>
    <row r="1330" spans="1:10" ht="30" x14ac:dyDescent="0.25">
      <c r="A1330" s="18">
        <f>IF(B1330&lt;&gt;"",SUBTOTAL(103,B$5:B1330),"")</f>
        <v>1326</v>
      </c>
      <c r="B1330" s="31" t="s">
        <v>3001</v>
      </c>
      <c r="C1330" s="16" t="s">
        <v>3082</v>
      </c>
      <c r="D1330" s="51" t="s">
        <v>1268</v>
      </c>
      <c r="E1330" s="51" t="s">
        <v>3058</v>
      </c>
      <c r="F1330" s="19">
        <v>0</v>
      </c>
      <c r="G1330" s="16">
        <v>5</v>
      </c>
      <c r="I1330" s="16">
        <f>IF(B1330&lt;&gt;"",COUNTIF(Dulieu!$F$5:$F$7774,B1330),"")</f>
        <v>0</v>
      </c>
      <c r="J1330" s="16" t="str">
        <f>IF(B1330&lt;&gt;"",IFERROR(VLOOKUP(B1330,Dulieu!$F$5:$I$7597,4,0),""),"")</f>
        <v/>
      </c>
    </row>
    <row r="1331" spans="1:10" ht="30" x14ac:dyDescent="0.25">
      <c r="A1331" s="18">
        <f>IF(B1331&lt;&gt;"",SUBTOTAL(103,B$5:B1331),"")</f>
        <v>1327</v>
      </c>
      <c r="B1331" s="31" t="s">
        <v>1033</v>
      </c>
      <c r="C1331" s="16" t="s">
        <v>3082</v>
      </c>
      <c r="D1331" s="51" t="s">
        <v>1268</v>
      </c>
      <c r="E1331" s="51" t="s">
        <v>3064</v>
      </c>
      <c r="F1331" s="19">
        <v>0</v>
      </c>
      <c r="G1331" s="16">
        <v>5</v>
      </c>
      <c r="I1331" s="16">
        <f>IF(B1331&lt;&gt;"",COUNTIF(Dulieu!$F$5:$F$7774,B1331),"")</f>
        <v>0</v>
      </c>
      <c r="J1331" s="16" t="str">
        <f>IF(B1331&lt;&gt;"",IFERROR(VLOOKUP(B1331,Dulieu!$F$5:$I$7597,4,0),""),"")</f>
        <v/>
      </c>
    </row>
    <row r="1332" spans="1:10" ht="30" x14ac:dyDescent="0.25">
      <c r="A1332" s="18">
        <f>IF(B1332&lt;&gt;"",SUBTOTAL(103,B$5:B1332),"")</f>
        <v>1328</v>
      </c>
      <c r="B1332" s="31" t="s">
        <v>2108</v>
      </c>
      <c r="C1332" s="16" t="s">
        <v>3082</v>
      </c>
      <c r="D1332" s="51" t="s">
        <v>1268</v>
      </c>
      <c r="E1332" s="51" t="s">
        <v>3064</v>
      </c>
      <c r="F1332" s="19">
        <v>0</v>
      </c>
      <c r="G1332" s="16">
        <v>5</v>
      </c>
      <c r="I1332" s="16">
        <f>IF(B1332&lt;&gt;"",COUNTIF(Dulieu!$F$5:$F$7774,B1332),"")</f>
        <v>0</v>
      </c>
      <c r="J1332" s="16" t="str">
        <f>IF(B1332&lt;&gt;"",IFERROR(VLOOKUP(B1332,Dulieu!$F$5:$I$7597,4,0),""),"")</f>
        <v/>
      </c>
    </row>
    <row r="1333" spans="1:10" ht="30" x14ac:dyDescent="0.25">
      <c r="A1333" s="18">
        <f>IF(B1333&lt;&gt;"",SUBTOTAL(103,B$5:B1333),"")</f>
        <v>1329</v>
      </c>
      <c r="B1333" s="31" t="s">
        <v>3356</v>
      </c>
      <c r="C1333" s="16" t="s">
        <v>3082</v>
      </c>
      <c r="D1333" s="51" t="s">
        <v>1268</v>
      </c>
      <c r="E1333" s="51" t="s">
        <v>3064</v>
      </c>
      <c r="F1333" s="19">
        <v>0</v>
      </c>
      <c r="G1333" s="16">
        <v>5</v>
      </c>
      <c r="I1333" s="16">
        <f>IF(B1333&lt;&gt;"",COUNTIF(Dulieu!$F$5:$F$7774,B1333),"")</f>
        <v>0</v>
      </c>
      <c r="J1333" s="16" t="str">
        <f>IF(B1333&lt;&gt;"",IFERROR(VLOOKUP(B1333,Dulieu!$F$5:$I$7597,4,0),""),"")</f>
        <v/>
      </c>
    </row>
    <row r="1334" spans="1:10" ht="30" x14ac:dyDescent="0.25">
      <c r="A1334" s="18">
        <f>IF(B1334&lt;&gt;"",SUBTOTAL(103,B$5:B1334),"")</f>
        <v>1330</v>
      </c>
      <c r="B1334" s="31" t="s">
        <v>1191</v>
      </c>
      <c r="C1334" s="16" t="s">
        <v>3082</v>
      </c>
      <c r="D1334" s="51" t="s">
        <v>1268</v>
      </c>
      <c r="E1334" s="51" t="s">
        <v>3064</v>
      </c>
      <c r="F1334" s="19">
        <v>0</v>
      </c>
      <c r="G1334" s="16">
        <v>5</v>
      </c>
      <c r="I1334" s="16">
        <f>IF(B1334&lt;&gt;"",COUNTIF(Dulieu!$F$5:$F$7774,B1334),"")</f>
        <v>0</v>
      </c>
      <c r="J1334" s="16" t="str">
        <f>IF(B1334&lt;&gt;"",IFERROR(VLOOKUP(B1334,Dulieu!$F$5:$I$7597,4,0),""),"")</f>
        <v/>
      </c>
    </row>
    <row r="1335" spans="1:10" ht="30" x14ac:dyDescent="0.25">
      <c r="A1335" s="18">
        <f>IF(B1335&lt;&gt;"",SUBTOTAL(103,B$5:B1335),"")</f>
        <v>1331</v>
      </c>
      <c r="B1335" s="31" t="s">
        <v>201</v>
      </c>
      <c r="C1335" s="16" t="s">
        <v>3082</v>
      </c>
      <c r="D1335" s="51" t="s">
        <v>1268</v>
      </c>
      <c r="E1335" s="51" t="s">
        <v>3058</v>
      </c>
      <c r="F1335" s="19">
        <v>0</v>
      </c>
      <c r="G1335" s="16">
        <v>5</v>
      </c>
      <c r="I1335" s="16">
        <f>IF(B1335&lt;&gt;"",COUNTIF(Dulieu!$F$5:$F$7774,B1335),"")</f>
        <v>0</v>
      </c>
      <c r="J1335" s="16" t="str">
        <f>IF(B1335&lt;&gt;"",IFERROR(VLOOKUP(B1335,Dulieu!$F$5:$I$7597,4,0),""),"")</f>
        <v/>
      </c>
    </row>
    <row r="1336" spans="1:10" ht="30" x14ac:dyDescent="0.25">
      <c r="A1336" s="18">
        <f>IF(B1336&lt;&gt;"",SUBTOTAL(103,B$5:B1336),"")</f>
        <v>1332</v>
      </c>
      <c r="B1336" s="31" t="s">
        <v>1769</v>
      </c>
      <c r="C1336" s="16" t="s">
        <v>3082</v>
      </c>
      <c r="D1336" s="51" t="s">
        <v>1268</v>
      </c>
      <c r="E1336" s="51" t="s">
        <v>3058</v>
      </c>
      <c r="F1336" s="19">
        <v>0</v>
      </c>
      <c r="G1336" s="16">
        <v>5</v>
      </c>
      <c r="I1336" s="16">
        <f>IF(B1336&lt;&gt;"",COUNTIF(Dulieu!$F$5:$F$7774,B1336),"")</f>
        <v>0</v>
      </c>
      <c r="J1336" s="16" t="str">
        <f>IF(B1336&lt;&gt;"",IFERROR(VLOOKUP(B1336,Dulieu!$F$5:$I$7597,4,0),""),"")</f>
        <v/>
      </c>
    </row>
    <row r="1337" spans="1:10" ht="30" x14ac:dyDescent="0.25">
      <c r="A1337" s="18">
        <f>IF(B1337&lt;&gt;"",SUBTOTAL(103,B$5:B1337),"")</f>
        <v>1333</v>
      </c>
      <c r="B1337" s="31" t="s">
        <v>1770</v>
      </c>
      <c r="C1337" s="16" t="s">
        <v>3082</v>
      </c>
      <c r="D1337" s="51" t="s">
        <v>1268</v>
      </c>
      <c r="E1337" s="51" t="s">
        <v>3058</v>
      </c>
      <c r="F1337" s="19">
        <v>0</v>
      </c>
      <c r="G1337" s="16">
        <v>5</v>
      </c>
      <c r="I1337" s="16">
        <f>IF(B1337&lt;&gt;"",COUNTIF(Dulieu!$F$5:$F$7774,B1337),"")</f>
        <v>0</v>
      </c>
      <c r="J1337" s="16" t="str">
        <f>IF(B1337&lt;&gt;"",IFERROR(VLOOKUP(B1337,Dulieu!$F$5:$I$7597,4,0),""),"")</f>
        <v/>
      </c>
    </row>
    <row r="1338" spans="1:10" ht="30" x14ac:dyDescent="0.25">
      <c r="A1338" s="18">
        <f>IF(B1338&lt;&gt;"",SUBTOTAL(103,B$5:B1338),"")</f>
        <v>1334</v>
      </c>
      <c r="B1338" s="31" t="s">
        <v>2813</v>
      </c>
      <c r="C1338" s="16" t="s">
        <v>3082</v>
      </c>
      <c r="D1338" s="51" t="s">
        <v>1268</v>
      </c>
      <c r="E1338" s="51" t="s">
        <v>3058</v>
      </c>
      <c r="F1338" s="19">
        <v>0</v>
      </c>
      <c r="G1338" s="16">
        <v>5</v>
      </c>
      <c r="I1338" s="16">
        <f>IF(B1338&lt;&gt;"",COUNTIF(Dulieu!$F$5:$F$7774,B1338),"")</f>
        <v>0</v>
      </c>
      <c r="J1338" s="16" t="str">
        <f>IF(B1338&lt;&gt;"",IFERROR(VLOOKUP(B1338,Dulieu!$F$5:$I$7597,4,0),""),"")</f>
        <v/>
      </c>
    </row>
    <row r="1339" spans="1:10" ht="30" x14ac:dyDescent="0.25">
      <c r="A1339" s="18">
        <f>IF(B1339&lt;&gt;"",SUBTOTAL(103,B$5:B1339),"")</f>
        <v>1335</v>
      </c>
      <c r="B1339" s="31" t="s">
        <v>2814</v>
      </c>
      <c r="C1339" s="16" t="s">
        <v>3082</v>
      </c>
      <c r="D1339" s="51" t="s">
        <v>1268</v>
      </c>
      <c r="E1339" s="51" t="s">
        <v>3058</v>
      </c>
      <c r="F1339" s="19">
        <v>0</v>
      </c>
      <c r="G1339" s="16">
        <v>5</v>
      </c>
      <c r="I1339" s="16">
        <f>IF(B1339&lt;&gt;"",COUNTIF(Dulieu!$F$5:$F$7774,B1339),"")</f>
        <v>0</v>
      </c>
      <c r="J1339" s="16" t="str">
        <f>IF(B1339&lt;&gt;"",IFERROR(VLOOKUP(B1339,Dulieu!$F$5:$I$7597,4,0),""),"")</f>
        <v/>
      </c>
    </row>
    <row r="1340" spans="1:10" ht="30" x14ac:dyDescent="0.25">
      <c r="A1340" s="18">
        <f>IF(B1340&lt;&gt;"",SUBTOTAL(103,B$5:B1340),"")</f>
        <v>1336</v>
      </c>
      <c r="B1340" s="31" t="s">
        <v>2887</v>
      </c>
      <c r="C1340" s="16" t="s">
        <v>3082</v>
      </c>
      <c r="D1340" s="51" t="s">
        <v>1268</v>
      </c>
      <c r="E1340" s="51" t="s">
        <v>3058</v>
      </c>
      <c r="F1340" s="19">
        <v>0</v>
      </c>
      <c r="G1340" s="16">
        <v>5</v>
      </c>
      <c r="I1340" s="16">
        <f>IF(B1340&lt;&gt;"",COUNTIF(Dulieu!$F$5:$F$7774,B1340),"")</f>
        <v>0</v>
      </c>
      <c r="J1340" s="16" t="str">
        <f>IF(B1340&lt;&gt;"",IFERROR(VLOOKUP(B1340,Dulieu!$F$5:$I$7597,4,0),""),"")</f>
        <v/>
      </c>
    </row>
    <row r="1341" spans="1:10" ht="30" x14ac:dyDescent="0.25">
      <c r="A1341" s="18">
        <f>IF(B1341&lt;&gt;"",SUBTOTAL(103,B$5:B1341),"")</f>
        <v>1337</v>
      </c>
      <c r="B1341" s="31" t="s">
        <v>2886</v>
      </c>
      <c r="C1341" s="16" t="s">
        <v>3082</v>
      </c>
      <c r="D1341" s="51" t="s">
        <v>1268</v>
      </c>
      <c r="E1341" s="51" t="s">
        <v>3058</v>
      </c>
      <c r="F1341" s="19">
        <v>0</v>
      </c>
      <c r="G1341" s="16">
        <v>5</v>
      </c>
      <c r="I1341" s="16">
        <f>IF(B1341&lt;&gt;"",COUNTIF(Dulieu!$F$5:$F$7774,B1341),"")</f>
        <v>0</v>
      </c>
      <c r="J1341" s="16" t="str">
        <f>IF(B1341&lt;&gt;"",IFERROR(VLOOKUP(B1341,Dulieu!$F$5:$I$7597,4,0),""),"")</f>
        <v/>
      </c>
    </row>
    <row r="1342" spans="1:10" ht="30" x14ac:dyDescent="0.25">
      <c r="A1342" s="18">
        <f>IF(B1342&lt;&gt;"",SUBTOTAL(103,B$5:B1342),"")</f>
        <v>1338</v>
      </c>
      <c r="B1342" s="31" t="s">
        <v>2885</v>
      </c>
      <c r="C1342" s="16" t="s">
        <v>3082</v>
      </c>
      <c r="D1342" s="51" t="s">
        <v>1268</v>
      </c>
      <c r="E1342" s="51" t="s">
        <v>3058</v>
      </c>
      <c r="F1342" s="19">
        <v>0</v>
      </c>
      <c r="G1342" s="16">
        <v>5</v>
      </c>
      <c r="I1342" s="16">
        <f>IF(B1342&lt;&gt;"",COUNTIF(Dulieu!$F$5:$F$7774,B1342),"")</f>
        <v>0</v>
      </c>
      <c r="J1342" s="16" t="str">
        <f>IF(B1342&lt;&gt;"",IFERROR(VLOOKUP(B1342,Dulieu!$F$5:$I$7597,4,0),""),"")</f>
        <v/>
      </c>
    </row>
    <row r="1343" spans="1:10" ht="30" x14ac:dyDescent="0.25">
      <c r="A1343" s="18">
        <f>IF(B1343&lt;&gt;"",SUBTOTAL(103,B$5:B1343),"")</f>
        <v>1339</v>
      </c>
      <c r="B1343" s="31" t="s">
        <v>3002</v>
      </c>
      <c r="C1343" s="16" t="s">
        <v>3082</v>
      </c>
      <c r="D1343" s="51" t="s">
        <v>1268</v>
      </c>
      <c r="E1343" s="51" t="s">
        <v>3058</v>
      </c>
      <c r="F1343" s="19">
        <v>0</v>
      </c>
      <c r="G1343" s="16">
        <v>5</v>
      </c>
      <c r="I1343" s="16">
        <f>IF(B1343&lt;&gt;"",COUNTIF(Dulieu!$F$5:$F$7774,B1343),"")</f>
        <v>0</v>
      </c>
      <c r="J1343" s="16" t="str">
        <f>IF(B1343&lt;&gt;"",IFERROR(VLOOKUP(B1343,Dulieu!$F$5:$I$7597,4,0),""),"")</f>
        <v/>
      </c>
    </row>
    <row r="1344" spans="1:10" ht="30" x14ac:dyDescent="0.25">
      <c r="A1344" s="18">
        <f>IF(B1344&lt;&gt;"",SUBTOTAL(103,B$5:B1344),"")</f>
        <v>1340</v>
      </c>
      <c r="B1344" s="31" t="s">
        <v>3000</v>
      </c>
      <c r="C1344" s="16" t="s">
        <v>3082</v>
      </c>
      <c r="D1344" s="51" t="s">
        <v>1268</v>
      </c>
      <c r="E1344" s="51" t="s">
        <v>3058</v>
      </c>
      <c r="F1344" s="19">
        <v>0</v>
      </c>
      <c r="G1344" s="16">
        <v>5</v>
      </c>
      <c r="I1344" s="16">
        <f>IF(B1344&lt;&gt;"",COUNTIF(Dulieu!$F$5:$F$7774,B1344),"")</f>
        <v>0</v>
      </c>
      <c r="J1344" s="16" t="str">
        <f>IF(B1344&lt;&gt;"",IFERROR(VLOOKUP(B1344,Dulieu!$F$5:$I$7597,4,0),""),"")</f>
        <v/>
      </c>
    </row>
    <row r="1345" spans="1:10" ht="30" x14ac:dyDescent="0.25">
      <c r="A1345" s="18">
        <f>IF(B1345&lt;&gt;"",SUBTOTAL(103,B$5:B1345),"")</f>
        <v>1341</v>
      </c>
      <c r="B1345" s="31" t="s">
        <v>3135</v>
      </c>
      <c r="C1345" s="16" t="s">
        <v>3082</v>
      </c>
      <c r="D1345" s="51" t="s">
        <v>1268</v>
      </c>
      <c r="E1345" s="51" t="s">
        <v>3058</v>
      </c>
      <c r="F1345" s="19">
        <v>0</v>
      </c>
      <c r="G1345" s="16">
        <v>5</v>
      </c>
      <c r="I1345" s="16">
        <f>IF(B1345&lt;&gt;"",COUNTIF(Dulieu!$F$5:$F$7774,B1345),"")</f>
        <v>0</v>
      </c>
      <c r="J1345" s="16" t="str">
        <f>IF(B1345&lt;&gt;"",IFERROR(VLOOKUP(B1345,Dulieu!$F$5:$I$7597,4,0),""),"")</f>
        <v/>
      </c>
    </row>
    <row r="1346" spans="1:10" ht="30" x14ac:dyDescent="0.25">
      <c r="A1346" s="18">
        <f>IF(B1346&lt;&gt;"",SUBTOTAL(103,B$5:B1346),"")</f>
        <v>1342</v>
      </c>
      <c r="B1346" s="31" t="s">
        <v>3136</v>
      </c>
      <c r="C1346" s="16" t="s">
        <v>3082</v>
      </c>
      <c r="D1346" s="51" t="s">
        <v>1268</v>
      </c>
      <c r="E1346" s="51" t="s">
        <v>3058</v>
      </c>
      <c r="F1346" s="19">
        <v>0</v>
      </c>
      <c r="G1346" s="16">
        <v>5</v>
      </c>
      <c r="I1346" s="16">
        <f>IF(B1346&lt;&gt;"",COUNTIF(Dulieu!$F$5:$F$7774,B1346),"")</f>
        <v>0</v>
      </c>
      <c r="J1346" s="16" t="str">
        <f>IF(B1346&lt;&gt;"",IFERROR(VLOOKUP(B1346,Dulieu!$F$5:$I$7597,4,0),""),"")</f>
        <v/>
      </c>
    </row>
    <row r="1347" spans="1:10" ht="30" x14ac:dyDescent="0.25">
      <c r="A1347" s="18">
        <f>IF(B1347&lt;&gt;"",SUBTOTAL(103,B$5:B1347),"")</f>
        <v>1343</v>
      </c>
      <c r="B1347" s="31" t="s">
        <v>3357</v>
      </c>
      <c r="C1347" s="16" t="s">
        <v>3082</v>
      </c>
      <c r="D1347" s="51" t="s">
        <v>1268</v>
      </c>
      <c r="E1347" s="51" t="s">
        <v>3068</v>
      </c>
      <c r="F1347" s="19">
        <v>0</v>
      </c>
      <c r="G1347" s="16">
        <v>7</v>
      </c>
      <c r="I1347" s="16">
        <f>IF(B1347&lt;&gt;"",COUNTIF(Dulieu!$F$5:$F$7774,B1347),"")</f>
        <v>0</v>
      </c>
      <c r="J1347" s="16" t="str">
        <f>IF(B1347&lt;&gt;"",IFERROR(VLOOKUP(B1347,Dulieu!$F$5:$I$7597,4,0),""),"")</f>
        <v/>
      </c>
    </row>
    <row r="1348" spans="1:10" ht="30" x14ac:dyDescent="0.25">
      <c r="A1348" s="18">
        <f>IF(B1348&lt;&gt;"",SUBTOTAL(103,B$5:B1348),"")</f>
        <v>1344</v>
      </c>
      <c r="B1348" s="31" t="s">
        <v>3472</v>
      </c>
      <c r="C1348" s="16" t="s">
        <v>3082</v>
      </c>
      <c r="D1348" s="51" t="s">
        <v>1268</v>
      </c>
      <c r="E1348" s="51" t="s">
        <v>3064</v>
      </c>
      <c r="F1348" s="19">
        <v>0</v>
      </c>
      <c r="G1348" s="16">
        <v>5</v>
      </c>
      <c r="I1348" s="16">
        <f>IF(B1348&lt;&gt;"",COUNTIF(Dulieu!$F$5:$F$7774,B1348),"")</f>
        <v>0</v>
      </c>
      <c r="J1348" s="16" t="str">
        <f>IF(B1348&lt;&gt;"",IFERROR(VLOOKUP(B1348,Dulieu!$F$5:$I$7597,4,0),""),"")</f>
        <v/>
      </c>
    </row>
    <row r="1349" spans="1:10" ht="30" x14ac:dyDescent="0.25">
      <c r="A1349" s="18">
        <f>IF(B1349&lt;&gt;"",SUBTOTAL(103,B$5:B1349),"")</f>
        <v>1345</v>
      </c>
      <c r="B1349" s="31" t="s">
        <v>3358</v>
      </c>
      <c r="C1349" s="16" t="s">
        <v>3082</v>
      </c>
      <c r="D1349" s="51" t="s">
        <v>1268</v>
      </c>
      <c r="E1349" s="51" t="s">
        <v>3058</v>
      </c>
      <c r="F1349" s="19">
        <v>0</v>
      </c>
      <c r="G1349" s="16">
        <v>7</v>
      </c>
      <c r="I1349" s="16">
        <f>IF(B1349&lt;&gt;"",COUNTIF(Dulieu!$F$5:$F$7774,B1349),"")</f>
        <v>0</v>
      </c>
      <c r="J1349" s="16" t="str">
        <f>IF(B1349&lt;&gt;"",IFERROR(VLOOKUP(B1349,Dulieu!$F$5:$I$7597,4,0),""),"")</f>
        <v/>
      </c>
    </row>
    <row r="1350" spans="1:10" ht="30" x14ac:dyDescent="0.25">
      <c r="A1350" s="18">
        <f>IF(B1350&lt;&gt;"",SUBTOTAL(103,B$5:B1350),"")</f>
        <v>1346</v>
      </c>
      <c r="B1350" s="31" t="s">
        <v>3359</v>
      </c>
      <c r="C1350" s="16" t="s">
        <v>3082</v>
      </c>
      <c r="D1350" s="51" t="s">
        <v>1268</v>
      </c>
      <c r="E1350" s="51" t="s">
        <v>3058</v>
      </c>
      <c r="F1350" s="19">
        <v>0</v>
      </c>
      <c r="G1350" s="16">
        <v>5</v>
      </c>
      <c r="I1350" s="16">
        <f>IF(B1350&lt;&gt;"",COUNTIF(Dulieu!$F$5:$F$7774,B1350),"")</f>
        <v>0</v>
      </c>
      <c r="J1350" s="16" t="str">
        <f>IF(B1350&lt;&gt;"",IFERROR(VLOOKUP(B1350,Dulieu!$F$5:$I$7597,4,0),""),"")</f>
        <v/>
      </c>
    </row>
    <row r="1351" spans="1:10" ht="30" x14ac:dyDescent="0.25">
      <c r="A1351" s="18">
        <f>IF(B1351&lt;&gt;"",SUBTOTAL(103,B$5:B1351),"")</f>
        <v>1347</v>
      </c>
      <c r="B1351" s="31" t="s">
        <v>3514</v>
      </c>
      <c r="C1351" s="16" t="s">
        <v>3082</v>
      </c>
      <c r="D1351" s="51" t="s">
        <v>1268</v>
      </c>
      <c r="E1351" s="51" t="s">
        <v>3058</v>
      </c>
      <c r="F1351" s="19">
        <v>0</v>
      </c>
      <c r="G1351" s="16">
        <v>5</v>
      </c>
      <c r="I1351" s="16">
        <f>IF(B1351&lt;&gt;"",COUNTIF(Dulieu!$F$5:$F$7774,B1351),"")</f>
        <v>0</v>
      </c>
      <c r="J1351" s="16" t="str">
        <f>IF(B1351&lt;&gt;"",IFERROR(VLOOKUP(B1351,Dulieu!$F$5:$I$7597,4,0),""),"")</f>
        <v/>
      </c>
    </row>
    <row r="1352" spans="1:10" ht="30" x14ac:dyDescent="0.25">
      <c r="A1352" s="18">
        <f>IF(B1352&lt;&gt;"",SUBTOTAL(103,B$5:B1352),"")</f>
        <v>1348</v>
      </c>
      <c r="B1352" s="31" t="s">
        <v>3515</v>
      </c>
      <c r="C1352" s="16" t="s">
        <v>3082</v>
      </c>
      <c r="D1352" s="51" t="s">
        <v>1268</v>
      </c>
      <c r="E1352" s="51" t="s">
        <v>3058</v>
      </c>
      <c r="F1352" s="19">
        <v>0</v>
      </c>
      <c r="G1352" s="16">
        <v>5</v>
      </c>
      <c r="I1352" s="16">
        <f>IF(B1352&lt;&gt;"",COUNTIF(Dulieu!$F$5:$F$7774,B1352),"")</f>
        <v>0</v>
      </c>
      <c r="J1352" s="16" t="str">
        <f>IF(B1352&lt;&gt;"",IFERROR(VLOOKUP(B1352,Dulieu!$F$5:$I$7597,4,0),""),"")</f>
        <v/>
      </c>
    </row>
    <row r="1353" spans="1:10" ht="30" x14ac:dyDescent="0.25">
      <c r="A1353" s="18">
        <f>IF(B1353&lt;&gt;"",SUBTOTAL(103,B$5:B1353),"")</f>
        <v>1349</v>
      </c>
      <c r="B1353" s="31" t="s">
        <v>3516</v>
      </c>
      <c r="C1353" s="16" t="s">
        <v>3082</v>
      </c>
      <c r="D1353" s="51" t="s">
        <v>1268</v>
      </c>
      <c r="E1353" s="51" t="s">
        <v>3064</v>
      </c>
      <c r="F1353" s="19">
        <v>0</v>
      </c>
      <c r="G1353" s="16">
        <v>5</v>
      </c>
      <c r="I1353" s="16">
        <f>IF(B1353&lt;&gt;"",COUNTIF(Dulieu!$F$5:$F$7774,B1353),"")</f>
        <v>0</v>
      </c>
      <c r="J1353" s="16" t="str">
        <f>IF(B1353&lt;&gt;"",IFERROR(VLOOKUP(B1353,Dulieu!$F$5:$I$7597,4,0),""),"")</f>
        <v/>
      </c>
    </row>
    <row r="1354" spans="1:10" ht="30" x14ac:dyDescent="0.25">
      <c r="A1354" s="18">
        <f>IF(B1354&lt;&gt;"",SUBTOTAL(103,B$5:B1354),"")</f>
        <v>1350</v>
      </c>
      <c r="B1354" s="31" t="s">
        <v>3517</v>
      </c>
      <c r="C1354" s="16" t="s">
        <v>3082</v>
      </c>
      <c r="D1354" s="51" t="s">
        <v>1268</v>
      </c>
      <c r="E1354" s="51" t="s">
        <v>3064</v>
      </c>
      <c r="F1354" s="19">
        <v>0</v>
      </c>
      <c r="G1354" s="16">
        <v>5</v>
      </c>
      <c r="I1354" s="16">
        <f>IF(B1354&lt;&gt;"",COUNTIF(Dulieu!$F$5:$F$7774,B1354),"")</f>
        <v>0</v>
      </c>
      <c r="J1354" s="16" t="str">
        <f>IF(B1354&lt;&gt;"",IFERROR(VLOOKUP(B1354,Dulieu!$F$5:$I$7597,4,0),""),"")</f>
        <v/>
      </c>
    </row>
    <row r="1355" spans="1:10" ht="30" x14ac:dyDescent="0.25">
      <c r="A1355" s="18">
        <f>IF(B1355&lt;&gt;"",SUBTOTAL(103,B$5:B1355),"")</f>
        <v>1351</v>
      </c>
      <c r="B1355" s="31" t="s">
        <v>3715</v>
      </c>
      <c r="C1355" s="16" t="s">
        <v>3082</v>
      </c>
      <c r="D1355" s="51" t="s">
        <v>1268</v>
      </c>
      <c r="E1355" s="51" t="s">
        <v>3064</v>
      </c>
      <c r="F1355" s="19">
        <v>0</v>
      </c>
      <c r="G1355" s="16">
        <v>5</v>
      </c>
      <c r="I1355" s="16">
        <f>IF(B1355&lt;&gt;"",COUNTIF(Dulieu!$F$5:$F$7774,B1355),"")</f>
        <v>0</v>
      </c>
      <c r="J1355" s="16" t="str">
        <f>IF(B1355&lt;&gt;"",IFERROR(VLOOKUP(B1355,Dulieu!$F$5:$I$7597,4,0),""),"")</f>
        <v/>
      </c>
    </row>
    <row r="1356" spans="1:10" ht="30" x14ac:dyDescent="0.25">
      <c r="A1356" s="18">
        <f>IF(B1356&lt;&gt;"",SUBTOTAL(103,B$5:B1356),"")</f>
        <v>1352</v>
      </c>
      <c r="B1356" s="31" t="s">
        <v>3519</v>
      </c>
      <c r="C1356" s="16" t="s">
        <v>3082</v>
      </c>
      <c r="D1356" s="51" t="s">
        <v>1268</v>
      </c>
      <c r="E1356" s="51" t="s">
        <v>3064</v>
      </c>
      <c r="F1356" s="19">
        <v>0</v>
      </c>
      <c r="G1356" s="16">
        <v>5</v>
      </c>
      <c r="I1356" s="16">
        <f>IF(B1356&lt;&gt;"",COUNTIF(Dulieu!$F$5:$F$7774,B1356),"")</f>
        <v>0</v>
      </c>
      <c r="J1356" s="16" t="str">
        <f>IF(B1356&lt;&gt;"",IFERROR(VLOOKUP(B1356,Dulieu!$F$5:$I$7597,4,0),""),"")</f>
        <v/>
      </c>
    </row>
    <row r="1357" spans="1:10" ht="30" x14ac:dyDescent="0.25">
      <c r="A1357" s="18">
        <f>IF(B1357&lt;&gt;"",SUBTOTAL(103,B$5:B1357),"")</f>
        <v>1353</v>
      </c>
      <c r="B1357" s="31" t="s">
        <v>3716</v>
      </c>
      <c r="C1357" s="16" t="s">
        <v>3082</v>
      </c>
      <c r="D1357" s="51" t="s">
        <v>1268</v>
      </c>
      <c r="E1357" s="51" t="s">
        <v>3067</v>
      </c>
      <c r="F1357" s="19">
        <v>0</v>
      </c>
      <c r="G1357" s="16">
        <v>7</v>
      </c>
      <c r="I1357" s="16">
        <f>IF(B1357&lt;&gt;"",COUNTIF(Dulieu!$F$5:$F$7774,B1357),"")</f>
        <v>0</v>
      </c>
      <c r="J1357" s="16" t="str">
        <f>IF(B1357&lt;&gt;"",IFERROR(VLOOKUP(B1357,Dulieu!$F$5:$I$7597,4,0),""),"")</f>
        <v/>
      </c>
    </row>
    <row r="1358" spans="1:10" ht="30" x14ac:dyDescent="0.25">
      <c r="A1358" s="18">
        <f>IF(B1358&lt;&gt;"",SUBTOTAL(103,B$5:B1358),"")</f>
        <v>1354</v>
      </c>
      <c r="B1358" s="31" t="s">
        <v>3669</v>
      </c>
      <c r="C1358" s="16" t="s">
        <v>3082</v>
      </c>
      <c r="D1358" s="51" t="s">
        <v>1268</v>
      </c>
      <c r="E1358" s="51" t="s">
        <v>3058</v>
      </c>
      <c r="F1358" s="19">
        <v>0</v>
      </c>
      <c r="G1358" s="16">
        <v>5</v>
      </c>
      <c r="I1358" s="16">
        <f>IF(B1358&lt;&gt;"",COUNTIF(Dulieu!$F$5:$F$7774,B1358),"")</f>
        <v>0</v>
      </c>
      <c r="J1358" s="16" t="str">
        <f>IF(B1358&lt;&gt;"",IFERROR(VLOOKUP(B1358,Dulieu!$F$5:$I$7597,4,0),""),"")</f>
        <v/>
      </c>
    </row>
    <row r="1359" spans="1:10" ht="30" x14ac:dyDescent="0.25">
      <c r="A1359" s="18">
        <f>IF(B1359&lt;&gt;"",SUBTOTAL(103,B$5:B1359),"")</f>
        <v>1355</v>
      </c>
      <c r="B1359" s="31" t="s">
        <v>3717</v>
      </c>
      <c r="C1359" s="16" t="s">
        <v>3082</v>
      </c>
      <c r="D1359" s="51" t="s">
        <v>1268</v>
      </c>
      <c r="E1359" s="51" t="s">
        <v>3058</v>
      </c>
      <c r="F1359" s="19">
        <v>0</v>
      </c>
      <c r="G1359" s="16">
        <v>5</v>
      </c>
      <c r="I1359" s="16">
        <f>IF(B1359&lt;&gt;"",COUNTIF(Dulieu!$F$5:$F$7774,B1359),"")</f>
        <v>0</v>
      </c>
      <c r="J1359" s="16" t="str">
        <f>IF(B1359&lt;&gt;"",IFERROR(VLOOKUP(B1359,Dulieu!$F$5:$I$7597,4,0),""),"")</f>
        <v/>
      </c>
    </row>
    <row r="1360" spans="1:10" ht="30" x14ac:dyDescent="0.25">
      <c r="A1360" s="18">
        <f>IF(B1360&lt;&gt;"",SUBTOTAL(103,B$5:B1360),"")</f>
        <v>1356</v>
      </c>
      <c r="B1360" s="31" t="s">
        <v>3718</v>
      </c>
      <c r="C1360" s="16" t="s">
        <v>3082</v>
      </c>
      <c r="D1360" s="51" t="s">
        <v>1268</v>
      </c>
      <c r="E1360" s="51" t="s">
        <v>3058</v>
      </c>
      <c r="F1360" s="19">
        <v>0</v>
      </c>
      <c r="G1360" s="16">
        <v>8</v>
      </c>
      <c r="I1360" s="16">
        <f>IF(B1360&lt;&gt;"",COUNTIF(Dulieu!$F$5:$F$7774,B1360),"")</f>
        <v>0</v>
      </c>
      <c r="J1360" s="16" t="str">
        <f>IF(B1360&lt;&gt;"",IFERROR(VLOOKUP(B1360,Dulieu!$F$5:$I$7597,4,0),""),"")</f>
        <v/>
      </c>
    </row>
    <row r="1361" spans="1:10" ht="30" x14ac:dyDescent="0.25">
      <c r="A1361" s="18">
        <f>IF(B1361&lt;&gt;"",SUBTOTAL(103,B$5:B1361),"")</f>
        <v>1357</v>
      </c>
      <c r="B1361" s="31" t="s">
        <v>3719</v>
      </c>
      <c r="C1361" s="16" t="s">
        <v>3082</v>
      </c>
      <c r="D1361" s="51" t="s">
        <v>1268</v>
      </c>
      <c r="E1361" s="51" t="s">
        <v>3058</v>
      </c>
      <c r="F1361" s="19">
        <v>0</v>
      </c>
      <c r="G1361" s="16">
        <v>7</v>
      </c>
      <c r="I1361" s="16">
        <f>IF(B1361&lt;&gt;"",COUNTIF(Dulieu!$F$5:$F$7774,B1361),"")</f>
        <v>0</v>
      </c>
      <c r="J1361" s="16" t="str">
        <f>IF(B1361&lt;&gt;"",IFERROR(VLOOKUP(B1361,Dulieu!$F$5:$I$7597,4,0),""),"")</f>
        <v/>
      </c>
    </row>
    <row r="1362" spans="1:10" ht="30" x14ac:dyDescent="0.25">
      <c r="A1362" s="18">
        <f>IF(B1362&lt;&gt;"",SUBTOTAL(103,B$5:B1362),"")</f>
        <v>1358</v>
      </c>
      <c r="B1362" s="31" t="s">
        <v>3720</v>
      </c>
      <c r="C1362" s="16" t="s">
        <v>3082</v>
      </c>
      <c r="D1362" s="51" t="s">
        <v>1268</v>
      </c>
      <c r="E1362" s="51" t="s">
        <v>3064</v>
      </c>
      <c r="F1362" s="19">
        <v>0</v>
      </c>
      <c r="G1362" s="16">
        <v>5</v>
      </c>
      <c r="I1362" s="16">
        <f>IF(B1362&lt;&gt;"",COUNTIF(Dulieu!$F$5:$F$7774,B1362),"")</f>
        <v>0</v>
      </c>
      <c r="J1362" s="16" t="str">
        <f>IF(B1362&lt;&gt;"",IFERROR(VLOOKUP(B1362,Dulieu!$F$5:$I$7597,4,0),""),"")</f>
        <v/>
      </c>
    </row>
    <row r="1363" spans="1:10" ht="30" x14ac:dyDescent="0.25">
      <c r="A1363" s="18">
        <f>IF(B1363&lt;&gt;"",SUBTOTAL(103,B$5:B1363),"")</f>
        <v>1359</v>
      </c>
      <c r="B1363" s="31" t="s">
        <v>2780</v>
      </c>
      <c r="C1363" s="16" t="s">
        <v>3082</v>
      </c>
      <c r="D1363" s="51" t="s">
        <v>2794</v>
      </c>
      <c r="E1363" s="51" t="s">
        <v>3058</v>
      </c>
      <c r="F1363" s="19">
        <v>0</v>
      </c>
      <c r="G1363" s="16">
        <v>16</v>
      </c>
      <c r="I1363" s="16">
        <f>IF(B1363&lt;&gt;"",COUNTIF(Dulieu!$F$5:$F$7774,B1363),"")</f>
        <v>0</v>
      </c>
      <c r="J1363" s="16" t="str">
        <f>IF(B1363&lt;&gt;"",IFERROR(VLOOKUP(B1363,Dulieu!$F$5:$I$7597,4,0),""),"")</f>
        <v/>
      </c>
    </row>
    <row r="1364" spans="1:10" x14ac:dyDescent="0.25">
      <c r="A1364" s="18">
        <f>IF(B1364&lt;&gt;"",SUBTOTAL(103,B$5:B1364),"")</f>
        <v>1360</v>
      </c>
      <c r="B1364" s="31" t="s">
        <v>3005</v>
      </c>
      <c r="C1364" s="16" t="s">
        <v>3082</v>
      </c>
      <c r="D1364" s="51" t="s">
        <v>3015</v>
      </c>
      <c r="E1364" s="51" t="s">
        <v>3068</v>
      </c>
      <c r="F1364" s="19">
        <v>0</v>
      </c>
      <c r="G1364" s="16">
        <v>29</v>
      </c>
      <c r="I1364" s="16">
        <f>IF(B1364&lt;&gt;"",COUNTIF(Dulieu!$F$5:$F$7774,B1364),"")</f>
        <v>0</v>
      </c>
      <c r="J1364" s="16" t="str">
        <f>IF(B1364&lt;&gt;"",IFERROR(VLOOKUP(B1364,Dulieu!$F$5:$I$7597,4,0),""),"")</f>
        <v/>
      </c>
    </row>
    <row r="1365" spans="1:10" x14ac:dyDescent="0.25">
      <c r="A1365" s="18">
        <f>IF(B1365&lt;&gt;"",SUBTOTAL(103,B$5:B1365),"")</f>
        <v>1361</v>
      </c>
      <c r="B1365" s="31" t="s">
        <v>3016</v>
      </c>
      <c r="C1365" s="16" t="s">
        <v>3082</v>
      </c>
      <c r="D1365" s="51" t="s">
        <v>3017</v>
      </c>
      <c r="E1365" s="51" t="s">
        <v>3064</v>
      </c>
      <c r="F1365" s="19">
        <v>0</v>
      </c>
      <c r="G1365" s="16">
        <v>29</v>
      </c>
      <c r="I1365" s="16">
        <f>IF(B1365&lt;&gt;"",COUNTIF(Dulieu!$F$5:$F$7774,B1365),"")</f>
        <v>0</v>
      </c>
      <c r="J1365" s="16" t="str">
        <f>IF(B1365&lt;&gt;"",IFERROR(VLOOKUP(B1365,Dulieu!$F$5:$I$7597,4,0),""),"")</f>
        <v/>
      </c>
    </row>
    <row r="1366" spans="1:10" ht="45" x14ac:dyDescent="0.25">
      <c r="A1366" s="18">
        <f>IF(B1366&lt;&gt;"",SUBTOTAL(103,B$5:B1366),"")</f>
        <v>1362</v>
      </c>
      <c r="B1366" s="31" t="s">
        <v>3409</v>
      </c>
      <c r="C1366" s="16" t="s">
        <v>3061</v>
      </c>
      <c r="D1366" s="51" t="s">
        <v>3410</v>
      </c>
      <c r="E1366" s="51" t="s">
        <v>3171</v>
      </c>
      <c r="F1366" s="19">
        <v>4990</v>
      </c>
      <c r="G1366" s="16">
        <v>0</v>
      </c>
      <c r="I1366" s="16">
        <f>IF(B1366&lt;&gt;"",COUNTIF(Dulieu!$F$5:$F$7774,B1366),"")</f>
        <v>0</v>
      </c>
      <c r="J1366" s="16" t="str">
        <f>IF(B1366&lt;&gt;"",IFERROR(VLOOKUP(B1366,Dulieu!$F$5:$I$7597,4,0),""),"")</f>
        <v/>
      </c>
    </row>
    <row r="1367" spans="1:10" ht="45" x14ac:dyDescent="0.25">
      <c r="A1367" s="18">
        <f>IF(B1367&lt;&gt;"",SUBTOTAL(103,B$5:B1367),"")</f>
        <v>1363</v>
      </c>
      <c r="B1367" s="31" t="s">
        <v>3721</v>
      </c>
      <c r="C1367" s="16" t="s">
        <v>3061</v>
      </c>
      <c r="D1367" s="51" t="s">
        <v>3410</v>
      </c>
      <c r="E1367" s="51" t="s">
        <v>3171</v>
      </c>
      <c r="F1367" s="19">
        <v>1995</v>
      </c>
      <c r="G1367" s="16">
        <v>3</v>
      </c>
      <c r="I1367" s="16">
        <f>IF(B1367&lt;&gt;"",COUNTIF(Dulieu!$F$5:$F$7774,B1367),"")</f>
        <v>0</v>
      </c>
      <c r="J1367" s="16" t="str">
        <f>IF(B1367&lt;&gt;"",IFERROR(VLOOKUP(B1367,Dulieu!$F$5:$I$7597,4,0),""),"")</f>
        <v/>
      </c>
    </row>
    <row r="1368" spans="1:10" x14ac:dyDescent="0.25">
      <c r="A1368" s="18">
        <f>IF(B1368&lt;&gt;"",SUBTOTAL(103,B$5:B1368),"")</f>
        <v>1364</v>
      </c>
      <c r="B1368" s="31" t="s">
        <v>2010</v>
      </c>
      <c r="C1368" s="16" t="s">
        <v>3082</v>
      </c>
      <c r="D1368" s="51" t="s">
        <v>3520</v>
      </c>
      <c r="E1368" s="51" t="s">
        <v>3064</v>
      </c>
      <c r="F1368" s="19">
        <v>0</v>
      </c>
      <c r="G1368" s="16">
        <v>5</v>
      </c>
      <c r="I1368" s="16">
        <f>IF(B1368&lt;&gt;"",COUNTIF(Dulieu!$F$5:$F$7774,B1368),"")</f>
        <v>0</v>
      </c>
      <c r="J1368" s="16" t="str">
        <f>IF(B1368&lt;&gt;"",IFERROR(VLOOKUP(B1368,Dulieu!$F$5:$I$7597,4,0),""),"")</f>
        <v/>
      </c>
    </row>
    <row r="1369" spans="1:10" x14ac:dyDescent="0.25">
      <c r="A1369" s="18">
        <f>IF(B1369&lt;&gt;"",SUBTOTAL(103,B$5:B1369),"")</f>
        <v>1365</v>
      </c>
      <c r="B1369" s="31" t="s">
        <v>2866</v>
      </c>
      <c r="C1369" s="16" t="s">
        <v>3082</v>
      </c>
      <c r="D1369" s="51" t="s">
        <v>3520</v>
      </c>
      <c r="E1369" s="51" t="s">
        <v>3064</v>
      </c>
      <c r="F1369" s="19">
        <v>0</v>
      </c>
      <c r="G1369" s="16">
        <v>5</v>
      </c>
      <c r="I1369" s="16">
        <f>IF(B1369&lt;&gt;"",COUNTIF(Dulieu!$F$5:$F$7774,B1369),"")</f>
        <v>0</v>
      </c>
      <c r="J1369" s="16" t="str">
        <f>IF(B1369&lt;&gt;"",IFERROR(VLOOKUP(B1369,Dulieu!$F$5:$I$7597,4,0),""),"")</f>
        <v/>
      </c>
    </row>
    <row r="1370" spans="1:10" x14ac:dyDescent="0.25">
      <c r="A1370" s="18">
        <f>IF(B1370&lt;&gt;"",SUBTOTAL(103,B$5:B1370),"")</f>
        <v>1366</v>
      </c>
      <c r="B1370" s="31" t="s">
        <v>2541</v>
      </c>
      <c r="C1370" s="16" t="s">
        <v>3082</v>
      </c>
      <c r="D1370" s="51" t="s">
        <v>3520</v>
      </c>
      <c r="E1370" s="51" t="s">
        <v>3064</v>
      </c>
      <c r="F1370" s="19">
        <v>0</v>
      </c>
      <c r="G1370" s="16">
        <v>5</v>
      </c>
      <c r="I1370" s="16">
        <f>IF(B1370&lt;&gt;"",COUNTIF(Dulieu!$F$5:$F$7774,B1370),"")</f>
        <v>0</v>
      </c>
      <c r="J1370" s="16" t="str">
        <f>IF(B1370&lt;&gt;"",IFERROR(VLOOKUP(B1370,Dulieu!$F$5:$I$7597,4,0),""),"")</f>
        <v/>
      </c>
    </row>
    <row r="1371" spans="1:10" ht="30" x14ac:dyDescent="0.25">
      <c r="A1371" s="18">
        <f>IF(B1371&lt;&gt;"",SUBTOTAL(103,B$5:B1371),"")</f>
        <v>1367</v>
      </c>
      <c r="B1371" s="31" t="s">
        <v>2543</v>
      </c>
      <c r="C1371" s="16" t="s">
        <v>3056</v>
      </c>
      <c r="D1371" s="51" t="s">
        <v>3520</v>
      </c>
      <c r="E1371" s="51" t="s">
        <v>3058</v>
      </c>
      <c r="F1371" s="19">
        <v>0</v>
      </c>
      <c r="G1371" s="16">
        <v>5</v>
      </c>
      <c r="I1371" s="16">
        <f>IF(B1371&lt;&gt;"",COUNTIF(Dulieu!$F$5:$F$7774,B1371),"")</f>
        <v>0</v>
      </c>
      <c r="J1371" s="16" t="str">
        <f>IF(B1371&lt;&gt;"",IFERROR(VLOOKUP(B1371,Dulieu!$F$5:$I$7597,4,0),""),"")</f>
        <v/>
      </c>
    </row>
    <row r="1372" spans="1:10" ht="30" x14ac:dyDescent="0.25">
      <c r="A1372" s="18">
        <f>IF(B1372&lt;&gt;"",SUBTOTAL(103,B$5:B1372),"")</f>
        <v>1368</v>
      </c>
      <c r="B1372" s="31" t="s">
        <v>1146</v>
      </c>
      <c r="C1372" s="16" t="s">
        <v>3056</v>
      </c>
      <c r="D1372" s="51" t="s">
        <v>3520</v>
      </c>
      <c r="E1372" s="51" t="s">
        <v>3058</v>
      </c>
      <c r="F1372" s="19">
        <v>0</v>
      </c>
      <c r="G1372" s="16">
        <v>5</v>
      </c>
      <c r="I1372" s="16">
        <f>IF(B1372&lt;&gt;"",COUNTIF(Dulieu!$F$5:$F$7774,B1372),"")</f>
        <v>0</v>
      </c>
      <c r="J1372" s="16" t="str">
        <f>IF(B1372&lt;&gt;"",IFERROR(VLOOKUP(B1372,Dulieu!$F$5:$I$7597,4,0),""),"")</f>
        <v/>
      </c>
    </row>
    <row r="1373" spans="1:10" x14ac:dyDescent="0.25">
      <c r="A1373" s="18">
        <f>IF(B1373&lt;&gt;"",SUBTOTAL(103,B$5:B1373),"")</f>
        <v>1369</v>
      </c>
      <c r="B1373" s="31" t="s">
        <v>798</v>
      </c>
      <c r="C1373" s="16" t="s">
        <v>3082</v>
      </c>
      <c r="D1373" s="51" t="s">
        <v>3520</v>
      </c>
      <c r="E1373" s="51" t="s">
        <v>3064</v>
      </c>
      <c r="F1373" s="19">
        <v>0</v>
      </c>
      <c r="G1373" s="16">
        <v>5</v>
      </c>
      <c r="I1373" s="16">
        <f>IF(B1373&lt;&gt;"",COUNTIF(Dulieu!$F$5:$F$7774,B1373),"")</f>
        <v>0</v>
      </c>
      <c r="J1373" s="16" t="str">
        <f>IF(B1373&lt;&gt;"",IFERROR(VLOOKUP(B1373,Dulieu!$F$5:$I$7597,4,0),""),"")</f>
        <v/>
      </c>
    </row>
    <row r="1374" spans="1:10" x14ac:dyDescent="0.25">
      <c r="A1374" s="18">
        <f>IF(B1374&lt;&gt;"",SUBTOTAL(103,B$5:B1374),"")</f>
        <v>1370</v>
      </c>
      <c r="B1374" s="31" t="s">
        <v>3521</v>
      </c>
      <c r="C1374" s="16" t="s">
        <v>3082</v>
      </c>
      <c r="D1374" s="51" t="s">
        <v>3520</v>
      </c>
      <c r="E1374" s="51" t="s">
        <v>3064</v>
      </c>
      <c r="F1374" s="19">
        <v>0</v>
      </c>
      <c r="G1374" s="16">
        <v>5</v>
      </c>
      <c r="I1374" s="16">
        <f>IF(B1374&lt;&gt;"",COUNTIF(Dulieu!$F$5:$F$7774,B1374),"")</f>
        <v>0</v>
      </c>
      <c r="J1374" s="16" t="str">
        <f>IF(B1374&lt;&gt;"",IFERROR(VLOOKUP(B1374,Dulieu!$F$5:$I$7597,4,0),""),"")</f>
        <v/>
      </c>
    </row>
    <row r="1375" spans="1:10" x14ac:dyDescent="0.25">
      <c r="A1375" s="18">
        <f>IF(B1375&lt;&gt;"",SUBTOTAL(103,B$5:B1375),"")</f>
        <v>1371</v>
      </c>
      <c r="B1375" s="31" t="s">
        <v>3650</v>
      </c>
      <c r="C1375" s="16" t="s">
        <v>3056</v>
      </c>
      <c r="D1375" s="51" t="s">
        <v>3520</v>
      </c>
      <c r="E1375" s="51" t="s">
        <v>3064</v>
      </c>
      <c r="F1375" s="19">
        <v>0</v>
      </c>
      <c r="G1375" s="16">
        <v>5</v>
      </c>
      <c r="I1375" s="16">
        <f>IF(B1375&lt;&gt;"",COUNTIF(Dulieu!$F$5:$F$7774,B1375),"")</f>
        <v>0</v>
      </c>
      <c r="J1375" s="16" t="str">
        <f>IF(B1375&lt;&gt;"",IFERROR(VLOOKUP(B1375,Dulieu!$F$5:$I$7597,4,0),""),"")</f>
        <v/>
      </c>
    </row>
    <row r="1376" spans="1:10" ht="30" x14ac:dyDescent="0.25">
      <c r="A1376" s="18">
        <f>IF(B1376&lt;&gt;"",SUBTOTAL(103,B$5:B1376),"")</f>
        <v>1372</v>
      </c>
      <c r="B1376" s="31" t="s">
        <v>3668</v>
      </c>
      <c r="C1376" s="16" t="s">
        <v>3082</v>
      </c>
      <c r="D1376" s="51" t="s">
        <v>3520</v>
      </c>
      <c r="E1376" s="51" t="s">
        <v>3058</v>
      </c>
      <c r="F1376" s="19">
        <v>0</v>
      </c>
      <c r="G1376" s="16">
        <v>5</v>
      </c>
      <c r="I1376" s="16">
        <f>IF(B1376&lt;&gt;"",COUNTIF(Dulieu!$F$5:$F$7774,B1376),"")</f>
        <v>0</v>
      </c>
      <c r="J1376" s="16" t="str">
        <f>IF(B1376&lt;&gt;"",IFERROR(VLOOKUP(B1376,Dulieu!$F$5:$I$7597,4,0),""),"")</f>
        <v/>
      </c>
    </row>
    <row r="1377" spans="1:10" x14ac:dyDescent="0.25">
      <c r="A1377" s="18">
        <f>IF(B1377&lt;&gt;"",SUBTOTAL(103,B$5:B1377),"")</f>
        <v>1373</v>
      </c>
      <c r="B1377" s="31" t="s">
        <v>3722</v>
      </c>
      <c r="C1377" s="16" t="s">
        <v>3056</v>
      </c>
      <c r="D1377" s="51" t="s">
        <v>3520</v>
      </c>
      <c r="E1377" s="51" t="s">
        <v>3064</v>
      </c>
      <c r="F1377" s="19">
        <v>0</v>
      </c>
      <c r="G1377" s="16">
        <v>7</v>
      </c>
      <c r="I1377" s="16">
        <f>IF(B1377&lt;&gt;"",COUNTIF(Dulieu!$F$5:$F$7774,B1377),"")</f>
        <v>0</v>
      </c>
      <c r="J1377" s="16" t="str">
        <f>IF(B1377&lt;&gt;"",IFERROR(VLOOKUP(B1377,Dulieu!$F$5:$I$7597,4,0),""),"")</f>
        <v/>
      </c>
    </row>
    <row r="1378" spans="1:10" x14ac:dyDescent="0.25">
      <c r="A1378" s="18">
        <f>IF(B1378&lt;&gt;"",SUBTOTAL(103,B$5:B1378),"")</f>
        <v>1374</v>
      </c>
      <c r="B1378" s="31" t="s">
        <v>3987</v>
      </c>
      <c r="C1378" s="16" t="s">
        <v>3082</v>
      </c>
      <c r="D1378" s="51" t="s">
        <v>3520</v>
      </c>
      <c r="E1378" s="51" t="s">
        <v>3064</v>
      </c>
      <c r="F1378" s="19">
        <v>0</v>
      </c>
      <c r="G1378" s="16">
        <v>5</v>
      </c>
      <c r="I1378" s="16">
        <f>IF(B1378&lt;&gt;"",COUNTIF(Dulieu!$F$5:$F$7774,B1378),"")</f>
        <v>0</v>
      </c>
      <c r="J1378" s="16" t="str">
        <f>IF(B1378&lt;&gt;"",IFERROR(VLOOKUP(B1378,Dulieu!$F$5:$I$7597,4,0),""),"")</f>
        <v/>
      </c>
    </row>
    <row r="1379" spans="1:10" x14ac:dyDescent="0.25">
      <c r="A1379" s="18">
        <f>IF(B1379&lt;&gt;"",SUBTOTAL(103,B$5:B1379),"")</f>
        <v>1375</v>
      </c>
      <c r="B1379" s="31" t="s">
        <v>3972</v>
      </c>
      <c r="C1379" s="16" t="s">
        <v>3082</v>
      </c>
      <c r="D1379" s="51" t="s">
        <v>3520</v>
      </c>
      <c r="E1379" s="51" t="s">
        <v>3064</v>
      </c>
      <c r="F1379" s="19">
        <v>0</v>
      </c>
      <c r="G1379" s="16">
        <v>5</v>
      </c>
      <c r="I1379" s="16">
        <f>IF(B1379&lt;&gt;"",COUNTIF(Dulieu!$F$5:$F$7774,B1379),"")</f>
        <v>0</v>
      </c>
      <c r="J1379" s="16" t="str">
        <f>IF(B1379&lt;&gt;"",IFERROR(VLOOKUP(B1379,Dulieu!$F$5:$I$7597,4,0),""),"")</f>
        <v/>
      </c>
    </row>
    <row r="1380" spans="1:10" x14ac:dyDescent="0.25">
      <c r="A1380" s="18">
        <f>IF(B1380&lt;&gt;"",SUBTOTAL(103,B$5:B1380),"")</f>
        <v>1376</v>
      </c>
      <c r="B1380" s="31" t="s">
        <v>4123</v>
      </c>
      <c r="C1380" s="16" t="s">
        <v>3082</v>
      </c>
      <c r="D1380" s="51" t="s">
        <v>3520</v>
      </c>
      <c r="E1380" s="51" t="s">
        <v>3064</v>
      </c>
      <c r="F1380" s="19">
        <v>0</v>
      </c>
      <c r="G1380" s="16">
        <v>5</v>
      </c>
      <c r="I1380" s="16">
        <f>IF(B1380&lt;&gt;"",COUNTIF(Dulieu!$F$5:$F$7774,B1380),"")</f>
        <v>1</v>
      </c>
      <c r="J1380" s="16" t="str">
        <f>IF(B1380&lt;&gt;"",IFERROR(VLOOKUP(B1380,Dulieu!$F$5:$I$7597,4,0),""),"")</f>
        <v>Còn hiệu lực</v>
      </c>
    </row>
    <row r="1381" spans="1:10" ht="30" x14ac:dyDescent="0.25">
      <c r="A1381" s="18">
        <f>IF(B1381&lt;&gt;"",SUBTOTAL(103,B$5:B1381),"")</f>
        <v>1377</v>
      </c>
      <c r="B1381" s="31" t="s">
        <v>3522</v>
      </c>
      <c r="C1381" s="16" t="s">
        <v>3061</v>
      </c>
      <c r="D1381" s="51" t="s">
        <v>3523</v>
      </c>
      <c r="E1381" s="51" t="s">
        <v>3058</v>
      </c>
      <c r="F1381" s="19">
        <v>11870</v>
      </c>
      <c r="G1381" s="16">
        <v>2</v>
      </c>
      <c r="I1381" s="16">
        <f>IF(B1381&lt;&gt;"",COUNTIF(Dulieu!$F$5:$F$7774,B1381),"")</f>
        <v>0</v>
      </c>
      <c r="J1381" s="16" t="str">
        <f>IF(B1381&lt;&gt;"",IFERROR(VLOOKUP(B1381,Dulieu!$F$5:$I$7597,4,0),""),"")</f>
        <v/>
      </c>
    </row>
    <row r="1382" spans="1:10" ht="30" x14ac:dyDescent="0.25">
      <c r="A1382" s="18">
        <f>IF(B1382&lt;&gt;"",SUBTOTAL(103,B$5:B1382),"")</f>
        <v>1378</v>
      </c>
      <c r="B1382" s="31" t="s">
        <v>3524</v>
      </c>
      <c r="C1382" s="16" t="s">
        <v>3061</v>
      </c>
      <c r="D1382" s="51" t="s">
        <v>3523</v>
      </c>
      <c r="E1382" s="51" t="s">
        <v>3058</v>
      </c>
      <c r="F1382" s="19">
        <v>13345</v>
      </c>
      <c r="G1382" s="16">
        <v>2</v>
      </c>
      <c r="I1382" s="16">
        <f>IF(B1382&lt;&gt;"",COUNTIF(Dulieu!$F$5:$F$7774,B1382),"")</f>
        <v>0</v>
      </c>
      <c r="J1382" s="16" t="str">
        <f>IF(B1382&lt;&gt;"",IFERROR(VLOOKUP(B1382,Dulieu!$F$5:$I$7597,4,0),""),"")</f>
        <v/>
      </c>
    </row>
    <row r="1383" spans="1:10" ht="30" x14ac:dyDescent="0.25">
      <c r="A1383" s="18">
        <f>IF(B1383&lt;&gt;"",SUBTOTAL(103,B$5:B1383),"")</f>
        <v>1379</v>
      </c>
      <c r="B1383" s="31" t="s">
        <v>3525</v>
      </c>
      <c r="C1383" s="16" t="s">
        <v>3061</v>
      </c>
      <c r="D1383" s="51" t="s">
        <v>3523</v>
      </c>
      <c r="E1383" s="51" t="s">
        <v>3058</v>
      </c>
      <c r="F1383" s="19">
        <v>9050</v>
      </c>
      <c r="G1383" s="16">
        <v>2</v>
      </c>
      <c r="I1383" s="16">
        <f>IF(B1383&lt;&gt;"",COUNTIF(Dulieu!$F$5:$F$7774,B1383),"")</f>
        <v>0</v>
      </c>
      <c r="J1383" s="16" t="str">
        <f>IF(B1383&lt;&gt;"",IFERROR(VLOOKUP(B1383,Dulieu!$F$5:$I$7597,4,0),""),"")</f>
        <v/>
      </c>
    </row>
    <row r="1384" spans="1:10" ht="30" x14ac:dyDescent="0.25">
      <c r="A1384" s="18">
        <f>IF(B1384&lt;&gt;"",SUBTOTAL(103,B$5:B1384),"")</f>
        <v>1380</v>
      </c>
      <c r="B1384" s="31" t="s">
        <v>3853</v>
      </c>
      <c r="C1384" s="16" t="s">
        <v>3061</v>
      </c>
      <c r="D1384" s="51" t="s">
        <v>3523</v>
      </c>
      <c r="E1384" s="51" t="s">
        <v>3058</v>
      </c>
      <c r="F1384" s="16">
        <v>8500</v>
      </c>
      <c r="G1384" s="16">
        <v>2</v>
      </c>
      <c r="I1384" s="16">
        <f>IF(B1384&lt;&gt;"",COUNTIF(Dulieu!$F$5:$F$7774,B1384),"")</f>
        <v>0</v>
      </c>
      <c r="J1384" s="16" t="str">
        <f>IF(B1384&lt;&gt;"",IFERROR(VLOOKUP(B1384,Dulieu!$F$5:$I$7597,4,0),""),"")</f>
        <v/>
      </c>
    </row>
    <row r="1385" spans="1:10" x14ac:dyDescent="0.25">
      <c r="A1385" s="18">
        <f>IF(B1385&lt;&gt;"",SUBTOTAL(103,B$5:B1385),"")</f>
        <v>1381</v>
      </c>
      <c r="B1385" s="31" t="s">
        <v>3526</v>
      </c>
      <c r="C1385" s="16" t="s">
        <v>3082</v>
      </c>
      <c r="D1385" s="51" t="s">
        <v>3527</v>
      </c>
      <c r="E1385" s="51" t="s">
        <v>3068</v>
      </c>
      <c r="F1385" s="19">
        <v>0</v>
      </c>
      <c r="G1385" s="16">
        <v>29</v>
      </c>
      <c r="I1385" s="16">
        <f>IF(B1385&lt;&gt;"",COUNTIF(Dulieu!$F$5:$F$7774,B1385),"")</f>
        <v>0</v>
      </c>
      <c r="J1385" s="16" t="str">
        <f>IF(B1385&lt;&gt;"",IFERROR(VLOOKUP(B1385,Dulieu!$F$5:$I$7597,4,0),""),"")</f>
        <v/>
      </c>
    </row>
    <row r="1386" spans="1:10" x14ac:dyDescent="0.25">
      <c r="A1386" s="18">
        <f>IF(B1386&lt;&gt;"",SUBTOTAL(103,B$5:B1386),"")</f>
        <v>1382</v>
      </c>
      <c r="B1386" s="31" t="s">
        <v>1455</v>
      </c>
      <c r="C1386" s="16" t="s">
        <v>3082</v>
      </c>
      <c r="D1386" s="51" t="s">
        <v>3527</v>
      </c>
      <c r="E1386" s="51" t="s">
        <v>3068</v>
      </c>
      <c r="F1386" s="19">
        <v>0</v>
      </c>
      <c r="G1386" s="16">
        <v>29</v>
      </c>
      <c r="I1386" s="16">
        <f>IF(B1386&lt;&gt;"",COUNTIF(Dulieu!$F$5:$F$7774,B1386),"")</f>
        <v>0</v>
      </c>
      <c r="J1386" s="16" t="str">
        <f>IF(B1386&lt;&gt;"",IFERROR(VLOOKUP(B1386,Dulieu!$F$5:$I$7597,4,0),""),"")</f>
        <v/>
      </c>
    </row>
    <row r="1387" spans="1:10" ht="45" x14ac:dyDescent="0.25">
      <c r="A1387" s="18">
        <f>IF(B1387&lt;&gt;"",SUBTOTAL(103,B$5:B1387),"")</f>
        <v>1383</v>
      </c>
      <c r="B1387" s="31" t="s">
        <v>3528</v>
      </c>
      <c r="C1387" s="16" t="s">
        <v>3092</v>
      </c>
      <c r="D1387" s="51" t="s">
        <v>3529</v>
      </c>
      <c r="E1387" s="51" t="s">
        <v>3068</v>
      </c>
      <c r="F1387" s="19">
        <v>0</v>
      </c>
      <c r="G1387" s="16">
        <v>16</v>
      </c>
      <c r="I1387" s="16">
        <f>IF(B1387&lt;&gt;"",COUNTIF(Dulieu!$F$5:$F$7774,B1387),"")</f>
        <v>0</v>
      </c>
      <c r="J1387" s="16" t="str">
        <f>IF(B1387&lt;&gt;"",IFERROR(VLOOKUP(B1387,Dulieu!$F$5:$I$7597,4,0),""),"")</f>
        <v/>
      </c>
    </row>
    <row r="1388" spans="1:10" ht="30" x14ac:dyDescent="0.25">
      <c r="A1388" s="18">
        <f>IF(B1388&lt;&gt;"",SUBTOTAL(103,B$5:B1388),"")</f>
        <v>1384</v>
      </c>
      <c r="B1388" s="31" t="s">
        <v>3530</v>
      </c>
      <c r="C1388" s="16" t="s">
        <v>3061</v>
      </c>
      <c r="D1388" s="51" t="s">
        <v>3531</v>
      </c>
      <c r="E1388" s="51" t="s">
        <v>3059</v>
      </c>
      <c r="F1388" s="19">
        <v>17300</v>
      </c>
      <c r="G1388" s="16">
        <v>0</v>
      </c>
      <c r="I1388" s="16">
        <f>IF(B1388&lt;&gt;"",COUNTIF(Dulieu!$F$5:$F$7774,B1388),"")</f>
        <v>0</v>
      </c>
      <c r="J1388" s="16" t="str">
        <f>IF(B1388&lt;&gt;"",IFERROR(VLOOKUP(B1388,Dulieu!$F$5:$I$7597,4,0),""),"")</f>
        <v/>
      </c>
    </row>
    <row r="1389" spans="1:10" ht="30" x14ac:dyDescent="0.25">
      <c r="A1389" s="18">
        <f>IF(B1389&lt;&gt;"",SUBTOTAL(103,B$5:B1389),"")</f>
        <v>1385</v>
      </c>
      <c r="B1389" s="31" t="s">
        <v>4240</v>
      </c>
      <c r="C1389" s="16" t="s">
        <v>3061</v>
      </c>
      <c r="D1389" s="51" t="s">
        <v>3531</v>
      </c>
      <c r="E1389" s="51" t="s">
        <v>3067</v>
      </c>
      <c r="F1389" s="19">
        <v>18700</v>
      </c>
      <c r="G1389" s="16">
        <v>2</v>
      </c>
      <c r="I1389" s="16">
        <f>IF(B1389&lt;&gt;"",COUNTIF(Dulieu!$F$5:$F$7774,B1389),"")</f>
        <v>1</v>
      </c>
      <c r="J1389" s="16" t="str">
        <f>IF(B1389&lt;&gt;"",IFERROR(VLOOKUP(B1389,Dulieu!$F$5:$I$7597,4,0),""),"")</f>
        <v>Còn hiệu lực</v>
      </c>
    </row>
    <row r="1390" spans="1:10" ht="30" x14ac:dyDescent="0.25">
      <c r="A1390" s="18">
        <f>IF(B1390&lt;&gt;"",SUBTOTAL(103,B$5:B1390),"")</f>
        <v>1386</v>
      </c>
      <c r="B1390" s="31" t="s">
        <v>3723</v>
      </c>
      <c r="C1390" s="16" t="s">
        <v>3061</v>
      </c>
      <c r="D1390" s="51" t="s">
        <v>3724</v>
      </c>
      <c r="E1390" s="51" t="s">
        <v>3064</v>
      </c>
      <c r="F1390" s="19">
        <v>8712</v>
      </c>
      <c r="G1390" s="16">
        <v>0</v>
      </c>
      <c r="I1390" s="16">
        <f>IF(B1390&lt;&gt;"",COUNTIF(Dulieu!$F$5:$F$7774,B1390),"")</f>
        <v>0</v>
      </c>
      <c r="J1390" s="16" t="str">
        <f>IF(B1390&lt;&gt;"",IFERROR(VLOOKUP(B1390,Dulieu!$F$5:$I$7597,4,0),""),"")</f>
        <v/>
      </c>
    </row>
    <row r="1391" spans="1:10" x14ac:dyDescent="0.25">
      <c r="A1391" s="18">
        <f>IF(B1391&lt;&gt;"",SUBTOTAL(103,B$5:B1391),"")</f>
        <v>1387</v>
      </c>
      <c r="B1391" s="31" t="s">
        <v>3725</v>
      </c>
      <c r="C1391" s="16" t="s">
        <v>3061</v>
      </c>
      <c r="D1391" s="51" t="s">
        <v>3726</v>
      </c>
      <c r="E1391" s="51" t="s">
        <v>3062</v>
      </c>
      <c r="F1391" s="19">
        <v>1000</v>
      </c>
      <c r="G1391" s="16">
        <v>0</v>
      </c>
      <c r="I1391" s="16">
        <f>IF(B1391&lt;&gt;"",COUNTIF(Dulieu!$F$5:$F$7774,B1391),"")</f>
        <v>0</v>
      </c>
      <c r="J1391" s="16" t="str">
        <f>IF(B1391&lt;&gt;"",IFERROR(VLOOKUP(B1391,Dulieu!$F$5:$I$7597,4,0),""),"")</f>
        <v/>
      </c>
    </row>
    <row r="1392" spans="1:10" x14ac:dyDescent="0.25">
      <c r="A1392" s="18">
        <f>IF(B1392&lt;&gt;"",SUBTOTAL(103,B$5:B1392),"")</f>
        <v>1388</v>
      </c>
      <c r="B1392" s="31" t="s">
        <v>3727</v>
      </c>
      <c r="C1392" s="16" t="s">
        <v>3061</v>
      </c>
      <c r="D1392" s="51" t="s">
        <v>3726</v>
      </c>
      <c r="E1392" s="51" t="s">
        <v>3062</v>
      </c>
      <c r="F1392" s="16">
        <v>2300</v>
      </c>
      <c r="G1392" s="16">
        <v>0</v>
      </c>
      <c r="I1392" s="16">
        <f>IF(B1392&lt;&gt;"",COUNTIF(Dulieu!$F$5:$F$7774,B1392),"")</f>
        <v>0</v>
      </c>
      <c r="J1392" s="16" t="str">
        <f>IF(B1392&lt;&gt;"",IFERROR(VLOOKUP(B1392,Dulieu!$F$5:$I$7597,4,0),""),"")</f>
        <v/>
      </c>
    </row>
    <row r="1393" spans="1:10" x14ac:dyDescent="0.25">
      <c r="A1393" s="18">
        <f>IF(B1393&lt;&gt;"",SUBTOTAL(103,B$5:B1393),"")</f>
        <v>1389</v>
      </c>
      <c r="B1393" s="31" t="s">
        <v>2372</v>
      </c>
      <c r="C1393" s="16" t="s">
        <v>3061</v>
      </c>
      <c r="D1393" s="51" t="s">
        <v>3728</v>
      </c>
      <c r="E1393" s="51" t="s">
        <v>3062</v>
      </c>
      <c r="F1393" s="16">
        <v>17900</v>
      </c>
      <c r="G1393" s="16">
        <v>0</v>
      </c>
      <c r="I1393" s="16">
        <f>IF(B1393&lt;&gt;"",COUNTIF(Dulieu!$F$5:$F$7774,B1393),"")</f>
        <v>0</v>
      </c>
      <c r="J1393" s="16" t="str">
        <f>IF(B1393&lt;&gt;"",IFERROR(VLOOKUP(B1393,Dulieu!$F$5:$I$7597,4,0),""),"")</f>
        <v/>
      </c>
    </row>
    <row r="1394" spans="1:10" x14ac:dyDescent="0.25">
      <c r="A1394" s="18">
        <f>IF(B1394&lt;&gt;"",SUBTOTAL(103,B$5:B1394),"")</f>
        <v>1390</v>
      </c>
      <c r="B1394" s="31" t="s">
        <v>805</v>
      </c>
      <c r="C1394" s="16" t="s">
        <v>3061</v>
      </c>
      <c r="D1394" s="51" t="s">
        <v>3728</v>
      </c>
      <c r="E1394" s="51" t="s">
        <v>3064</v>
      </c>
      <c r="F1394" s="16">
        <v>16200</v>
      </c>
      <c r="G1394" s="16">
        <v>0</v>
      </c>
      <c r="I1394" s="16">
        <f>IF(B1394&lt;&gt;"",COUNTIF(Dulieu!$F$5:$F$7774,B1394),"")</f>
        <v>0</v>
      </c>
      <c r="J1394" s="16" t="str">
        <f>IF(B1394&lt;&gt;"",IFERROR(VLOOKUP(B1394,Dulieu!$F$5:$I$7597,4,0),""),"")</f>
        <v/>
      </c>
    </row>
    <row r="1395" spans="1:10" x14ac:dyDescent="0.25">
      <c r="A1395" s="18">
        <f>IF(B1395&lt;&gt;"",SUBTOTAL(103,B$5:B1395),"")</f>
        <v>1391</v>
      </c>
      <c r="B1395" s="31" t="s">
        <v>4034</v>
      </c>
      <c r="C1395" s="16" t="s">
        <v>3061</v>
      </c>
      <c r="D1395" s="51" t="s">
        <v>3728</v>
      </c>
      <c r="E1395" s="51" t="s">
        <v>3062</v>
      </c>
      <c r="F1395" s="16">
        <v>17990</v>
      </c>
      <c r="G1395" s="16">
        <v>0</v>
      </c>
      <c r="I1395" s="16">
        <f>IF(B1395&lt;&gt;"",COUNTIF(Dulieu!$F$5:$F$7774,B1395),"")</f>
        <v>0</v>
      </c>
      <c r="J1395" s="16" t="str">
        <f>IF(B1395&lt;&gt;"",IFERROR(VLOOKUP(B1395,Dulieu!$F$5:$I$7597,4,0),""),"")</f>
        <v/>
      </c>
    </row>
    <row r="1396" spans="1:10" ht="30" x14ac:dyDescent="0.25">
      <c r="A1396" s="18">
        <f>IF(B1396&lt;&gt;"",SUBTOTAL(103,B$5:B1396),"")</f>
        <v>1392</v>
      </c>
      <c r="B1396" s="31" t="s">
        <v>630</v>
      </c>
      <c r="C1396" s="16" t="s">
        <v>3061</v>
      </c>
      <c r="D1396" s="51" t="s">
        <v>3988</v>
      </c>
      <c r="E1396" s="51" t="s">
        <v>3059</v>
      </c>
      <c r="F1396" s="16">
        <v>24000</v>
      </c>
      <c r="G1396" s="16">
        <v>2</v>
      </c>
      <c r="I1396" s="16">
        <f>IF(B1396&lt;&gt;"",COUNTIF(Dulieu!$F$5:$F$7774,B1396),"")</f>
        <v>0</v>
      </c>
      <c r="J1396" s="16" t="str">
        <f>IF(B1396&lt;&gt;"",IFERROR(VLOOKUP(B1396,Dulieu!$F$5:$I$7597,4,0),""),"")</f>
        <v/>
      </c>
    </row>
    <row r="1397" spans="1:10" ht="30" x14ac:dyDescent="0.25">
      <c r="A1397" s="18">
        <f>IF(B1397&lt;&gt;"",SUBTOTAL(103,B$5:B1397),"")</f>
        <v>1393</v>
      </c>
      <c r="B1397" s="31" t="s">
        <v>628</v>
      </c>
      <c r="C1397" s="16" t="s">
        <v>3061</v>
      </c>
      <c r="D1397" s="51" t="s">
        <v>3988</v>
      </c>
      <c r="E1397" s="51" t="s">
        <v>3059</v>
      </c>
      <c r="F1397" s="16">
        <v>12950</v>
      </c>
      <c r="G1397" s="16">
        <v>2</v>
      </c>
      <c r="I1397" s="16">
        <f>IF(B1397&lt;&gt;"",COUNTIF(Dulieu!$F$5:$F$7774,B1397),"")</f>
        <v>0</v>
      </c>
      <c r="J1397" s="16" t="str">
        <f>IF(B1397&lt;&gt;"",IFERROR(VLOOKUP(B1397,Dulieu!$F$5:$I$7597,4,0),""),"")</f>
        <v/>
      </c>
    </row>
    <row r="1398" spans="1:10" ht="30" x14ac:dyDescent="0.25">
      <c r="A1398" s="18">
        <f>IF(B1398&lt;&gt;"",SUBTOTAL(103,B$5:B1398),"")</f>
        <v>1394</v>
      </c>
      <c r="B1398" s="31" t="s">
        <v>629</v>
      </c>
      <c r="C1398" s="16" t="s">
        <v>3061</v>
      </c>
      <c r="D1398" s="51" t="s">
        <v>3988</v>
      </c>
      <c r="E1398" s="51" t="s">
        <v>3059</v>
      </c>
      <c r="F1398" s="16">
        <v>11970</v>
      </c>
      <c r="G1398" s="16">
        <v>2</v>
      </c>
      <c r="I1398" s="16">
        <f>IF(B1398&lt;&gt;"",COUNTIF(Dulieu!$F$5:$F$7774,B1398),"")</f>
        <v>0</v>
      </c>
      <c r="J1398" s="16" t="str">
        <f>IF(B1398&lt;&gt;"",IFERROR(VLOOKUP(B1398,Dulieu!$F$5:$I$7597,4,0),""),"")</f>
        <v/>
      </c>
    </row>
    <row r="1399" spans="1:10" ht="30" x14ac:dyDescent="0.25">
      <c r="A1399" s="18">
        <f>IF(B1399&lt;&gt;"",SUBTOTAL(103,B$5:B1399),"")</f>
        <v>1395</v>
      </c>
      <c r="B1399" s="31" t="s">
        <v>3902</v>
      </c>
      <c r="C1399" s="16" t="s">
        <v>3056</v>
      </c>
      <c r="D1399" s="51" t="s">
        <v>3989</v>
      </c>
      <c r="E1399" s="51" t="s">
        <v>3990</v>
      </c>
      <c r="F1399" s="16">
        <v>0</v>
      </c>
      <c r="G1399" s="16">
        <v>5</v>
      </c>
      <c r="I1399" s="16">
        <f>IF(B1399&lt;&gt;"",COUNTIF(Dulieu!$F$5:$F$7774,B1399),"")</f>
        <v>0</v>
      </c>
      <c r="J1399" s="16" t="str">
        <f>IF(B1399&lt;&gt;"",IFERROR(VLOOKUP(B1399,Dulieu!$F$5:$I$7597,4,0),""),"")</f>
        <v/>
      </c>
    </row>
    <row r="1400" spans="1:10" ht="30" x14ac:dyDescent="0.25">
      <c r="A1400" s="18">
        <f>IF(B1400&lt;&gt;"",SUBTOTAL(103,B$5:B1400),"")</f>
        <v>1396</v>
      </c>
      <c r="B1400" s="31" t="s">
        <v>3953</v>
      </c>
      <c r="C1400" s="16" t="s">
        <v>3056</v>
      </c>
      <c r="D1400" s="51" t="s">
        <v>3989</v>
      </c>
      <c r="E1400" s="51" t="s">
        <v>3990</v>
      </c>
      <c r="F1400" s="16">
        <v>0</v>
      </c>
      <c r="G1400" s="16">
        <v>5</v>
      </c>
      <c r="I1400" s="16">
        <f>IF(B1400&lt;&gt;"",COUNTIF(Dulieu!$F$5:$F$7774,B1400),"")</f>
        <v>0</v>
      </c>
      <c r="J1400" s="16" t="str">
        <f>IF(B1400&lt;&gt;"",IFERROR(VLOOKUP(B1400,Dulieu!$F$5:$I$7597,4,0),""),"")</f>
        <v/>
      </c>
    </row>
    <row r="1401" spans="1:10" ht="30" x14ac:dyDescent="0.25">
      <c r="A1401" s="18">
        <f>IF(B1401&lt;&gt;"",SUBTOTAL(103,B$5:B1401),"")</f>
        <v>1397</v>
      </c>
      <c r="B1401" s="31" t="s">
        <v>3961</v>
      </c>
      <c r="C1401" s="16" t="s">
        <v>3056</v>
      </c>
      <c r="D1401" s="51" t="s">
        <v>3989</v>
      </c>
      <c r="E1401" s="51" t="s">
        <v>3990</v>
      </c>
      <c r="F1401" s="16">
        <v>0</v>
      </c>
      <c r="G1401" s="16">
        <v>5</v>
      </c>
      <c r="I1401" s="16">
        <f>IF(B1401&lt;&gt;"",COUNTIF(Dulieu!$F$5:$F$7774,B1401),"")</f>
        <v>0</v>
      </c>
      <c r="J1401" s="16" t="str">
        <f>IF(B1401&lt;&gt;"",IFERROR(VLOOKUP(B1401,Dulieu!$F$5:$I$7597,4,0),""),"")</f>
        <v/>
      </c>
    </row>
    <row r="1402" spans="1:10" ht="30" x14ac:dyDescent="0.25">
      <c r="A1402" s="18">
        <f>IF(B1402&lt;&gt;"",SUBTOTAL(103,B$5:B1402),"")</f>
        <v>1398</v>
      </c>
      <c r="B1402" s="31" t="s">
        <v>3917</v>
      </c>
      <c r="C1402" s="16" t="s">
        <v>3056</v>
      </c>
      <c r="D1402" s="51" t="s">
        <v>3989</v>
      </c>
      <c r="E1402" s="51" t="s">
        <v>3990</v>
      </c>
      <c r="F1402" s="16">
        <v>0</v>
      </c>
      <c r="G1402" s="16">
        <v>5</v>
      </c>
      <c r="I1402" s="16">
        <f>IF(B1402&lt;&gt;"",COUNTIF(Dulieu!$F$5:$F$7774,B1402),"")</f>
        <v>0</v>
      </c>
      <c r="J1402" s="16" t="str">
        <f>IF(B1402&lt;&gt;"",IFERROR(VLOOKUP(B1402,Dulieu!$F$5:$I$7597,4,0),""),"")</f>
        <v/>
      </c>
    </row>
    <row r="1403" spans="1:10" ht="30" x14ac:dyDescent="0.25">
      <c r="A1403" s="18">
        <f>IF(B1403&lt;&gt;"",SUBTOTAL(103,B$5:B1403),"")</f>
        <v>1399</v>
      </c>
      <c r="B1403" s="31" t="s">
        <v>3937</v>
      </c>
      <c r="C1403" s="16" t="s">
        <v>3056</v>
      </c>
      <c r="D1403" s="51" t="s">
        <v>3989</v>
      </c>
      <c r="E1403" s="51" t="s">
        <v>3990</v>
      </c>
      <c r="F1403" s="16">
        <v>0</v>
      </c>
      <c r="G1403" s="16">
        <v>5</v>
      </c>
      <c r="I1403" s="16">
        <f>IF(B1403&lt;&gt;"",COUNTIF(Dulieu!$F$5:$F$7774,B1403),"")</f>
        <v>0</v>
      </c>
      <c r="J1403" s="16" t="str">
        <f>IF(B1403&lt;&gt;"",IFERROR(VLOOKUP(B1403,Dulieu!$F$5:$I$7597,4,0),""),"")</f>
        <v/>
      </c>
    </row>
    <row r="1404" spans="1:10" ht="30" x14ac:dyDescent="0.25">
      <c r="A1404" s="18">
        <f>IF(B1404&lt;&gt;"",SUBTOTAL(103,B$5:B1404),"")</f>
        <v>1400</v>
      </c>
      <c r="B1404" s="31" t="s">
        <v>3947</v>
      </c>
      <c r="C1404" s="16" t="s">
        <v>3056</v>
      </c>
      <c r="D1404" s="51" t="s">
        <v>3989</v>
      </c>
      <c r="E1404" s="51" t="s">
        <v>3990</v>
      </c>
      <c r="F1404" s="16">
        <v>0</v>
      </c>
      <c r="G1404" s="16">
        <v>5</v>
      </c>
      <c r="I1404" s="16">
        <f>IF(B1404&lt;&gt;"",COUNTIF(Dulieu!$F$5:$F$7774,B1404),"")</f>
        <v>0</v>
      </c>
      <c r="J1404" s="16" t="str">
        <f>IF(B1404&lt;&gt;"",IFERROR(VLOOKUP(B1404,Dulieu!$F$5:$I$7597,4,0),""),"")</f>
        <v/>
      </c>
    </row>
    <row r="1405" spans="1:10" ht="30" x14ac:dyDescent="0.25">
      <c r="A1405" s="18">
        <f>IF(B1405&lt;&gt;"",SUBTOTAL(103,B$5:B1405),"")</f>
        <v>1401</v>
      </c>
      <c r="B1405" s="31" t="s">
        <v>3918</v>
      </c>
      <c r="C1405" s="16" t="s">
        <v>3056</v>
      </c>
      <c r="D1405" s="51" t="s">
        <v>3989</v>
      </c>
      <c r="E1405" s="51" t="s">
        <v>3990</v>
      </c>
      <c r="F1405" s="16">
        <v>0</v>
      </c>
      <c r="G1405" s="16">
        <v>5</v>
      </c>
      <c r="I1405" s="16">
        <f>IF(B1405&lt;&gt;"",COUNTIF(Dulieu!$F$5:$F$7774,B1405),"")</f>
        <v>0</v>
      </c>
      <c r="J1405" s="16" t="str">
        <f>IF(B1405&lt;&gt;"",IFERROR(VLOOKUP(B1405,Dulieu!$F$5:$I$7597,4,0),""),"")</f>
        <v/>
      </c>
    </row>
    <row r="1406" spans="1:10" ht="30" x14ac:dyDescent="0.25">
      <c r="A1406" s="18">
        <f>IF(B1406&lt;&gt;"",SUBTOTAL(103,B$5:B1406),"")</f>
        <v>1402</v>
      </c>
      <c r="B1406" s="31" t="s">
        <v>3907</v>
      </c>
      <c r="C1406" s="16" t="s">
        <v>3056</v>
      </c>
      <c r="D1406" s="51" t="s">
        <v>3989</v>
      </c>
      <c r="E1406" s="51" t="s">
        <v>3990</v>
      </c>
      <c r="F1406" s="16">
        <v>0</v>
      </c>
      <c r="G1406" s="16">
        <v>5</v>
      </c>
      <c r="I1406" s="16">
        <f>IF(B1406&lt;&gt;"",COUNTIF(Dulieu!$F$5:$F$7774,B1406),"")</f>
        <v>0</v>
      </c>
      <c r="J1406" s="16" t="str">
        <f>IF(B1406&lt;&gt;"",IFERROR(VLOOKUP(B1406,Dulieu!$F$5:$I$7597,4,0),""),"")</f>
        <v/>
      </c>
    </row>
    <row r="1407" spans="1:10" ht="30" x14ac:dyDescent="0.25">
      <c r="A1407" s="18">
        <f>IF(B1407&lt;&gt;"",SUBTOTAL(103,B$5:B1407),"")</f>
        <v>1403</v>
      </c>
      <c r="B1407" s="31" t="s">
        <v>3919</v>
      </c>
      <c r="C1407" s="16" t="s">
        <v>3056</v>
      </c>
      <c r="D1407" s="51" t="s">
        <v>3989</v>
      </c>
      <c r="E1407" s="51" t="s">
        <v>3990</v>
      </c>
      <c r="F1407" s="19">
        <v>0</v>
      </c>
      <c r="G1407" s="16">
        <v>5</v>
      </c>
      <c r="I1407" s="16">
        <f>IF(B1407&lt;&gt;"",COUNTIF(Dulieu!$F$5:$F$7774,B1407),"")</f>
        <v>0</v>
      </c>
      <c r="J1407" s="16" t="str">
        <f>IF(B1407&lt;&gt;"",IFERROR(VLOOKUP(B1407,Dulieu!$F$5:$I$7597,4,0),""),"")</f>
        <v/>
      </c>
    </row>
    <row r="1408" spans="1:10" ht="30" x14ac:dyDescent="0.25">
      <c r="A1408" s="18">
        <f>IF(B1408&lt;&gt;"",SUBTOTAL(103,B$5:B1408),"")</f>
        <v>1404</v>
      </c>
      <c r="B1408" s="31" t="s">
        <v>3950</v>
      </c>
      <c r="C1408" s="16" t="s">
        <v>3056</v>
      </c>
      <c r="D1408" s="51" t="s">
        <v>3989</v>
      </c>
      <c r="E1408" s="51" t="s">
        <v>3990</v>
      </c>
      <c r="F1408" s="19">
        <v>0</v>
      </c>
      <c r="G1408" s="16">
        <v>5</v>
      </c>
      <c r="I1408" s="16">
        <f>IF(B1408&lt;&gt;"",COUNTIF(Dulieu!$F$5:$F$7774,B1408),"")</f>
        <v>0</v>
      </c>
      <c r="J1408" s="16" t="str">
        <f>IF(B1408&lt;&gt;"",IFERROR(VLOOKUP(B1408,Dulieu!$F$5:$I$7597,4,0),""),"")</f>
        <v/>
      </c>
    </row>
    <row r="1409" spans="1:10" ht="30" x14ac:dyDescent="0.25">
      <c r="A1409" s="18">
        <f>IF(B1409&lt;&gt;"",SUBTOTAL(103,B$5:B1409),"")</f>
        <v>1405</v>
      </c>
      <c r="B1409" s="31" t="s">
        <v>3929</v>
      </c>
      <c r="C1409" s="16" t="s">
        <v>3056</v>
      </c>
      <c r="D1409" s="51" t="s">
        <v>3989</v>
      </c>
      <c r="E1409" s="51" t="s">
        <v>3990</v>
      </c>
      <c r="F1409" s="16">
        <v>0</v>
      </c>
      <c r="G1409" s="16">
        <v>5</v>
      </c>
      <c r="I1409" s="16">
        <f>IF(B1409&lt;&gt;"",COUNTIF(Dulieu!$F$5:$F$7774,B1409),"")</f>
        <v>0</v>
      </c>
      <c r="J1409" s="16" t="str">
        <f>IF(B1409&lt;&gt;"",IFERROR(VLOOKUP(B1409,Dulieu!$F$5:$I$7597,4,0),""),"")</f>
        <v/>
      </c>
    </row>
    <row r="1410" spans="1:10" ht="30" x14ac:dyDescent="0.25">
      <c r="A1410" s="18">
        <f>IF(B1410&lt;&gt;"",SUBTOTAL(103,B$5:B1410),"")</f>
        <v>1406</v>
      </c>
      <c r="B1410" s="31" t="s">
        <v>3935</v>
      </c>
      <c r="C1410" s="16" t="s">
        <v>3056</v>
      </c>
      <c r="D1410" s="51" t="s">
        <v>3989</v>
      </c>
      <c r="E1410" s="51" t="s">
        <v>3990</v>
      </c>
      <c r="F1410" s="16">
        <v>0</v>
      </c>
      <c r="G1410" s="16">
        <v>5</v>
      </c>
      <c r="I1410" s="16">
        <f>IF(B1410&lt;&gt;"",COUNTIF(Dulieu!$F$5:$F$7774,B1410),"")</f>
        <v>0</v>
      </c>
      <c r="J1410" s="16" t="str">
        <f>IF(B1410&lt;&gt;"",IFERROR(VLOOKUP(B1410,Dulieu!$F$5:$I$7597,4,0),""),"")</f>
        <v/>
      </c>
    </row>
    <row r="1411" spans="1:10" ht="30" x14ac:dyDescent="0.25">
      <c r="A1411" s="18">
        <f>IF(B1411&lt;&gt;"",SUBTOTAL(103,B$5:B1411),"")</f>
        <v>1407</v>
      </c>
      <c r="B1411" s="31" t="s">
        <v>3931</v>
      </c>
      <c r="C1411" s="16" t="s">
        <v>3056</v>
      </c>
      <c r="D1411" s="51" t="s">
        <v>3989</v>
      </c>
      <c r="E1411" s="51" t="s">
        <v>3990</v>
      </c>
      <c r="F1411" s="16">
        <v>0</v>
      </c>
      <c r="G1411" s="16">
        <v>5</v>
      </c>
      <c r="I1411" s="16">
        <f>IF(B1411&lt;&gt;"",COUNTIF(Dulieu!$F$5:$F$7774,B1411),"")</f>
        <v>0</v>
      </c>
      <c r="J1411" s="16" t="str">
        <f>IF(B1411&lt;&gt;"",IFERROR(VLOOKUP(B1411,Dulieu!$F$5:$I$7597,4,0),""),"")</f>
        <v/>
      </c>
    </row>
    <row r="1412" spans="1:10" ht="30" x14ac:dyDescent="0.25">
      <c r="A1412" s="18">
        <f>IF(B1412&lt;&gt;"",SUBTOTAL(103,B$5:B1412),"")</f>
        <v>1408</v>
      </c>
      <c r="B1412" s="31" t="s">
        <v>3945</v>
      </c>
      <c r="C1412" s="16" t="s">
        <v>3056</v>
      </c>
      <c r="D1412" s="51" t="s">
        <v>3989</v>
      </c>
      <c r="E1412" s="51" t="s">
        <v>3990</v>
      </c>
      <c r="F1412" s="16">
        <v>0</v>
      </c>
      <c r="G1412" s="16">
        <v>5</v>
      </c>
      <c r="I1412" s="16">
        <f>IF(B1412&lt;&gt;"",COUNTIF(Dulieu!$F$5:$F$7774,B1412),"")</f>
        <v>0</v>
      </c>
      <c r="J1412" s="16" t="str">
        <f>IF(B1412&lt;&gt;"",IFERROR(VLOOKUP(B1412,Dulieu!$F$5:$I$7597,4,0),""),"")</f>
        <v/>
      </c>
    </row>
    <row r="1413" spans="1:10" ht="30" x14ac:dyDescent="0.25">
      <c r="A1413" s="18">
        <f>IF(B1413&lt;&gt;"",SUBTOTAL(103,B$5:B1413),"")</f>
        <v>1409</v>
      </c>
      <c r="B1413" s="31" t="s">
        <v>3927</v>
      </c>
      <c r="C1413" s="16" t="s">
        <v>3056</v>
      </c>
      <c r="D1413" s="51" t="s">
        <v>3989</v>
      </c>
      <c r="E1413" s="51" t="s">
        <v>3990</v>
      </c>
      <c r="F1413" s="16">
        <v>0</v>
      </c>
      <c r="G1413" s="16">
        <v>5</v>
      </c>
      <c r="I1413" s="16">
        <f>IF(B1413&lt;&gt;"",COUNTIF(Dulieu!$F$5:$F$7774,B1413),"")</f>
        <v>0</v>
      </c>
      <c r="J1413" s="16" t="str">
        <f>IF(B1413&lt;&gt;"",IFERROR(VLOOKUP(B1413,Dulieu!$F$5:$I$7597,4,0),""),"")</f>
        <v/>
      </c>
    </row>
    <row r="1414" spans="1:10" ht="30" x14ac:dyDescent="0.25">
      <c r="A1414" s="18">
        <f>IF(B1414&lt;&gt;"",SUBTOTAL(103,B$5:B1414),"")</f>
        <v>1410</v>
      </c>
      <c r="B1414" s="31" t="s">
        <v>3925</v>
      </c>
      <c r="C1414" s="16" t="s">
        <v>3056</v>
      </c>
      <c r="D1414" s="51" t="s">
        <v>3989</v>
      </c>
      <c r="E1414" s="51" t="s">
        <v>3990</v>
      </c>
      <c r="F1414" s="16">
        <v>0</v>
      </c>
      <c r="G1414" s="16">
        <v>5</v>
      </c>
      <c r="I1414" s="16">
        <f>IF(B1414&lt;&gt;"",COUNTIF(Dulieu!$F$5:$F$7774,B1414),"")</f>
        <v>0</v>
      </c>
      <c r="J1414" s="16" t="str">
        <f>IF(B1414&lt;&gt;"",IFERROR(VLOOKUP(B1414,Dulieu!$F$5:$I$7597,4,0),""),"")</f>
        <v/>
      </c>
    </row>
    <row r="1415" spans="1:10" ht="30" x14ac:dyDescent="0.25">
      <c r="A1415" s="18">
        <f>IF(B1415&lt;&gt;"",SUBTOTAL(103,B$5:B1415),"")</f>
        <v>1411</v>
      </c>
      <c r="B1415" s="31" t="s">
        <v>3938</v>
      </c>
      <c r="C1415" s="16" t="s">
        <v>3056</v>
      </c>
      <c r="D1415" s="51" t="s">
        <v>3989</v>
      </c>
      <c r="E1415" s="51" t="s">
        <v>3990</v>
      </c>
      <c r="F1415" s="16">
        <v>0</v>
      </c>
      <c r="G1415" s="16">
        <v>5</v>
      </c>
      <c r="I1415" s="16">
        <f>IF(B1415&lt;&gt;"",COUNTIF(Dulieu!$F$5:$F$7774,B1415),"")</f>
        <v>0</v>
      </c>
      <c r="J1415" s="16" t="str">
        <f>IF(B1415&lt;&gt;"",IFERROR(VLOOKUP(B1415,Dulieu!$F$5:$I$7597,4,0),""),"")</f>
        <v/>
      </c>
    </row>
    <row r="1416" spans="1:10" ht="30" x14ac:dyDescent="0.25">
      <c r="A1416" s="18">
        <f>IF(B1416&lt;&gt;"",SUBTOTAL(103,B$5:B1416),"")</f>
        <v>1412</v>
      </c>
      <c r="B1416" s="31" t="s">
        <v>3939</v>
      </c>
      <c r="C1416" s="16" t="s">
        <v>3056</v>
      </c>
      <c r="D1416" s="51" t="s">
        <v>3989</v>
      </c>
      <c r="E1416" s="51" t="s">
        <v>3990</v>
      </c>
      <c r="F1416" s="16">
        <v>0</v>
      </c>
      <c r="G1416" s="16">
        <v>5</v>
      </c>
      <c r="I1416" s="16">
        <f>IF(B1416&lt;&gt;"",COUNTIF(Dulieu!$F$5:$F$7774,B1416),"")</f>
        <v>0</v>
      </c>
      <c r="J1416" s="16" t="str">
        <f>IF(B1416&lt;&gt;"",IFERROR(VLOOKUP(B1416,Dulieu!$F$5:$I$7597,4,0),""),"")</f>
        <v/>
      </c>
    </row>
    <row r="1417" spans="1:10" ht="30" x14ac:dyDescent="0.25">
      <c r="A1417" s="18">
        <f>IF(B1417&lt;&gt;"",SUBTOTAL(103,B$5:B1417),"")</f>
        <v>1413</v>
      </c>
      <c r="B1417" s="31" t="s">
        <v>3899</v>
      </c>
      <c r="C1417" s="16" t="s">
        <v>3056</v>
      </c>
      <c r="D1417" s="51" t="s">
        <v>3989</v>
      </c>
      <c r="E1417" s="51" t="s">
        <v>3990</v>
      </c>
      <c r="F1417" s="19">
        <v>0</v>
      </c>
      <c r="G1417" s="16">
        <v>5</v>
      </c>
      <c r="I1417" s="16">
        <f>IF(B1417&lt;&gt;"",COUNTIF(Dulieu!$F$5:$F$7774,B1417),"")</f>
        <v>0</v>
      </c>
      <c r="J1417" s="16" t="str">
        <f>IF(B1417&lt;&gt;"",IFERROR(VLOOKUP(B1417,Dulieu!$F$5:$I$7597,4,0),""),"")</f>
        <v/>
      </c>
    </row>
    <row r="1418" spans="1:10" ht="30" x14ac:dyDescent="0.25">
      <c r="A1418" s="18">
        <f>IF(B1418&lt;&gt;"",SUBTOTAL(103,B$5:B1418),"")</f>
        <v>1414</v>
      </c>
      <c r="B1418" s="31" t="s">
        <v>3911</v>
      </c>
      <c r="C1418" s="16" t="s">
        <v>3056</v>
      </c>
      <c r="D1418" s="51" t="s">
        <v>3989</v>
      </c>
      <c r="E1418" s="51" t="s">
        <v>3990</v>
      </c>
      <c r="F1418" s="19">
        <v>0</v>
      </c>
      <c r="G1418" s="16">
        <v>5</v>
      </c>
      <c r="I1418" s="16">
        <f>IF(B1418&lt;&gt;"",COUNTIF(Dulieu!$F$5:$F$7774,B1418),"")</f>
        <v>0</v>
      </c>
      <c r="J1418" s="16" t="str">
        <f>IF(B1418&lt;&gt;"",IFERROR(VLOOKUP(B1418,Dulieu!$F$5:$I$7597,4,0),""),"")</f>
        <v/>
      </c>
    </row>
    <row r="1419" spans="1:10" ht="30" x14ac:dyDescent="0.25">
      <c r="A1419" s="18">
        <f>IF(B1419&lt;&gt;"",SUBTOTAL(103,B$5:B1419),"")</f>
        <v>1415</v>
      </c>
      <c r="B1419" s="31" t="s">
        <v>3898</v>
      </c>
      <c r="C1419" s="16" t="s">
        <v>3056</v>
      </c>
      <c r="D1419" s="51" t="s">
        <v>3989</v>
      </c>
      <c r="E1419" s="51" t="s">
        <v>3990</v>
      </c>
      <c r="F1419" s="19">
        <v>0</v>
      </c>
      <c r="G1419" s="16">
        <v>5</v>
      </c>
      <c r="I1419" s="16">
        <f>IF(B1419&lt;&gt;"",COUNTIF(Dulieu!$F$5:$F$7774,B1419),"")</f>
        <v>0</v>
      </c>
      <c r="J1419" s="16" t="str">
        <f>IF(B1419&lt;&gt;"",IFERROR(VLOOKUP(B1419,Dulieu!$F$5:$I$7597,4,0),""),"")</f>
        <v/>
      </c>
    </row>
    <row r="1420" spans="1:10" ht="30" x14ac:dyDescent="0.25">
      <c r="A1420" s="18">
        <f>IF(B1420&lt;&gt;"",SUBTOTAL(103,B$5:B1420),"")</f>
        <v>1416</v>
      </c>
      <c r="B1420" s="31" t="s">
        <v>3952</v>
      </c>
      <c r="C1420" s="16" t="s">
        <v>3056</v>
      </c>
      <c r="D1420" s="51" t="s">
        <v>3989</v>
      </c>
      <c r="E1420" s="51" t="s">
        <v>3990</v>
      </c>
      <c r="F1420" s="19">
        <v>0</v>
      </c>
      <c r="G1420" s="16">
        <v>5</v>
      </c>
      <c r="I1420" s="16">
        <f>IF(B1420&lt;&gt;"",COUNTIF(Dulieu!$F$5:$F$7774,B1420),"")</f>
        <v>0</v>
      </c>
      <c r="J1420" s="16" t="str">
        <f>IF(B1420&lt;&gt;"",IFERROR(VLOOKUP(B1420,Dulieu!$F$5:$I$7597,4,0),""),"")</f>
        <v/>
      </c>
    </row>
    <row r="1421" spans="1:10" ht="30" x14ac:dyDescent="0.25">
      <c r="A1421" s="18">
        <f>IF(B1421&lt;&gt;"",SUBTOTAL(103,B$5:B1421),"")</f>
        <v>1417</v>
      </c>
      <c r="B1421" s="31" t="s">
        <v>3960</v>
      </c>
      <c r="C1421" s="16" t="s">
        <v>3056</v>
      </c>
      <c r="D1421" s="51" t="s">
        <v>3989</v>
      </c>
      <c r="E1421" s="51" t="s">
        <v>3990</v>
      </c>
      <c r="F1421" s="19">
        <v>0</v>
      </c>
      <c r="G1421" s="16">
        <v>5</v>
      </c>
      <c r="I1421" s="16">
        <f>IF(B1421&lt;&gt;"",COUNTIF(Dulieu!$F$5:$F$7774,B1421),"")</f>
        <v>0</v>
      </c>
      <c r="J1421" s="16" t="str">
        <f>IF(B1421&lt;&gt;"",IFERROR(VLOOKUP(B1421,Dulieu!$F$5:$I$7597,4,0),""),"")</f>
        <v/>
      </c>
    </row>
    <row r="1422" spans="1:10" ht="30" x14ac:dyDescent="0.25">
      <c r="A1422" s="18">
        <f>IF(B1422&lt;&gt;"",SUBTOTAL(103,B$5:B1422),"")</f>
        <v>1418</v>
      </c>
      <c r="B1422" s="31" t="s">
        <v>3949</v>
      </c>
      <c r="C1422" s="16" t="s">
        <v>3056</v>
      </c>
      <c r="D1422" s="51" t="s">
        <v>3989</v>
      </c>
      <c r="E1422" s="51" t="s">
        <v>3990</v>
      </c>
      <c r="F1422" s="19">
        <v>0</v>
      </c>
      <c r="G1422" s="16">
        <v>5</v>
      </c>
      <c r="I1422" s="16">
        <f>IF(B1422&lt;&gt;"",COUNTIF(Dulieu!$F$5:$F$7774,B1422),"")</f>
        <v>0</v>
      </c>
      <c r="J1422" s="16" t="str">
        <f>IF(B1422&lt;&gt;"",IFERROR(VLOOKUP(B1422,Dulieu!$F$5:$I$7597,4,0),""),"")</f>
        <v/>
      </c>
    </row>
    <row r="1423" spans="1:10" ht="30" x14ac:dyDescent="0.25">
      <c r="A1423" s="18">
        <f>IF(B1423&lt;&gt;"",SUBTOTAL(103,B$5:B1423),"")</f>
        <v>1419</v>
      </c>
      <c r="B1423" s="31" t="s">
        <v>3928</v>
      </c>
      <c r="C1423" s="16" t="s">
        <v>3056</v>
      </c>
      <c r="D1423" s="51" t="s">
        <v>3989</v>
      </c>
      <c r="E1423" s="51" t="s">
        <v>3990</v>
      </c>
      <c r="F1423" s="19">
        <v>0</v>
      </c>
      <c r="G1423" s="16">
        <v>5</v>
      </c>
      <c r="I1423" s="16">
        <f>IF(B1423&lt;&gt;"",COUNTIF(Dulieu!$F$5:$F$7774,B1423),"")</f>
        <v>0</v>
      </c>
      <c r="J1423" s="16" t="str">
        <f>IF(B1423&lt;&gt;"",IFERROR(VLOOKUP(B1423,Dulieu!$F$5:$I$7597,4,0),""),"")</f>
        <v/>
      </c>
    </row>
    <row r="1424" spans="1:10" ht="30" x14ac:dyDescent="0.25">
      <c r="A1424" s="18">
        <f>IF(B1424&lt;&gt;"",SUBTOTAL(103,B$5:B1424),"")</f>
        <v>1420</v>
      </c>
      <c r="B1424" s="31" t="s">
        <v>3930</v>
      </c>
      <c r="C1424" s="16" t="s">
        <v>3056</v>
      </c>
      <c r="D1424" s="51" t="s">
        <v>3989</v>
      </c>
      <c r="E1424" s="51" t="s">
        <v>3990</v>
      </c>
      <c r="F1424" s="19">
        <v>0</v>
      </c>
      <c r="G1424" s="16">
        <v>5</v>
      </c>
      <c r="I1424" s="16">
        <f>IF(B1424&lt;&gt;"",COUNTIF(Dulieu!$F$5:$F$7774,B1424),"")</f>
        <v>0</v>
      </c>
      <c r="J1424" s="16" t="str">
        <f>IF(B1424&lt;&gt;"",IFERROR(VLOOKUP(B1424,Dulieu!$F$5:$I$7597,4,0),""),"")</f>
        <v/>
      </c>
    </row>
    <row r="1425" spans="1:10" ht="30" x14ac:dyDescent="0.25">
      <c r="A1425" s="18">
        <f>IF(B1425&lt;&gt;"",SUBTOTAL(103,B$5:B1425),"")</f>
        <v>1421</v>
      </c>
      <c r="B1425" s="31" t="s">
        <v>3944</v>
      </c>
      <c r="C1425" s="16" t="s">
        <v>3056</v>
      </c>
      <c r="D1425" s="51" t="s">
        <v>3989</v>
      </c>
      <c r="E1425" s="51" t="s">
        <v>3990</v>
      </c>
      <c r="F1425" s="19">
        <v>0</v>
      </c>
      <c r="G1425" s="16">
        <v>5</v>
      </c>
      <c r="I1425" s="16">
        <f>IF(B1425&lt;&gt;"",COUNTIF(Dulieu!$F$5:$F$7774,B1425),"")</f>
        <v>0</v>
      </c>
      <c r="J1425" s="16" t="str">
        <f>IF(B1425&lt;&gt;"",IFERROR(VLOOKUP(B1425,Dulieu!$F$5:$I$7597,4,0),""),"")</f>
        <v/>
      </c>
    </row>
    <row r="1426" spans="1:10" ht="30" x14ac:dyDescent="0.25">
      <c r="A1426" s="18">
        <f>IF(B1426&lt;&gt;"",SUBTOTAL(103,B$5:B1426),"")</f>
        <v>1422</v>
      </c>
      <c r="B1426" s="31" t="s">
        <v>3909</v>
      </c>
      <c r="C1426" s="16" t="s">
        <v>3056</v>
      </c>
      <c r="D1426" s="51" t="s">
        <v>3989</v>
      </c>
      <c r="E1426" s="51" t="s">
        <v>3990</v>
      </c>
      <c r="F1426" s="19">
        <v>0</v>
      </c>
      <c r="G1426" s="16">
        <v>5</v>
      </c>
      <c r="I1426" s="16">
        <f>IF(B1426&lt;&gt;"",COUNTIF(Dulieu!$F$5:$F$7774,B1426),"")</f>
        <v>0</v>
      </c>
      <c r="J1426" s="16" t="str">
        <f>IF(B1426&lt;&gt;"",IFERROR(VLOOKUP(B1426,Dulieu!$F$5:$I$7597,4,0),""),"")</f>
        <v/>
      </c>
    </row>
    <row r="1427" spans="1:10" ht="30" x14ac:dyDescent="0.25">
      <c r="A1427" s="18">
        <f>IF(B1427&lt;&gt;"",SUBTOTAL(103,B$5:B1427),"")</f>
        <v>1423</v>
      </c>
      <c r="B1427" s="31" t="s">
        <v>3904</v>
      </c>
      <c r="C1427" s="16" t="s">
        <v>3056</v>
      </c>
      <c r="D1427" s="51" t="s">
        <v>3989</v>
      </c>
      <c r="E1427" s="51" t="s">
        <v>3990</v>
      </c>
      <c r="F1427" s="19">
        <v>0</v>
      </c>
      <c r="G1427" s="16">
        <v>5</v>
      </c>
      <c r="I1427" s="16">
        <f>IF(B1427&lt;&gt;"",COUNTIF(Dulieu!$F$5:$F$7774,B1427),"")</f>
        <v>0</v>
      </c>
      <c r="J1427" s="16" t="str">
        <f>IF(B1427&lt;&gt;"",IFERROR(VLOOKUP(B1427,Dulieu!$F$5:$I$7597,4,0),""),"")</f>
        <v/>
      </c>
    </row>
    <row r="1428" spans="1:10" ht="30" x14ac:dyDescent="0.25">
      <c r="A1428" s="18">
        <f>IF(B1428&lt;&gt;"",SUBTOTAL(103,B$5:B1428),"")</f>
        <v>1424</v>
      </c>
      <c r="B1428" s="31" t="s">
        <v>3910</v>
      </c>
      <c r="C1428" s="16" t="s">
        <v>3056</v>
      </c>
      <c r="D1428" s="51" t="s">
        <v>3989</v>
      </c>
      <c r="E1428" s="51" t="s">
        <v>3990</v>
      </c>
      <c r="F1428" s="19">
        <v>0</v>
      </c>
      <c r="G1428" s="16">
        <v>5</v>
      </c>
      <c r="I1428" s="16">
        <f>IF(B1428&lt;&gt;"",COUNTIF(Dulieu!$F$5:$F$7774,B1428),"")</f>
        <v>0</v>
      </c>
      <c r="J1428" s="16" t="str">
        <f>IF(B1428&lt;&gt;"",IFERROR(VLOOKUP(B1428,Dulieu!$F$5:$I$7597,4,0),""),"")</f>
        <v/>
      </c>
    </row>
    <row r="1429" spans="1:10" ht="30" x14ac:dyDescent="0.25">
      <c r="A1429" s="18">
        <f>IF(B1429&lt;&gt;"",SUBTOTAL(103,B$5:B1429),"")</f>
        <v>1425</v>
      </c>
      <c r="B1429" s="31" t="s">
        <v>3913</v>
      </c>
      <c r="C1429" s="16" t="s">
        <v>3056</v>
      </c>
      <c r="D1429" s="51" t="s">
        <v>3989</v>
      </c>
      <c r="E1429" s="51" t="s">
        <v>3990</v>
      </c>
      <c r="F1429" s="19">
        <v>0</v>
      </c>
      <c r="G1429" s="16">
        <v>5</v>
      </c>
      <c r="I1429" s="16">
        <f>IF(B1429&lt;&gt;"",COUNTIF(Dulieu!$F$5:$F$7774,B1429),"")</f>
        <v>0</v>
      </c>
      <c r="J1429" s="16" t="str">
        <f>IF(B1429&lt;&gt;"",IFERROR(VLOOKUP(B1429,Dulieu!$F$5:$I$7597,4,0),""),"")</f>
        <v/>
      </c>
    </row>
    <row r="1430" spans="1:10" ht="30" x14ac:dyDescent="0.25">
      <c r="A1430" s="18">
        <f>IF(B1430&lt;&gt;"",SUBTOTAL(103,B$5:B1430),"")</f>
        <v>1426</v>
      </c>
      <c r="B1430" s="31" t="s">
        <v>3942</v>
      </c>
      <c r="C1430" s="16" t="s">
        <v>3056</v>
      </c>
      <c r="D1430" s="51" t="s">
        <v>3989</v>
      </c>
      <c r="E1430" s="51" t="s">
        <v>3990</v>
      </c>
      <c r="F1430" s="16">
        <v>0</v>
      </c>
      <c r="G1430" s="16">
        <v>5</v>
      </c>
      <c r="I1430" s="16">
        <f>IF(B1430&lt;&gt;"",COUNTIF(Dulieu!$F$5:$F$7774,B1430),"")</f>
        <v>0</v>
      </c>
      <c r="J1430" s="16" t="str">
        <f>IF(B1430&lt;&gt;"",IFERROR(VLOOKUP(B1430,Dulieu!$F$5:$I$7597,4,0),""),"")</f>
        <v/>
      </c>
    </row>
    <row r="1431" spans="1:10" ht="30" x14ac:dyDescent="0.25">
      <c r="A1431" s="18">
        <f>IF(B1431&lt;&gt;"",SUBTOTAL(103,B$5:B1431),"")</f>
        <v>1427</v>
      </c>
      <c r="B1431" s="31" t="s">
        <v>3912</v>
      </c>
      <c r="C1431" s="16" t="s">
        <v>3056</v>
      </c>
      <c r="D1431" s="51" t="s">
        <v>3989</v>
      </c>
      <c r="E1431" s="51" t="s">
        <v>3990</v>
      </c>
      <c r="F1431" s="19">
        <v>0</v>
      </c>
      <c r="G1431" s="16">
        <v>5</v>
      </c>
      <c r="I1431" s="16">
        <f>IF(B1431&lt;&gt;"",COUNTIF(Dulieu!$F$5:$F$7774,B1431),"")</f>
        <v>0</v>
      </c>
      <c r="J1431" s="16" t="str">
        <f>IF(B1431&lt;&gt;"",IFERROR(VLOOKUP(B1431,Dulieu!$F$5:$I$7597,4,0),""),"")</f>
        <v/>
      </c>
    </row>
    <row r="1432" spans="1:10" ht="30" x14ac:dyDescent="0.25">
      <c r="A1432" s="18">
        <f>IF(B1432&lt;&gt;"",SUBTOTAL(103,B$5:B1432),"")</f>
        <v>1428</v>
      </c>
      <c r="B1432" s="31" t="s">
        <v>3926</v>
      </c>
      <c r="C1432" s="16" t="s">
        <v>3056</v>
      </c>
      <c r="D1432" s="51" t="s">
        <v>3989</v>
      </c>
      <c r="E1432" s="51" t="s">
        <v>3990</v>
      </c>
      <c r="F1432" s="19">
        <v>0</v>
      </c>
      <c r="G1432" s="16">
        <v>5</v>
      </c>
      <c r="I1432" s="16">
        <f>IF(B1432&lt;&gt;"",COUNTIF(Dulieu!$F$5:$F$7774,B1432),"")</f>
        <v>0</v>
      </c>
      <c r="J1432" s="16" t="str">
        <f>IF(B1432&lt;&gt;"",IFERROR(VLOOKUP(B1432,Dulieu!$F$5:$I$7597,4,0),""),"")</f>
        <v/>
      </c>
    </row>
    <row r="1433" spans="1:10" ht="30" x14ac:dyDescent="0.25">
      <c r="A1433" s="18">
        <f>IF(B1433&lt;&gt;"",SUBTOTAL(103,B$5:B1433),"")</f>
        <v>1429</v>
      </c>
      <c r="B1433" s="31" t="s">
        <v>3903</v>
      </c>
      <c r="C1433" s="16" t="s">
        <v>3056</v>
      </c>
      <c r="D1433" s="51" t="s">
        <v>3989</v>
      </c>
      <c r="E1433" s="51" t="s">
        <v>3990</v>
      </c>
      <c r="F1433" s="19">
        <v>0</v>
      </c>
      <c r="G1433" s="16">
        <v>5</v>
      </c>
      <c r="I1433" s="16">
        <f>IF(B1433&lt;&gt;"",COUNTIF(Dulieu!$F$5:$F$7774,B1433),"")</f>
        <v>0</v>
      </c>
      <c r="J1433" s="16" t="str">
        <f>IF(B1433&lt;&gt;"",IFERROR(VLOOKUP(B1433,Dulieu!$F$5:$I$7597,4,0),""),"")</f>
        <v/>
      </c>
    </row>
    <row r="1434" spans="1:10" ht="30" x14ac:dyDescent="0.25">
      <c r="A1434" s="18">
        <f>IF(B1434&lt;&gt;"",SUBTOTAL(103,B$5:B1434),"")</f>
        <v>1430</v>
      </c>
      <c r="B1434" s="31" t="s">
        <v>3897</v>
      </c>
      <c r="C1434" s="16" t="s">
        <v>3056</v>
      </c>
      <c r="D1434" s="51" t="s">
        <v>3989</v>
      </c>
      <c r="E1434" s="51" t="s">
        <v>3990</v>
      </c>
      <c r="F1434" s="19">
        <v>0</v>
      </c>
      <c r="G1434" s="16">
        <v>5</v>
      </c>
      <c r="I1434" s="16">
        <f>IF(B1434&lt;&gt;"",COUNTIF(Dulieu!$F$5:$F$7774,B1434),"")</f>
        <v>0</v>
      </c>
      <c r="J1434" s="16" t="str">
        <f>IF(B1434&lt;&gt;"",IFERROR(VLOOKUP(B1434,Dulieu!$F$5:$I$7597,4,0),""),"")</f>
        <v/>
      </c>
    </row>
    <row r="1435" spans="1:10" ht="30" x14ac:dyDescent="0.25">
      <c r="A1435" s="18">
        <f>IF(B1435&lt;&gt;"",SUBTOTAL(103,B$5:B1435),"")</f>
        <v>1431</v>
      </c>
      <c r="B1435" s="31" t="s">
        <v>3914</v>
      </c>
      <c r="C1435" s="16" t="s">
        <v>3056</v>
      </c>
      <c r="D1435" s="51" t="s">
        <v>3989</v>
      </c>
      <c r="E1435" s="51" t="s">
        <v>3990</v>
      </c>
      <c r="F1435" s="19">
        <v>0</v>
      </c>
      <c r="G1435" s="16">
        <v>5</v>
      </c>
      <c r="I1435" s="16">
        <f>IF(B1435&lt;&gt;"",COUNTIF(Dulieu!$F$5:$F$7774,B1435),"")</f>
        <v>0</v>
      </c>
      <c r="J1435" s="16" t="str">
        <f>IF(B1435&lt;&gt;"",IFERROR(VLOOKUP(B1435,Dulieu!$F$5:$I$7597,4,0),""),"")</f>
        <v/>
      </c>
    </row>
    <row r="1436" spans="1:10" ht="30" x14ac:dyDescent="0.25">
      <c r="A1436" s="18">
        <f>IF(B1436&lt;&gt;"",SUBTOTAL(103,B$5:B1436),"")</f>
        <v>1432</v>
      </c>
      <c r="B1436" s="31" t="s">
        <v>3923</v>
      </c>
      <c r="C1436" s="16" t="s">
        <v>3056</v>
      </c>
      <c r="D1436" s="51" t="s">
        <v>3989</v>
      </c>
      <c r="E1436" s="51" t="s">
        <v>3990</v>
      </c>
      <c r="F1436" s="19">
        <v>0</v>
      </c>
      <c r="G1436" s="16">
        <v>5</v>
      </c>
      <c r="I1436" s="16">
        <f>IF(B1436&lt;&gt;"",COUNTIF(Dulieu!$F$5:$F$7774,B1436),"")</f>
        <v>0</v>
      </c>
      <c r="J1436" s="16" t="str">
        <f>IF(B1436&lt;&gt;"",IFERROR(VLOOKUP(B1436,Dulieu!$F$5:$I$7597,4,0),""),"")</f>
        <v/>
      </c>
    </row>
    <row r="1437" spans="1:10" ht="30" x14ac:dyDescent="0.25">
      <c r="A1437" s="18">
        <f>IF(B1437&lt;&gt;"",SUBTOTAL(103,B$5:B1437),"")</f>
        <v>1433</v>
      </c>
      <c r="B1437" s="31" t="s">
        <v>3934</v>
      </c>
      <c r="C1437" s="16" t="s">
        <v>3056</v>
      </c>
      <c r="D1437" s="51" t="s">
        <v>3989</v>
      </c>
      <c r="E1437" s="51" t="s">
        <v>3990</v>
      </c>
      <c r="F1437" s="19">
        <v>0</v>
      </c>
      <c r="G1437" s="16">
        <v>5</v>
      </c>
      <c r="I1437" s="16">
        <f>IF(B1437&lt;&gt;"",COUNTIF(Dulieu!$F$5:$F$7774,B1437),"")</f>
        <v>0</v>
      </c>
      <c r="J1437" s="16" t="str">
        <f>IF(B1437&lt;&gt;"",IFERROR(VLOOKUP(B1437,Dulieu!$F$5:$I$7597,4,0),""),"")</f>
        <v/>
      </c>
    </row>
    <row r="1438" spans="1:10" ht="30" x14ac:dyDescent="0.25">
      <c r="A1438" s="18">
        <f>IF(B1438&lt;&gt;"",SUBTOTAL(103,B$5:B1438),"")</f>
        <v>1434</v>
      </c>
      <c r="B1438" s="31" t="s">
        <v>3900</v>
      </c>
      <c r="C1438" s="16" t="s">
        <v>3056</v>
      </c>
      <c r="D1438" s="51" t="s">
        <v>3989</v>
      </c>
      <c r="E1438" s="16" t="s">
        <v>3990</v>
      </c>
      <c r="F1438" s="16">
        <v>0</v>
      </c>
      <c r="G1438" s="16">
        <v>5</v>
      </c>
      <c r="I1438" s="16">
        <f>IF(B1438&lt;&gt;"",COUNTIF(Dulieu!$F$5:$F$7774,B1438),"")</f>
        <v>0</v>
      </c>
      <c r="J1438" s="16" t="str">
        <f>IF(B1438&lt;&gt;"",IFERROR(VLOOKUP(B1438,Dulieu!$F$5:$I$7597,4,0),""),"")</f>
        <v/>
      </c>
    </row>
    <row r="1439" spans="1:10" ht="30" x14ac:dyDescent="0.25">
      <c r="A1439" s="18">
        <f>IF(B1439&lt;&gt;"",SUBTOTAL(103,B$5:B1439),"")</f>
        <v>1435</v>
      </c>
      <c r="B1439" s="31" t="s">
        <v>3921</v>
      </c>
      <c r="C1439" s="16" t="s">
        <v>3056</v>
      </c>
      <c r="D1439" s="51" t="s">
        <v>3989</v>
      </c>
      <c r="E1439" s="16" t="s">
        <v>3990</v>
      </c>
      <c r="F1439" s="19">
        <v>0</v>
      </c>
      <c r="G1439" s="16">
        <v>5</v>
      </c>
      <c r="I1439" s="16">
        <f>IF(B1439&lt;&gt;"",COUNTIF(Dulieu!$F$5:$F$7774,B1439),"")</f>
        <v>0</v>
      </c>
      <c r="J1439" s="16" t="str">
        <f>IF(B1439&lt;&gt;"",IFERROR(VLOOKUP(B1439,Dulieu!$F$5:$I$7597,4,0),""),"")</f>
        <v/>
      </c>
    </row>
    <row r="1440" spans="1:10" ht="30" x14ac:dyDescent="0.25">
      <c r="A1440" s="18">
        <f>IF(B1440&lt;&gt;"",SUBTOTAL(103,B$5:B1440),"")</f>
        <v>1436</v>
      </c>
      <c r="B1440" s="31" t="s">
        <v>3946</v>
      </c>
      <c r="C1440" s="16" t="s">
        <v>3056</v>
      </c>
      <c r="D1440" s="51" t="s">
        <v>3989</v>
      </c>
      <c r="E1440" s="16" t="s">
        <v>3990</v>
      </c>
      <c r="F1440" s="19">
        <v>0</v>
      </c>
      <c r="G1440" s="16">
        <v>5</v>
      </c>
      <c r="I1440" s="16">
        <f>IF(B1440&lt;&gt;"",COUNTIF(Dulieu!$F$5:$F$7774,B1440),"")</f>
        <v>0</v>
      </c>
      <c r="J1440" s="16" t="str">
        <f>IF(B1440&lt;&gt;"",IFERROR(VLOOKUP(B1440,Dulieu!$F$5:$I$7597,4,0),""),"")</f>
        <v/>
      </c>
    </row>
    <row r="1441" spans="1:10" ht="30" x14ac:dyDescent="0.25">
      <c r="A1441" s="18">
        <f>IF(B1441&lt;&gt;"",SUBTOTAL(103,B$5:B1441),"")</f>
        <v>1437</v>
      </c>
      <c r="B1441" s="31" t="s">
        <v>3901</v>
      </c>
      <c r="C1441" s="16" t="s">
        <v>3056</v>
      </c>
      <c r="D1441" s="51" t="s">
        <v>3989</v>
      </c>
      <c r="E1441" s="16" t="s">
        <v>3990</v>
      </c>
      <c r="F1441" s="19">
        <v>0</v>
      </c>
      <c r="G1441" s="16">
        <v>5</v>
      </c>
      <c r="I1441" s="16">
        <f>IF(B1441&lt;&gt;"",COUNTIF(Dulieu!$F$5:$F$7774,B1441),"")</f>
        <v>0</v>
      </c>
      <c r="J1441" s="16" t="str">
        <f>IF(B1441&lt;&gt;"",IFERROR(VLOOKUP(B1441,Dulieu!$F$5:$I$7597,4,0),""),"")</f>
        <v/>
      </c>
    </row>
    <row r="1442" spans="1:10" ht="30" x14ac:dyDescent="0.25">
      <c r="A1442" s="18">
        <f>IF(B1442&lt;&gt;"",SUBTOTAL(103,B$5:B1442),"")</f>
        <v>1438</v>
      </c>
      <c r="B1442" s="31" t="s">
        <v>3957</v>
      </c>
      <c r="C1442" s="16" t="s">
        <v>3056</v>
      </c>
      <c r="D1442" s="51" t="s">
        <v>3989</v>
      </c>
      <c r="E1442" s="16" t="s">
        <v>3990</v>
      </c>
      <c r="F1442" s="19">
        <v>0</v>
      </c>
      <c r="G1442" s="16">
        <v>5</v>
      </c>
      <c r="I1442" s="16">
        <f>IF(B1442&lt;&gt;"",COUNTIF(Dulieu!$F$5:$F$7774,B1442),"")</f>
        <v>0</v>
      </c>
      <c r="J1442" s="16" t="str">
        <f>IF(B1442&lt;&gt;"",IFERROR(VLOOKUP(B1442,Dulieu!$F$5:$I$7597,4,0),""),"")</f>
        <v/>
      </c>
    </row>
    <row r="1443" spans="1:10" ht="30" x14ac:dyDescent="0.25">
      <c r="A1443" s="18">
        <f>IF(B1443&lt;&gt;"",SUBTOTAL(103,B$5:B1443),"")</f>
        <v>1439</v>
      </c>
      <c r="B1443" s="31" t="s">
        <v>3948</v>
      </c>
      <c r="C1443" s="16" t="s">
        <v>3056</v>
      </c>
      <c r="D1443" s="51" t="s">
        <v>3989</v>
      </c>
      <c r="E1443" s="16" t="s">
        <v>3990</v>
      </c>
      <c r="F1443" s="19">
        <v>0</v>
      </c>
      <c r="G1443" s="16">
        <v>5</v>
      </c>
      <c r="I1443" s="16">
        <f>IF(B1443&lt;&gt;"",COUNTIF(Dulieu!$F$5:$F$7774,B1443),"")</f>
        <v>0</v>
      </c>
      <c r="J1443" s="16" t="str">
        <f>IF(B1443&lt;&gt;"",IFERROR(VLOOKUP(B1443,Dulieu!$F$5:$I$7597,4,0),""),"")</f>
        <v/>
      </c>
    </row>
    <row r="1444" spans="1:10" ht="30" x14ac:dyDescent="0.25">
      <c r="A1444" s="18">
        <f>IF(B1444&lt;&gt;"",SUBTOTAL(103,B$5:B1444),"")</f>
        <v>1440</v>
      </c>
      <c r="B1444" s="31" t="s">
        <v>3920</v>
      </c>
      <c r="C1444" s="16" t="s">
        <v>3056</v>
      </c>
      <c r="D1444" s="51" t="s">
        <v>3989</v>
      </c>
      <c r="E1444" s="16" t="s">
        <v>3990</v>
      </c>
      <c r="F1444" s="19">
        <v>0</v>
      </c>
      <c r="G1444" s="16">
        <v>5</v>
      </c>
      <c r="I1444" s="16">
        <f>IF(B1444&lt;&gt;"",COUNTIF(Dulieu!$F$5:$F$7774,B1444),"")</f>
        <v>0</v>
      </c>
      <c r="J1444" s="16" t="str">
        <f>IF(B1444&lt;&gt;"",IFERROR(VLOOKUP(B1444,Dulieu!$F$5:$I$7597,4,0),""),"")</f>
        <v/>
      </c>
    </row>
    <row r="1445" spans="1:10" ht="30" x14ac:dyDescent="0.25">
      <c r="A1445" s="18">
        <f>IF(B1445&lt;&gt;"",SUBTOTAL(103,B$5:B1445),"")</f>
        <v>1441</v>
      </c>
      <c r="B1445" s="31" t="s">
        <v>3916</v>
      </c>
      <c r="C1445" s="16" t="s">
        <v>3056</v>
      </c>
      <c r="D1445" s="51" t="s">
        <v>3989</v>
      </c>
      <c r="E1445" s="16" t="s">
        <v>3990</v>
      </c>
      <c r="F1445" s="19">
        <v>0</v>
      </c>
      <c r="G1445" s="16">
        <v>5</v>
      </c>
      <c r="I1445" s="16">
        <f>IF(B1445&lt;&gt;"",COUNTIF(Dulieu!$F$5:$F$7774,B1445),"")</f>
        <v>0</v>
      </c>
      <c r="J1445" s="16" t="str">
        <f>IF(B1445&lt;&gt;"",IFERROR(VLOOKUP(B1445,Dulieu!$F$5:$I$7597,4,0),""),"")</f>
        <v/>
      </c>
    </row>
    <row r="1446" spans="1:10" ht="30" x14ac:dyDescent="0.25">
      <c r="A1446" s="18">
        <f>IF(B1446&lt;&gt;"",SUBTOTAL(103,B$5:B1446),"")</f>
        <v>1442</v>
      </c>
      <c r="B1446" s="31" t="s">
        <v>3905</v>
      </c>
      <c r="C1446" s="16" t="s">
        <v>3056</v>
      </c>
      <c r="D1446" s="51" t="s">
        <v>3989</v>
      </c>
      <c r="E1446" s="16" t="s">
        <v>3990</v>
      </c>
      <c r="F1446" s="19">
        <v>0</v>
      </c>
      <c r="G1446" s="16">
        <v>5</v>
      </c>
      <c r="I1446" s="16">
        <f>IF(B1446&lt;&gt;"",COUNTIF(Dulieu!$F$5:$F$7774,B1446),"")</f>
        <v>0</v>
      </c>
      <c r="J1446" s="16" t="str">
        <f>IF(B1446&lt;&gt;"",IFERROR(VLOOKUP(B1446,Dulieu!$F$5:$I$7597,4,0),""),"")</f>
        <v/>
      </c>
    </row>
    <row r="1447" spans="1:10" ht="30" x14ac:dyDescent="0.25">
      <c r="A1447" s="18">
        <f>IF(B1447&lt;&gt;"",SUBTOTAL(103,B$5:B1447),"")</f>
        <v>1443</v>
      </c>
      <c r="B1447" s="31" t="s">
        <v>3956</v>
      </c>
      <c r="C1447" s="16" t="s">
        <v>3056</v>
      </c>
      <c r="D1447" s="51" t="s">
        <v>3989</v>
      </c>
      <c r="E1447" s="16" t="s">
        <v>3990</v>
      </c>
      <c r="F1447" s="19">
        <v>0</v>
      </c>
      <c r="G1447" s="16">
        <v>5</v>
      </c>
      <c r="I1447" s="16">
        <f>IF(B1447&lt;&gt;"",COUNTIF(Dulieu!$F$5:$F$7774,B1447),"")</f>
        <v>0</v>
      </c>
      <c r="J1447" s="16" t="str">
        <f>IF(B1447&lt;&gt;"",IFERROR(VLOOKUP(B1447,Dulieu!$F$5:$I$7597,4,0),""),"")</f>
        <v/>
      </c>
    </row>
    <row r="1448" spans="1:10" ht="30" x14ac:dyDescent="0.25">
      <c r="A1448" s="18">
        <f>IF(B1448&lt;&gt;"",SUBTOTAL(103,B$5:B1448),"")</f>
        <v>1444</v>
      </c>
      <c r="B1448" s="31" t="s">
        <v>3958</v>
      </c>
      <c r="C1448" s="16" t="s">
        <v>3056</v>
      </c>
      <c r="D1448" s="51" t="s">
        <v>3989</v>
      </c>
      <c r="E1448" s="16" t="s">
        <v>3990</v>
      </c>
      <c r="F1448" s="19">
        <v>0</v>
      </c>
      <c r="G1448" s="16">
        <v>5</v>
      </c>
      <c r="I1448" s="16">
        <f>IF(B1448&lt;&gt;"",COUNTIF(Dulieu!$F$5:$F$7774,B1448),"")</f>
        <v>0</v>
      </c>
      <c r="J1448" s="16" t="str">
        <f>IF(B1448&lt;&gt;"",IFERROR(VLOOKUP(B1448,Dulieu!$F$5:$I$7597,4,0),""),"")</f>
        <v/>
      </c>
    </row>
    <row r="1449" spans="1:10" ht="30" x14ac:dyDescent="0.25">
      <c r="A1449" s="18">
        <f>IF(B1449&lt;&gt;"",SUBTOTAL(103,B$5:B1449),"")</f>
        <v>1445</v>
      </c>
      <c r="B1449" s="31" t="s">
        <v>3915</v>
      </c>
      <c r="C1449" s="16" t="s">
        <v>3056</v>
      </c>
      <c r="D1449" s="51" t="s">
        <v>3989</v>
      </c>
      <c r="E1449" s="16" t="s">
        <v>3990</v>
      </c>
      <c r="F1449" s="19">
        <v>0</v>
      </c>
      <c r="G1449" s="16">
        <v>5</v>
      </c>
      <c r="I1449" s="16">
        <f>IF(B1449&lt;&gt;"",COUNTIF(Dulieu!$F$5:$F$7774,B1449),"")</f>
        <v>0</v>
      </c>
      <c r="J1449" s="16" t="str">
        <f>IF(B1449&lt;&gt;"",IFERROR(VLOOKUP(B1449,Dulieu!$F$5:$I$7597,4,0),""),"")</f>
        <v/>
      </c>
    </row>
    <row r="1450" spans="1:10" ht="30" x14ac:dyDescent="0.25">
      <c r="A1450" s="18">
        <f>IF(B1450&lt;&gt;"",SUBTOTAL(103,B$5:B1450),"")</f>
        <v>1446</v>
      </c>
      <c r="B1450" s="31" t="s">
        <v>3951</v>
      </c>
      <c r="C1450" s="16" t="s">
        <v>3056</v>
      </c>
      <c r="D1450" s="51" t="s">
        <v>3989</v>
      </c>
      <c r="E1450" s="16" t="s">
        <v>3990</v>
      </c>
      <c r="F1450" s="19">
        <v>0</v>
      </c>
      <c r="G1450" s="16">
        <v>5</v>
      </c>
      <c r="I1450" s="16">
        <f>IF(B1450&lt;&gt;"",COUNTIF(Dulieu!$F$5:$F$7774,B1450),"")</f>
        <v>0</v>
      </c>
      <c r="J1450" s="16" t="str">
        <f>IF(B1450&lt;&gt;"",IFERROR(VLOOKUP(B1450,Dulieu!$F$5:$I$7597,4,0),""),"")</f>
        <v/>
      </c>
    </row>
    <row r="1451" spans="1:10" ht="30" x14ac:dyDescent="0.25">
      <c r="A1451" s="18">
        <f>IF(B1451&lt;&gt;"",SUBTOTAL(103,B$5:B1451),"")</f>
        <v>1447</v>
      </c>
      <c r="B1451" s="31" t="s">
        <v>3941</v>
      </c>
      <c r="C1451" s="16" t="s">
        <v>3056</v>
      </c>
      <c r="D1451" s="51" t="s">
        <v>3989</v>
      </c>
      <c r="E1451" s="16" t="s">
        <v>3990</v>
      </c>
      <c r="F1451" s="19">
        <v>0</v>
      </c>
      <c r="G1451" s="16">
        <v>5</v>
      </c>
      <c r="I1451" s="16">
        <f>IF(B1451&lt;&gt;"",COUNTIF(Dulieu!$F$5:$F$7774,B1451),"")</f>
        <v>0</v>
      </c>
      <c r="J1451" s="16" t="str">
        <f>IF(B1451&lt;&gt;"",IFERROR(VLOOKUP(B1451,Dulieu!$F$5:$I$7597,4,0),""),"")</f>
        <v/>
      </c>
    </row>
    <row r="1452" spans="1:10" ht="30" x14ac:dyDescent="0.25">
      <c r="A1452" s="18">
        <f>IF(B1452&lt;&gt;"",SUBTOTAL(103,B$5:B1452),"")</f>
        <v>1448</v>
      </c>
      <c r="B1452" s="31" t="s">
        <v>3959</v>
      </c>
      <c r="C1452" s="16" t="s">
        <v>3056</v>
      </c>
      <c r="D1452" s="51" t="s">
        <v>3989</v>
      </c>
      <c r="E1452" s="16" t="s">
        <v>3990</v>
      </c>
      <c r="F1452" s="19">
        <v>0</v>
      </c>
      <c r="G1452" s="16">
        <v>5</v>
      </c>
      <c r="I1452" s="16">
        <f>IF(B1452&lt;&gt;"",COUNTIF(Dulieu!$F$5:$F$7774,B1452),"")</f>
        <v>0</v>
      </c>
      <c r="J1452" s="16" t="str">
        <f>IF(B1452&lt;&gt;"",IFERROR(VLOOKUP(B1452,Dulieu!$F$5:$I$7597,4,0),""),"")</f>
        <v/>
      </c>
    </row>
    <row r="1453" spans="1:10" ht="30" x14ac:dyDescent="0.25">
      <c r="A1453" s="18">
        <f>IF(B1453&lt;&gt;"",SUBTOTAL(103,B$5:B1453),"")</f>
        <v>1449</v>
      </c>
      <c r="B1453" s="31" t="s">
        <v>3924</v>
      </c>
      <c r="C1453" s="16" t="s">
        <v>3056</v>
      </c>
      <c r="D1453" s="51" t="s">
        <v>3989</v>
      </c>
      <c r="E1453" s="16" t="s">
        <v>3990</v>
      </c>
      <c r="F1453" s="19">
        <v>0</v>
      </c>
      <c r="G1453" s="16">
        <v>5</v>
      </c>
      <c r="I1453" s="16">
        <f>IF(B1453&lt;&gt;"",COUNTIF(Dulieu!$F$5:$F$7774,B1453),"")</f>
        <v>0</v>
      </c>
      <c r="J1453" s="16" t="str">
        <f>IF(B1453&lt;&gt;"",IFERROR(VLOOKUP(B1453,Dulieu!$F$5:$I$7597,4,0),""),"")</f>
        <v/>
      </c>
    </row>
    <row r="1454" spans="1:10" ht="30" x14ac:dyDescent="0.25">
      <c r="A1454" s="18">
        <f>IF(B1454&lt;&gt;"",SUBTOTAL(103,B$5:B1454),"")</f>
        <v>1450</v>
      </c>
      <c r="B1454" s="31" t="s">
        <v>3954</v>
      </c>
      <c r="C1454" s="16" t="s">
        <v>3056</v>
      </c>
      <c r="D1454" s="51" t="s">
        <v>3989</v>
      </c>
      <c r="E1454" s="16" t="s">
        <v>3990</v>
      </c>
      <c r="F1454" s="19">
        <v>0</v>
      </c>
      <c r="G1454" s="16">
        <v>5</v>
      </c>
      <c r="I1454" s="16">
        <f>IF(B1454&lt;&gt;"",COUNTIF(Dulieu!$F$5:$F$7774,B1454),"")</f>
        <v>0</v>
      </c>
      <c r="J1454" s="16" t="str">
        <f>IF(B1454&lt;&gt;"",IFERROR(VLOOKUP(B1454,Dulieu!$F$5:$I$7597,4,0),""),"")</f>
        <v/>
      </c>
    </row>
    <row r="1455" spans="1:10" ht="30" x14ac:dyDescent="0.25">
      <c r="A1455" s="18">
        <f>IF(B1455&lt;&gt;"",SUBTOTAL(103,B$5:B1455),"")</f>
        <v>1451</v>
      </c>
      <c r="B1455" s="31" t="s">
        <v>3955</v>
      </c>
      <c r="C1455" s="16" t="s">
        <v>3056</v>
      </c>
      <c r="D1455" s="51" t="s">
        <v>3989</v>
      </c>
      <c r="E1455" s="16" t="s">
        <v>3990</v>
      </c>
      <c r="F1455" s="19">
        <v>0</v>
      </c>
      <c r="G1455" s="16">
        <v>5</v>
      </c>
      <c r="I1455" s="16">
        <f>IF(B1455&lt;&gt;"",COUNTIF(Dulieu!$F$5:$F$7774,B1455),"")</f>
        <v>0</v>
      </c>
      <c r="J1455" s="16" t="str">
        <f>IF(B1455&lt;&gt;"",IFERROR(VLOOKUP(B1455,Dulieu!$F$5:$I$7597,4,0),""),"")</f>
        <v/>
      </c>
    </row>
    <row r="1456" spans="1:10" ht="30" x14ac:dyDescent="0.25">
      <c r="A1456" s="18">
        <f>IF(B1456&lt;&gt;"",SUBTOTAL(103,B$5:B1456),"")</f>
        <v>1452</v>
      </c>
      <c r="B1456" s="31" t="s">
        <v>3943</v>
      </c>
      <c r="C1456" s="16" t="s">
        <v>3056</v>
      </c>
      <c r="D1456" s="51" t="s">
        <v>3989</v>
      </c>
      <c r="E1456" s="16" t="s">
        <v>3990</v>
      </c>
      <c r="F1456" s="19">
        <v>0</v>
      </c>
      <c r="G1456" s="16">
        <v>5</v>
      </c>
      <c r="I1456" s="16">
        <f>IF(B1456&lt;&gt;"",COUNTIF(Dulieu!$F$5:$F$7774,B1456),"")</f>
        <v>0</v>
      </c>
      <c r="J1456" s="16" t="str">
        <f>IF(B1456&lt;&gt;"",IFERROR(VLOOKUP(B1456,Dulieu!$F$5:$I$7597,4,0),""),"")</f>
        <v/>
      </c>
    </row>
    <row r="1457" spans="1:10" ht="30" x14ac:dyDescent="0.25">
      <c r="A1457" s="18">
        <f>IF(B1457&lt;&gt;"",SUBTOTAL(103,B$5:B1457),"")</f>
        <v>1453</v>
      </c>
      <c r="B1457" s="31" t="s">
        <v>3932</v>
      </c>
      <c r="C1457" s="16" t="s">
        <v>3056</v>
      </c>
      <c r="D1457" s="51" t="s">
        <v>3989</v>
      </c>
      <c r="E1457" s="16" t="s">
        <v>3990</v>
      </c>
      <c r="F1457" s="19">
        <v>0</v>
      </c>
      <c r="G1457" s="16">
        <v>5</v>
      </c>
      <c r="I1457" s="16">
        <f>IF(B1457&lt;&gt;"",COUNTIF(Dulieu!$F$5:$F$7774,B1457),"")</f>
        <v>0</v>
      </c>
      <c r="J1457" s="16" t="str">
        <f>IF(B1457&lt;&gt;"",IFERROR(VLOOKUP(B1457,Dulieu!$F$5:$I$7597,4,0),""),"")</f>
        <v/>
      </c>
    </row>
    <row r="1458" spans="1:10" ht="30" x14ac:dyDescent="0.25">
      <c r="A1458" s="18">
        <f>IF(B1458&lt;&gt;"",SUBTOTAL(103,B$5:B1458),"")</f>
        <v>1454</v>
      </c>
      <c r="B1458" s="31" t="s">
        <v>3906</v>
      </c>
      <c r="C1458" s="16" t="s">
        <v>3056</v>
      </c>
      <c r="D1458" s="51" t="s">
        <v>3989</v>
      </c>
      <c r="E1458" s="16" t="s">
        <v>3990</v>
      </c>
      <c r="F1458" s="19">
        <v>0</v>
      </c>
      <c r="G1458" s="16">
        <v>5</v>
      </c>
      <c r="I1458" s="16">
        <f>IF(B1458&lt;&gt;"",COUNTIF(Dulieu!$F$5:$F$7774,B1458),"")</f>
        <v>0</v>
      </c>
      <c r="J1458" s="16" t="str">
        <f>IF(B1458&lt;&gt;"",IFERROR(VLOOKUP(B1458,Dulieu!$F$5:$I$7597,4,0),""),"")</f>
        <v/>
      </c>
    </row>
    <row r="1459" spans="1:10" ht="30" x14ac:dyDescent="0.25">
      <c r="A1459" s="18">
        <f>IF(B1459&lt;&gt;"",SUBTOTAL(103,B$5:B1459),"")</f>
        <v>1455</v>
      </c>
      <c r="B1459" s="31" t="s">
        <v>3936</v>
      </c>
      <c r="C1459" s="16" t="s">
        <v>3056</v>
      </c>
      <c r="D1459" s="51" t="s">
        <v>3989</v>
      </c>
      <c r="E1459" s="16" t="s">
        <v>3990</v>
      </c>
      <c r="F1459" s="19">
        <v>0</v>
      </c>
      <c r="G1459" s="16">
        <v>5</v>
      </c>
      <c r="I1459" s="16">
        <f>IF(B1459&lt;&gt;"",COUNTIF(Dulieu!$F$5:$F$7774,B1459),"")</f>
        <v>0</v>
      </c>
      <c r="J1459" s="16" t="str">
        <f>IF(B1459&lt;&gt;"",IFERROR(VLOOKUP(B1459,Dulieu!$F$5:$I$7597,4,0),""),"")</f>
        <v/>
      </c>
    </row>
    <row r="1460" spans="1:10" ht="30" x14ac:dyDescent="0.25">
      <c r="A1460" s="18">
        <f>IF(B1460&lt;&gt;"",SUBTOTAL(103,B$5:B1460),"")</f>
        <v>1456</v>
      </c>
      <c r="B1460" s="31" t="s">
        <v>3908</v>
      </c>
      <c r="C1460" s="16" t="s">
        <v>3056</v>
      </c>
      <c r="D1460" s="51" t="s">
        <v>3989</v>
      </c>
      <c r="E1460" s="16" t="s">
        <v>3990</v>
      </c>
      <c r="F1460" s="19">
        <v>0</v>
      </c>
      <c r="G1460" s="16">
        <v>5</v>
      </c>
      <c r="I1460" s="16">
        <f>IF(B1460&lt;&gt;"",COUNTIF(Dulieu!$F$5:$F$7774,B1460),"")</f>
        <v>0</v>
      </c>
      <c r="J1460" s="16" t="str">
        <f>IF(B1460&lt;&gt;"",IFERROR(VLOOKUP(B1460,Dulieu!$F$5:$I$7597,4,0),""),"")</f>
        <v/>
      </c>
    </row>
    <row r="1461" spans="1:10" ht="30" x14ac:dyDescent="0.25">
      <c r="A1461" s="18">
        <f>IF(B1461&lt;&gt;"",SUBTOTAL(103,B$5:B1461),"")</f>
        <v>1457</v>
      </c>
      <c r="B1461" s="31" t="s">
        <v>3891</v>
      </c>
      <c r="C1461" s="16" t="s">
        <v>3056</v>
      </c>
      <c r="D1461" s="51" t="s">
        <v>3989</v>
      </c>
      <c r="E1461" s="16" t="s">
        <v>3990</v>
      </c>
      <c r="F1461" s="19">
        <v>0</v>
      </c>
      <c r="G1461" s="16">
        <v>5</v>
      </c>
      <c r="I1461" s="16">
        <f>IF(B1461&lt;&gt;"",COUNTIF(Dulieu!$F$5:$F$7774,B1461),"")</f>
        <v>0</v>
      </c>
      <c r="J1461" s="16" t="str">
        <f>IF(B1461&lt;&gt;"",IFERROR(VLOOKUP(B1461,Dulieu!$F$5:$I$7597,4,0),""),"")</f>
        <v/>
      </c>
    </row>
    <row r="1462" spans="1:10" ht="30" x14ac:dyDescent="0.25">
      <c r="A1462" s="18">
        <f>IF(B1462&lt;&gt;"",SUBTOTAL(103,B$5:B1462),"")</f>
        <v>1458</v>
      </c>
      <c r="B1462" s="31" t="s">
        <v>3933</v>
      </c>
      <c r="C1462" s="16" t="s">
        <v>3056</v>
      </c>
      <c r="D1462" s="51" t="s">
        <v>3989</v>
      </c>
      <c r="E1462" s="16" t="s">
        <v>3990</v>
      </c>
      <c r="F1462" s="19">
        <v>0</v>
      </c>
      <c r="G1462" s="16">
        <v>5</v>
      </c>
      <c r="I1462" s="16">
        <f>IF(B1462&lt;&gt;"",COUNTIF(Dulieu!$F$5:$F$7774,B1462),"")</f>
        <v>0</v>
      </c>
      <c r="J1462" s="16" t="str">
        <f>IF(B1462&lt;&gt;"",IFERROR(VLOOKUP(B1462,Dulieu!$F$5:$I$7597,4,0),""),"")</f>
        <v/>
      </c>
    </row>
    <row r="1463" spans="1:10" ht="30" x14ac:dyDescent="0.25">
      <c r="A1463" s="18">
        <f>IF(B1463&lt;&gt;"",SUBTOTAL(103,B$5:B1463),"")</f>
        <v>1459</v>
      </c>
      <c r="B1463" s="31" t="s">
        <v>3922</v>
      </c>
      <c r="C1463" s="16" t="s">
        <v>3056</v>
      </c>
      <c r="D1463" s="51" t="s">
        <v>3989</v>
      </c>
      <c r="E1463" s="16" t="s">
        <v>3990</v>
      </c>
      <c r="F1463" s="19">
        <v>0</v>
      </c>
      <c r="G1463" s="16">
        <v>5</v>
      </c>
      <c r="I1463" s="16">
        <f>IF(B1463&lt;&gt;"",COUNTIF(Dulieu!$F$5:$F$7774,B1463),"")</f>
        <v>0</v>
      </c>
      <c r="J1463" s="16" t="str">
        <f>IF(B1463&lt;&gt;"",IFERROR(VLOOKUP(B1463,Dulieu!$F$5:$I$7597,4,0),""),"")</f>
        <v/>
      </c>
    </row>
    <row r="1464" spans="1:10" ht="30" x14ac:dyDescent="0.25">
      <c r="A1464" s="18">
        <f>IF(B1464&lt;&gt;"",SUBTOTAL(103,B$5:B1464),"")</f>
        <v>1460</v>
      </c>
      <c r="B1464" s="31" t="s">
        <v>3895</v>
      </c>
      <c r="C1464" s="16" t="s">
        <v>3056</v>
      </c>
      <c r="D1464" s="51" t="s">
        <v>3989</v>
      </c>
      <c r="E1464" s="51" t="s">
        <v>3990</v>
      </c>
      <c r="F1464" s="19">
        <v>0</v>
      </c>
      <c r="G1464" s="16">
        <v>5</v>
      </c>
      <c r="I1464" s="16">
        <f>IF(B1464&lt;&gt;"",COUNTIF(Dulieu!$F$5:$F$7774,B1464),"")</f>
        <v>0</v>
      </c>
      <c r="J1464" s="16" t="str">
        <f>IF(B1464&lt;&gt;"",IFERROR(VLOOKUP(B1464,Dulieu!$F$5:$I$7597,4,0),""),"")</f>
        <v/>
      </c>
    </row>
    <row r="1465" spans="1:10" ht="30" x14ac:dyDescent="0.25">
      <c r="A1465" s="18">
        <f>IF(B1465&lt;&gt;"",SUBTOTAL(103,B$5:B1465),"")</f>
        <v>1461</v>
      </c>
      <c r="B1465" s="31" t="s">
        <v>3890</v>
      </c>
      <c r="C1465" s="16" t="s">
        <v>3056</v>
      </c>
      <c r="D1465" s="51" t="s">
        <v>3989</v>
      </c>
      <c r="E1465" s="16" t="s">
        <v>3990</v>
      </c>
      <c r="F1465" s="19">
        <v>0</v>
      </c>
      <c r="G1465" s="16">
        <v>5</v>
      </c>
      <c r="I1465" s="16">
        <f>IF(B1465&lt;&gt;"",COUNTIF(Dulieu!$F$5:$F$7774,B1465),"")</f>
        <v>0</v>
      </c>
      <c r="J1465" s="16" t="str">
        <f>IF(B1465&lt;&gt;"",IFERROR(VLOOKUP(B1465,Dulieu!$F$5:$I$7597,4,0),""),"")</f>
        <v/>
      </c>
    </row>
    <row r="1466" spans="1:10" ht="30" x14ac:dyDescent="0.25">
      <c r="A1466" s="18">
        <f>IF(B1466&lt;&gt;"",SUBTOTAL(103,B$5:B1466),"")</f>
        <v>1462</v>
      </c>
      <c r="B1466" s="31" t="s">
        <v>3894</v>
      </c>
      <c r="C1466" s="16" t="s">
        <v>3056</v>
      </c>
      <c r="D1466" s="51" t="s">
        <v>3989</v>
      </c>
      <c r="E1466" s="16" t="s">
        <v>3990</v>
      </c>
      <c r="F1466" s="19">
        <v>0</v>
      </c>
      <c r="G1466" s="16">
        <v>5</v>
      </c>
      <c r="I1466" s="16">
        <f>IF(B1466&lt;&gt;"",COUNTIF(Dulieu!$F$5:$F$7774,B1466),"")</f>
        <v>0</v>
      </c>
      <c r="J1466" s="16" t="str">
        <f>IF(B1466&lt;&gt;"",IFERROR(VLOOKUP(B1466,Dulieu!$F$5:$I$7597,4,0),""),"")</f>
        <v/>
      </c>
    </row>
    <row r="1467" spans="1:10" ht="30" x14ac:dyDescent="0.25">
      <c r="A1467" s="18">
        <f>IF(B1467&lt;&gt;"",SUBTOTAL(103,B$5:B1467),"")</f>
        <v>1463</v>
      </c>
      <c r="B1467" s="31" t="s">
        <v>3896</v>
      </c>
      <c r="C1467" s="16" t="s">
        <v>3056</v>
      </c>
      <c r="D1467" s="51" t="s">
        <v>3989</v>
      </c>
      <c r="E1467" s="16" t="s">
        <v>3990</v>
      </c>
      <c r="F1467" s="19">
        <v>0</v>
      </c>
      <c r="G1467" s="16">
        <v>5</v>
      </c>
      <c r="I1467" s="16">
        <f>IF(B1467&lt;&gt;"",COUNTIF(Dulieu!$F$5:$F$7774,B1467),"")</f>
        <v>0</v>
      </c>
      <c r="J1467" s="16" t="str">
        <f>IF(B1467&lt;&gt;"",IFERROR(VLOOKUP(B1467,Dulieu!$F$5:$I$7597,4,0),""),"")</f>
        <v/>
      </c>
    </row>
    <row r="1468" spans="1:10" ht="30" x14ac:dyDescent="0.25">
      <c r="A1468" s="18">
        <f>IF(B1468&lt;&gt;"",SUBTOTAL(103,B$5:B1468),"")</f>
        <v>1464</v>
      </c>
      <c r="B1468" s="31" t="s">
        <v>3888</v>
      </c>
      <c r="C1468" s="16" t="s">
        <v>3056</v>
      </c>
      <c r="D1468" s="51" t="s">
        <v>3989</v>
      </c>
      <c r="E1468" s="16" t="s">
        <v>3990</v>
      </c>
      <c r="F1468" s="16">
        <v>0</v>
      </c>
      <c r="G1468" s="16">
        <v>5</v>
      </c>
      <c r="I1468" s="16">
        <f>IF(B1468&lt;&gt;"",COUNTIF(Dulieu!$F$5:$F$7774,B1468),"")</f>
        <v>0</v>
      </c>
      <c r="J1468" s="16" t="str">
        <f>IF(B1468&lt;&gt;"",IFERROR(VLOOKUP(B1468,Dulieu!$F$5:$I$7597,4,0),""),"")</f>
        <v/>
      </c>
    </row>
    <row r="1469" spans="1:10" ht="30" x14ac:dyDescent="0.25">
      <c r="A1469" s="18">
        <f>IF(B1469&lt;&gt;"",SUBTOTAL(103,B$5:B1469),"")</f>
        <v>1465</v>
      </c>
      <c r="B1469" s="31" t="s">
        <v>3889</v>
      </c>
      <c r="C1469" s="16" t="s">
        <v>3056</v>
      </c>
      <c r="D1469" s="51" t="s">
        <v>3989</v>
      </c>
      <c r="E1469" s="16" t="s">
        <v>3990</v>
      </c>
      <c r="F1469" s="16">
        <v>0</v>
      </c>
      <c r="G1469" s="16">
        <v>5</v>
      </c>
      <c r="I1469" s="16">
        <f>IF(B1469&lt;&gt;"",COUNTIF(Dulieu!$F$5:$F$7774,B1469),"")</f>
        <v>0</v>
      </c>
      <c r="J1469" s="16" t="str">
        <f>IF(B1469&lt;&gt;"",IFERROR(VLOOKUP(B1469,Dulieu!$F$5:$I$7597,4,0),""),"")</f>
        <v/>
      </c>
    </row>
    <row r="1470" spans="1:10" ht="30" x14ac:dyDescent="0.25">
      <c r="A1470" s="18">
        <f>IF(B1470&lt;&gt;"",SUBTOTAL(103,B$5:B1470),"")</f>
        <v>1466</v>
      </c>
      <c r="B1470" s="31" t="s">
        <v>3887</v>
      </c>
      <c r="C1470" s="16" t="s">
        <v>3056</v>
      </c>
      <c r="D1470" s="51" t="s">
        <v>3989</v>
      </c>
      <c r="E1470" s="16" t="s">
        <v>3990</v>
      </c>
      <c r="F1470" s="16">
        <v>0</v>
      </c>
      <c r="G1470" s="16">
        <v>5</v>
      </c>
      <c r="I1470" s="16">
        <f>IF(B1470&lt;&gt;"",COUNTIF(Dulieu!$F$5:$F$7774,B1470),"")</f>
        <v>0</v>
      </c>
      <c r="J1470" s="16" t="str">
        <f>IF(B1470&lt;&gt;"",IFERROR(VLOOKUP(B1470,Dulieu!$F$5:$I$7597,4,0),""),"")</f>
        <v/>
      </c>
    </row>
    <row r="1471" spans="1:10" ht="30" x14ac:dyDescent="0.25">
      <c r="A1471" s="18">
        <f>IF(B1471&lt;&gt;"",SUBTOTAL(103,B$5:B1471),"")</f>
        <v>1467</v>
      </c>
      <c r="B1471" s="31" t="s">
        <v>3893</v>
      </c>
      <c r="C1471" s="16" t="s">
        <v>3056</v>
      </c>
      <c r="D1471" s="51" t="s">
        <v>3989</v>
      </c>
      <c r="E1471" s="16" t="s">
        <v>3990</v>
      </c>
      <c r="F1471" s="16">
        <v>0</v>
      </c>
      <c r="G1471" s="16">
        <v>5</v>
      </c>
      <c r="I1471" s="16">
        <f>IF(B1471&lt;&gt;"",COUNTIF(Dulieu!$F$5:$F$7774,B1471),"")</f>
        <v>0</v>
      </c>
      <c r="J1471" s="16" t="str">
        <f>IF(B1471&lt;&gt;"",IFERROR(VLOOKUP(B1471,Dulieu!$F$5:$I$7597,4,0),""),"")</f>
        <v/>
      </c>
    </row>
    <row r="1472" spans="1:10" ht="30" x14ac:dyDescent="0.25">
      <c r="A1472" s="18">
        <f>IF(B1472&lt;&gt;"",SUBTOTAL(103,B$5:B1472),"")</f>
        <v>1468</v>
      </c>
      <c r="B1472" s="31" t="s">
        <v>3892</v>
      </c>
      <c r="C1472" s="16" t="s">
        <v>3056</v>
      </c>
      <c r="D1472" s="51" t="s">
        <v>3989</v>
      </c>
      <c r="E1472" s="16" t="s">
        <v>3990</v>
      </c>
      <c r="F1472" s="16">
        <v>0</v>
      </c>
      <c r="G1472" s="16">
        <v>5</v>
      </c>
      <c r="I1472" s="16">
        <f>IF(B1472&lt;&gt;"",COUNTIF(Dulieu!$F$5:$F$7774,B1472),"")</f>
        <v>0</v>
      </c>
      <c r="J1472" s="16" t="str">
        <f>IF(B1472&lt;&gt;"",IFERROR(VLOOKUP(B1472,Dulieu!$F$5:$I$7597,4,0),""),"")</f>
        <v/>
      </c>
    </row>
    <row r="1473" spans="1:10" ht="30" x14ac:dyDescent="0.25">
      <c r="A1473" s="18">
        <f>IF(B1473&lt;&gt;"",SUBTOTAL(103,B$5:B1473),"")</f>
        <v>1469</v>
      </c>
      <c r="B1473" s="31" t="s">
        <v>3940</v>
      </c>
      <c r="C1473" s="16" t="s">
        <v>3056</v>
      </c>
      <c r="D1473" s="51" t="s">
        <v>3989</v>
      </c>
      <c r="E1473" s="16" t="s">
        <v>3990</v>
      </c>
      <c r="F1473" s="16">
        <v>0</v>
      </c>
      <c r="G1473" s="16">
        <v>5</v>
      </c>
      <c r="I1473" s="16">
        <f>IF(B1473&lt;&gt;"",COUNTIF(Dulieu!$F$5:$F$7774,B1473),"")</f>
        <v>0</v>
      </c>
      <c r="J1473" s="16" t="str">
        <f>IF(B1473&lt;&gt;"",IFERROR(VLOOKUP(B1473,Dulieu!$F$5:$I$7597,4,0),""),"")</f>
        <v/>
      </c>
    </row>
    <row r="1474" spans="1:10" ht="30" x14ac:dyDescent="0.25">
      <c r="A1474" s="18">
        <f>IF(B1474&lt;&gt;"",SUBTOTAL(103,B$5:B1474),"")</f>
        <v>1470</v>
      </c>
      <c r="B1474" s="31" t="s">
        <v>3864</v>
      </c>
      <c r="C1474" s="16" t="s">
        <v>3056</v>
      </c>
      <c r="D1474" s="51" t="s">
        <v>3989</v>
      </c>
      <c r="E1474" s="16" t="s">
        <v>3058</v>
      </c>
      <c r="F1474" s="16">
        <v>0</v>
      </c>
      <c r="G1474" s="16">
        <v>5</v>
      </c>
      <c r="I1474" s="16">
        <f>IF(B1474&lt;&gt;"",COUNTIF(Dulieu!$F$5:$F$7774,B1474),"")</f>
        <v>0</v>
      </c>
      <c r="J1474" s="16" t="str">
        <f>IF(B1474&lt;&gt;"",IFERROR(VLOOKUP(B1474,Dulieu!$F$5:$I$7597,4,0),""),"")</f>
        <v/>
      </c>
    </row>
    <row r="1475" spans="1:10" ht="30" x14ac:dyDescent="0.25">
      <c r="A1475" s="18">
        <f>IF(B1475&lt;&gt;"",SUBTOTAL(103,B$5:B1475),"")</f>
        <v>1471</v>
      </c>
      <c r="B1475" s="31" t="s">
        <v>3881</v>
      </c>
      <c r="C1475" s="16" t="s">
        <v>3056</v>
      </c>
      <c r="D1475" s="51" t="s">
        <v>3989</v>
      </c>
      <c r="E1475" s="16" t="s">
        <v>3058</v>
      </c>
      <c r="F1475" s="16">
        <v>0</v>
      </c>
      <c r="G1475" s="16">
        <v>5</v>
      </c>
      <c r="I1475" s="16">
        <f>IF(B1475&lt;&gt;"",COUNTIF(Dulieu!$F$5:$F$7774,B1475),"")</f>
        <v>0</v>
      </c>
      <c r="J1475" s="16" t="str">
        <f>IF(B1475&lt;&gt;"",IFERROR(VLOOKUP(B1475,Dulieu!$F$5:$I$7597,4,0),""),"")</f>
        <v/>
      </c>
    </row>
    <row r="1476" spans="1:10" ht="30" x14ac:dyDescent="0.25">
      <c r="A1476" s="18">
        <f>IF(B1476&lt;&gt;"",SUBTOTAL(103,B$5:B1476),"")</f>
        <v>1472</v>
      </c>
      <c r="B1476" s="31" t="s">
        <v>3866</v>
      </c>
      <c r="C1476" s="16" t="s">
        <v>3056</v>
      </c>
      <c r="D1476" s="51" t="s">
        <v>3989</v>
      </c>
      <c r="E1476" s="51" t="s">
        <v>3058</v>
      </c>
      <c r="F1476" s="16">
        <v>0</v>
      </c>
      <c r="G1476" s="16">
        <v>5</v>
      </c>
      <c r="I1476" s="16">
        <f>IF(B1476&lt;&gt;"",COUNTIF(Dulieu!$F$5:$F$7774,B1476),"")</f>
        <v>0</v>
      </c>
      <c r="J1476" s="16" t="str">
        <f>IF(B1476&lt;&gt;"",IFERROR(VLOOKUP(B1476,Dulieu!$F$5:$I$7597,4,0),""),"")</f>
        <v/>
      </c>
    </row>
    <row r="1477" spans="1:10" ht="30" x14ac:dyDescent="0.25">
      <c r="A1477" s="18">
        <f>IF(B1477&lt;&gt;"",SUBTOTAL(103,B$5:B1477),"")</f>
        <v>1473</v>
      </c>
      <c r="B1477" s="31" t="s">
        <v>3873</v>
      </c>
      <c r="C1477" s="16" t="s">
        <v>3056</v>
      </c>
      <c r="D1477" s="51" t="s">
        <v>3989</v>
      </c>
      <c r="E1477" s="16" t="s">
        <v>3058</v>
      </c>
      <c r="F1477" s="19">
        <v>0</v>
      </c>
      <c r="G1477" s="16">
        <v>5</v>
      </c>
      <c r="I1477" s="16">
        <f>IF(B1477&lt;&gt;"",COUNTIF(Dulieu!$F$5:$F$7774,B1477),"")</f>
        <v>0</v>
      </c>
      <c r="J1477" s="16" t="str">
        <f>IF(B1477&lt;&gt;"",IFERROR(VLOOKUP(B1477,Dulieu!$F$5:$I$7597,4,0),""),"")</f>
        <v/>
      </c>
    </row>
    <row r="1478" spans="1:10" ht="30" x14ac:dyDescent="0.25">
      <c r="A1478" s="18">
        <f>IF(B1478&lt;&gt;"",SUBTOTAL(103,B$5:B1478),"")</f>
        <v>1474</v>
      </c>
      <c r="B1478" s="31" t="s">
        <v>3867</v>
      </c>
      <c r="C1478" s="16" t="s">
        <v>3056</v>
      </c>
      <c r="D1478" s="51" t="s">
        <v>3989</v>
      </c>
      <c r="E1478" s="51" t="s">
        <v>3058</v>
      </c>
      <c r="F1478" s="19">
        <v>0</v>
      </c>
      <c r="G1478" s="16">
        <v>5</v>
      </c>
      <c r="I1478" s="16">
        <f>IF(B1478&lt;&gt;"",COUNTIF(Dulieu!$F$5:$F$7774,B1478),"")</f>
        <v>0</v>
      </c>
      <c r="J1478" s="16" t="str">
        <f>IF(B1478&lt;&gt;"",IFERROR(VLOOKUP(B1478,Dulieu!$F$5:$I$7597,4,0),""),"")</f>
        <v/>
      </c>
    </row>
    <row r="1479" spans="1:10" ht="30" x14ac:dyDescent="0.25">
      <c r="A1479" s="18">
        <f>IF(B1479&lt;&gt;"",SUBTOTAL(103,B$5:B1479),"")</f>
        <v>1475</v>
      </c>
      <c r="B1479" s="31" t="s">
        <v>3872</v>
      </c>
      <c r="C1479" s="16" t="s">
        <v>3056</v>
      </c>
      <c r="D1479" s="51" t="s">
        <v>3989</v>
      </c>
      <c r="E1479" s="51" t="s">
        <v>3058</v>
      </c>
      <c r="F1479" s="19">
        <v>0</v>
      </c>
      <c r="G1479" s="16">
        <v>5</v>
      </c>
      <c r="I1479" s="16">
        <f>IF(B1479&lt;&gt;"",COUNTIF(Dulieu!$F$5:$F$7774,B1479),"")</f>
        <v>0</v>
      </c>
      <c r="J1479" s="16" t="str">
        <f>IF(B1479&lt;&gt;"",IFERROR(VLOOKUP(B1479,Dulieu!$F$5:$I$7597,4,0),""),"")</f>
        <v/>
      </c>
    </row>
    <row r="1480" spans="1:10" ht="30" x14ac:dyDescent="0.25">
      <c r="A1480" s="18">
        <f>IF(B1480&lt;&gt;"",SUBTOTAL(103,B$5:B1480),"")</f>
        <v>1476</v>
      </c>
      <c r="B1480" s="31" t="s">
        <v>3869</v>
      </c>
      <c r="C1480" s="16" t="s">
        <v>3056</v>
      </c>
      <c r="D1480" s="51" t="s">
        <v>3989</v>
      </c>
      <c r="E1480" s="51" t="s">
        <v>3058</v>
      </c>
      <c r="F1480" s="19">
        <v>0</v>
      </c>
      <c r="G1480" s="16">
        <v>5</v>
      </c>
      <c r="I1480" s="16">
        <f>IF(B1480&lt;&gt;"",COUNTIF(Dulieu!$F$5:$F$7774,B1480),"")</f>
        <v>0</v>
      </c>
      <c r="J1480" s="16" t="str">
        <f>IF(B1480&lt;&gt;"",IFERROR(VLOOKUP(B1480,Dulieu!$F$5:$I$7597,4,0),""),"")</f>
        <v/>
      </c>
    </row>
    <row r="1481" spans="1:10" ht="30" x14ac:dyDescent="0.25">
      <c r="A1481" s="18">
        <f>IF(B1481&lt;&gt;"",SUBTOTAL(103,B$5:B1481),"")</f>
        <v>1477</v>
      </c>
      <c r="B1481" s="31" t="s">
        <v>3883</v>
      </c>
      <c r="C1481" s="16" t="s">
        <v>3056</v>
      </c>
      <c r="D1481" s="51" t="s">
        <v>3989</v>
      </c>
      <c r="E1481" s="51" t="s">
        <v>3058</v>
      </c>
      <c r="F1481" s="19">
        <v>0</v>
      </c>
      <c r="G1481" s="16">
        <v>5</v>
      </c>
      <c r="I1481" s="16">
        <f>IF(B1481&lt;&gt;"",COUNTIF(Dulieu!$F$5:$F$7774,B1481),"")</f>
        <v>0</v>
      </c>
      <c r="J1481" s="16" t="str">
        <f>IF(B1481&lt;&gt;"",IFERROR(VLOOKUP(B1481,Dulieu!$F$5:$I$7597,4,0),""),"")</f>
        <v/>
      </c>
    </row>
    <row r="1482" spans="1:10" ht="30" x14ac:dyDescent="0.25">
      <c r="A1482" s="18">
        <f>IF(B1482&lt;&gt;"",SUBTOTAL(103,B$5:B1482),"")</f>
        <v>1478</v>
      </c>
      <c r="B1482" s="31" t="s">
        <v>3870</v>
      </c>
      <c r="C1482" s="16" t="s">
        <v>3056</v>
      </c>
      <c r="D1482" s="51" t="s">
        <v>3989</v>
      </c>
      <c r="E1482" s="16" t="s">
        <v>3058</v>
      </c>
      <c r="F1482" s="19">
        <v>0</v>
      </c>
      <c r="G1482" s="16">
        <v>5</v>
      </c>
      <c r="I1482" s="16">
        <f>IF(B1482&lt;&gt;"",COUNTIF(Dulieu!$F$5:$F$7774,B1482),"")</f>
        <v>0</v>
      </c>
      <c r="J1482" s="16" t="str">
        <f>IF(B1482&lt;&gt;"",IFERROR(VLOOKUP(B1482,Dulieu!$F$5:$I$7597,4,0),""),"")</f>
        <v/>
      </c>
    </row>
    <row r="1483" spans="1:10" ht="30" x14ac:dyDescent="0.25">
      <c r="A1483" s="18">
        <f>IF(B1483&lt;&gt;"",SUBTOTAL(103,B$5:B1483),"")</f>
        <v>1479</v>
      </c>
      <c r="B1483" s="31" t="s">
        <v>3868</v>
      </c>
      <c r="C1483" s="16" t="s">
        <v>3056</v>
      </c>
      <c r="D1483" s="51" t="s">
        <v>3989</v>
      </c>
      <c r="E1483" s="16" t="s">
        <v>3058</v>
      </c>
      <c r="F1483" s="19">
        <v>0</v>
      </c>
      <c r="G1483" s="16">
        <v>5</v>
      </c>
      <c r="I1483" s="16">
        <f>IF(B1483&lt;&gt;"",COUNTIF(Dulieu!$F$5:$F$7774,B1483),"")</f>
        <v>0</v>
      </c>
      <c r="J1483" s="16" t="str">
        <f>IF(B1483&lt;&gt;"",IFERROR(VLOOKUP(B1483,Dulieu!$F$5:$I$7597,4,0),""),"")</f>
        <v/>
      </c>
    </row>
    <row r="1484" spans="1:10" ht="30" x14ac:dyDescent="0.25">
      <c r="A1484" s="18">
        <f>IF(B1484&lt;&gt;"",SUBTOTAL(103,B$5:B1484),"")</f>
        <v>1480</v>
      </c>
      <c r="B1484" s="31" t="s">
        <v>3882</v>
      </c>
      <c r="C1484" s="16" t="s">
        <v>3056</v>
      </c>
      <c r="D1484" s="51" t="s">
        <v>3989</v>
      </c>
      <c r="E1484" s="16" t="s">
        <v>3058</v>
      </c>
      <c r="F1484" s="19">
        <v>0</v>
      </c>
      <c r="G1484" s="16">
        <v>5</v>
      </c>
      <c r="I1484" s="16">
        <f>IF(B1484&lt;&gt;"",COUNTIF(Dulieu!$F$5:$F$7774,B1484),"")</f>
        <v>0</v>
      </c>
      <c r="J1484" s="16" t="str">
        <f>IF(B1484&lt;&gt;"",IFERROR(VLOOKUP(B1484,Dulieu!$F$5:$I$7597,4,0),""),"")</f>
        <v/>
      </c>
    </row>
    <row r="1485" spans="1:10" ht="30" x14ac:dyDescent="0.25">
      <c r="A1485" s="18">
        <f>IF(B1485&lt;&gt;"",SUBTOTAL(103,B$5:B1485),"")</f>
        <v>1481</v>
      </c>
      <c r="B1485" s="31" t="s">
        <v>3879</v>
      </c>
      <c r="C1485" s="16" t="s">
        <v>3056</v>
      </c>
      <c r="D1485" s="51" t="s">
        <v>3989</v>
      </c>
      <c r="E1485" s="51" t="s">
        <v>3058</v>
      </c>
      <c r="F1485" s="16">
        <v>0</v>
      </c>
      <c r="G1485" s="16">
        <v>5</v>
      </c>
      <c r="I1485" s="16">
        <f>IF(B1485&lt;&gt;"",COUNTIF(Dulieu!$F$5:$F$7774,B1485),"")</f>
        <v>0</v>
      </c>
      <c r="J1485" s="16" t="str">
        <f>IF(B1485&lt;&gt;"",IFERROR(VLOOKUP(B1485,Dulieu!$F$5:$I$7597,4,0),""),"")</f>
        <v/>
      </c>
    </row>
    <row r="1486" spans="1:10" ht="30" x14ac:dyDescent="0.25">
      <c r="A1486" s="18">
        <f>IF(B1486&lt;&gt;"",SUBTOTAL(103,B$5:B1486),"")</f>
        <v>1482</v>
      </c>
      <c r="B1486" s="31" t="s">
        <v>3874</v>
      </c>
      <c r="C1486" s="16" t="s">
        <v>3056</v>
      </c>
      <c r="D1486" s="51" t="s">
        <v>3989</v>
      </c>
      <c r="E1486" s="51" t="s">
        <v>3058</v>
      </c>
      <c r="F1486" s="19">
        <v>0</v>
      </c>
      <c r="G1486" s="16">
        <v>5</v>
      </c>
      <c r="I1486" s="16">
        <f>IF(B1486&lt;&gt;"",COUNTIF(Dulieu!$F$5:$F$7774,B1486),"")</f>
        <v>0</v>
      </c>
      <c r="J1486" s="16" t="str">
        <f>IF(B1486&lt;&gt;"",IFERROR(VLOOKUP(B1486,Dulieu!$F$5:$I$7597,4,0),""),"")</f>
        <v/>
      </c>
    </row>
    <row r="1487" spans="1:10" ht="30" x14ac:dyDescent="0.25">
      <c r="A1487" s="18">
        <f>IF(B1487&lt;&gt;"",SUBTOTAL(103,B$5:B1487),"")</f>
        <v>1483</v>
      </c>
      <c r="B1487" s="31" t="s">
        <v>3865</v>
      </c>
      <c r="C1487" s="16" t="s">
        <v>3056</v>
      </c>
      <c r="D1487" s="51" t="s">
        <v>3989</v>
      </c>
      <c r="E1487" s="16" t="s">
        <v>3058</v>
      </c>
      <c r="F1487" s="19">
        <v>0</v>
      </c>
      <c r="G1487" s="16">
        <v>5</v>
      </c>
      <c r="I1487" s="16">
        <f>IF(B1487&lt;&gt;"",COUNTIF(Dulieu!$F$5:$F$7774,B1487),"")</f>
        <v>0</v>
      </c>
      <c r="J1487" s="16" t="str">
        <f>IF(B1487&lt;&gt;"",IFERROR(VLOOKUP(B1487,Dulieu!$F$5:$I$7597,4,0),""),"")</f>
        <v/>
      </c>
    </row>
    <row r="1488" spans="1:10" ht="30" x14ac:dyDescent="0.25">
      <c r="A1488" s="18">
        <f>IF(B1488&lt;&gt;"",SUBTOTAL(103,B$5:B1488),"")</f>
        <v>1484</v>
      </c>
      <c r="B1488" s="31" t="s">
        <v>3877</v>
      </c>
      <c r="C1488" s="16" t="s">
        <v>3056</v>
      </c>
      <c r="D1488" s="51" t="s">
        <v>3989</v>
      </c>
      <c r="E1488" s="16" t="s">
        <v>3058</v>
      </c>
      <c r="F1488" s="19">
        <v>0</v>
      </c>
      <c r="G1488" s="16">
        <v>5</v>
      </c>
      <c r="I1488" s="16">
        <f>IF(B1488&lt;&gt;"",COUNTIF(Dulieu!$F$5:$F$7774,B1488),"")</f>
        <v>0</v>
      </c>
      <c r="J1488" s="16" t="str">
        <f>IF(B1488&lt;&gt;"",IFERROR(VLOOKUP(B1488,Dulieu!$F$5:$I$7597,4,0),""),"")</f>
        <v/>
      </c>
    </row>
    <row r="1489" spans="1:10" ht="30" x14ac:dyDescent="0.25">
      <c r="A1489" s="18">
        <f>IF(B1489&lt;&gt;"",SUBTOTAL(103,B$5:B1489),"")</f>
        <v>1485</v>
      </c>
      <c r="B1489" s="31" t="s">
        <v>3875</v>
      </c>
      <c r="C1489" s="16" t="s">
        <v>3056</v>
      </c>
      <c r="D1489" s="51" t="s">
        <v>3989</v>
      </c>
      <c r="E1489" s="16" t="s">
        <v>3058</v>
      </c>
      <c r="F1489" s="19">
        <v>0</v>
      </c>
      <c r="G1489" s="16">
        <v>5</v>
      </c>
      <c r="I1489" s="16">
        <f>IF(B1489&lt;&gt;"",COUNTIF(Dulieu!$F$5:$F$7774,B1489),"")</f>
        <v>0</v>
      </c>
      <c r="J1489" s="16" t="str">
        <f>IF(B1489&lt;&gt;"",IFERROR(VLOOKUP(B1489,Dulieu!$F$5:$I$7597,4,0),""),"")</f>
        <v/>
      </c>
    </row>
    <row r="1490" spans="1:10" ht="30" x14ac:dyDescent="0.25">
      <c r="A1490" s="18">
        <f>IF(B1490&lt;&gt;"",SUBTOTAL(103,B$5:B1490),"")</f>
        <v>1486</v>
      </c>
      <c r="B1490" s="31" t="s">
        <v>3871</v>
      </c>
      <c r="C1490" s="16" t="s">
        <v>3056</v>
      </c>
      <c r="D1490" s="51" t="s">
        <v>3989</v>
      </c>
      <c r="E1490" s="16" t="s">
        <v>3058</v>
      </c>
      <c r="F1490" s="19">
        <v>0</v>
      </c>
      <c r="G1490" s="16">
        <v>5</v>
      </c>
      <c r="I1490" s="16">
        <f>IF(B1490&lt;&gt;"",COUNTIF(Dulieu!$F$5:$F$7774,B1490),"")</f>
        <v>0</v>
      </c>
      <c r="J1490" s="16" t="str">
        <f>IF(B1490&lt;&gt;"",IFERROR(VLOOKUP(B1490,Dulieu!$F$5:$I$7597,4,0),""),"")</f>
        <v/>
      </c>
    </row>
    <row r="1491" spans="1:10" ht="30" x14ac:dyDescent="0.25">
      <c r="A1491" s="18">
        <f>IF(B1491&lt;&gt;"",SUBTOTAL(103,B$5:B1491),"")</f>
        <v>1487</v>
      </c>
      <c r="B1491" s="31" t="s">
        <v>3880</v>
      </c>
      <c r="C1491" s="16" t="s">
        <v>3056</v>
      </c>
      <c r="D1491" s="51" t="s">
        <v>3989</v>
      </c>
      <c r="E1491" s="16" t="s">
        <v>3058</v>
      </c>
      <c r="F1491" s="19">
        <v>0</v>
      </c>
      <c r="G1491" s="16">
        <v>5</v>
      </c>
      <c r="I1491" s="16">
        <f>IF(B1491&lt;&gt;"",COUNTIF(Dulieu!$F$5:$F$7774,B1491),"")</f>
        <v>0</v>
      </c>
      <c r="J1491" s="16" t="str">
        <f>IF(B1491&lt;&gt;"",IFERROR(VLOOKUP(B1491,Dulieu!$F$5:$I$7597,4,0),""),"")</f>
        <v/>
      </c>
    </row>
    <row r="1492" spans="1:10" ht="30" x14ac:dyDescent="0.25">
      <c r="A1492" s="18">
        <f>IF(B1492&lt;&gt;"",SUBTOTAL(103,B$5:B1492),"")</f>
        <v>1488</v>
      </c>
      <c r="B1492" s="31" t="s">
        <v>3876</v>
      </c>
      <c r="C1492" s="16" t="s">
        <v>3056</v>
      </c>
      <c r="D1492" s="51" t="s">
        <v>3989</v>
      </c>
      <c r="E1492" s="16" t="s">
        <v>3058</v>
      </c>
      <c r="F1492" s="19">
        <v>0</v>
      </c>
      <c r="G1492" s="16">
        <v>5</v>
      </c>
      <c r="I1492" s="16">
        <f>IF(B1492&lt;&gt;"",COUNTIF(Dulieu!$F$5:$F$7774,B1492),"")</f>
        <v>0</v>
      </c>
      <c r="J1492" s="16" t="str">
        <f>IF(B1492&lt;&gt;"",IFERROR(VLOOKUP(B1492,Dulieu!$F$5:$I$7597,4,0),""),"")</f>
        <v/>
      </c>
    </row>
    <row r="1493" spans="1:10" ht="30" x14ac:dyDescent="0.25">
      <c r="A1493" s="18">
        <f>IF(B1493&lt;&gt;"",SUBTOTAL(103,B$5:B1493),"")</f>
        <v>1489</v>
      </c>
      <c r="B1493" s="31" t="s">
        <v>3878</v>
      </c>
      <c r="C1493" s="16" t="s">
        <v>3056</v>
      </c>
      <c r="D1493" s="51" t="s">
        <v>3989</v>
      </c>
      <c r="E1493" s="16" t="s">
        <v>3058</v>
      </c>
      <c r="F1493" s="19">
        <v>0</v>
      </c>
      <c r="G1493" s="16">
        <v>5</v>
      </c>
      <c r="I1493" s="16">
        <f>IF(B1493&lt;&gt;"",COUNTIF(Dulieu!$F$5:$F$7774,B1493),"")</f>
        <v>0</v>
      </c>
      <c r="J1493" s="16" t="str">
        <f>IF(B1493&lt;&gt;"",IFERROR(VLOOKUP(B1493,Dulieu!$F$5:$I$7597,4,0),""),"")</f>
        <v/>
      </c>
    </row>
    <row r="1494" spans="1:10" ht="30" x14ac:dyDescent="0.25">
      <c r="A1494" s="18">
        <f>IF(B1494&lt;&gt;"",SUBTOTAL(103,B$5:B1494),"")</f>
        <v>1490</v>
      </c>
      <c r="B1494" s="31" t="s">
        <v>3991</v>
      </c>
      <c r="C1494" s="16" t="s">
        <v>3056</v>
      </c>
      <c r="D1494" s="51" t="s">
        <v>3989</v>
      </c>
      <c r="E1494" s="16" t="s">
        <v>3058</v>
      </c>
      <c r="F1494" s="19">
        <v>0</v>
      </c>
      <c r="G1494" s="16">
        <v>5</v>
      </c>
      <c r="I1494" s="16">
        <f>IF(B1494&lt;&gt;"",COUNTIF(Dulieu!$F$5:$F$7774,B1494),"")</f>
        <v>0</v>
      </c>
      <c r="J1494" s="16" t="str">
        <f>IF(B1494&lt;&gt;"",IFERROR(VLOOKUP(B1494,Dulieu!$F$5:$I$7597,4,0),""),"")</f>
        <v/>
      </c>
    </row>
    <row r="1495" spans="1:10" ht="30" x14ac:dyDescent="0.25">
      <c r="A1495" s="18">
        <f>IF(B1495&lt;&gt;"",SUBTOTAL(103,B$5:B1495),"")</f>
        <v>1491</v>
      </c>
      <c r="B1495" s="31" t="s">
        <v>3992</v>
      </c>
      <c r="C1495" s="16" t="s">
        <v>3056</v>
      </c>
      <c r="D1495" s="51" t="s">
        <v>3989</v>
      </c>
      <c r="E1495" s="16" t="s">
        <v>3058</v>
      </c>
      <c r="F1495" s="19">
        <v>0</v>
      </c>
      <c r="G1495" s="16">
        <v>5</v>
      </c>
      <c r="I1495" s="16">
        <f>IF(B1495&lt;&gt;"",COUNTIF(Dulieu!$F$5:$F$7774,B1495),"")</f>
        <v>0</v>
      </c>
      <c r="J1495" s="16" t="str">
        <f>IF(B1495&lt;&gt;"",IFERROR(VLOOKUP(B1495,Dulieu!$F$5:$I$7597,4,0),""),"")</f>
        <v/>
      </c>
    </row>
    <row r="1496" spans="1:10" ht="30" x14ac:dyDescent="0.25">
      <c r="A1496" s="18">
        <f>IF(B1496&lt;&gt;"",SUBTOTAL(103,B$5:B1496),"")</f>
        <v>1492</v>
      </c>
      <c r="B1496" s="31" t="s">
        <v>3993</v>
      </c>
      <c r="C1496" s="16" t="s">
        <v>3056</v>
      </c>
      <c r="D1496" s="51" t="s">
        <v>3989</v>
      </c>
      <c r="E1496" s="16" t="s">
        <v>3058</v>
      </c>
      <c r="F1496" s="19">
        <v>0</v>
      </c>
      <c r="G1496" s="16">
        <v>5</v>
      </c>
      <c r="I1496" s="16">
        <f>IF(B1496&lt;&gt;"",COUNTIF(Dulieu!$F$5:$F$7774,B1496),"")</f>
        <v>0</v>
      </c>
      <c r="J1496" s="16" t="str">
        <f>IF(B1496&lt;&gt;"",IFERROR(VLOOKUP(B1496,Dulieu!$F$5:$I$7597,4,0),""),"")</f>
        <v/>
      </c>
    </row>
    <row r="1497" spans="1:10" ht="30" x14ac:dyDescent="0.25">
      <c r="A1497" s="18">
        <f>IF(B1497&lt;&gt;"",SUBTOTAL(103,B$5:B1497),"")</f>
        <v>1493</v>
      </c>
      <c r="B1497" s="31" t="s">
        <v>3994</v>
      </c>
      <c r="C1497" s="16" t="s">
        <v>3056</v>
      </c>
      <c r="D1497" s="51" t="s">
        <v>3989</v>
      </c>
      <c r="E1497" s="51" t="s">
        <v>3058</v>
      </c>
      <c r="F1497" s="19">
        <v>0</v>
      </c>
      <c r="G1497" s="16">
        <v>5</v>
      </c>
      <c r="I1497" s="16">
        <f>IF(B1497&lt;&gt;"",COUNTIF(Dulieu!$F$5:$F$7774,B1497),"")</f>
        <v>0</v>
      </c>
      <c r="J1497" s="16" t="str">
        <f>IF(B1497&lt;&gt;"",IFERROR(VLOOKUP(B1497,Dulieu!$F$5:$I$7597,4,0),""),"")</f>
        <v/>
      </c>
    </row>
    <row r="1498" spans="1:10" ht="30" x14ac:dyDescent="0.25">
      <c r="A1498" s="18">
        <f>IF(B1498&lt;&gt;"",SUBTOTAL(103,B$5:B1498),"")</f>
        <v>1494</v>
      </c>
      <c r="B1498" s="31" t="s">
        <v>3995</v>
      </c>
      <c r="C1498" s="16" t="s">
        <v>3056</v>
      </c>
      <c r="D1498" s="51" t="s">
        <v>3989</v>
      </c>
      <c r="E1498" s="16" t="s">
        <v>3058</v>
      </c>
      <c r="F1498" s="19">
        <v>0</v>
      </c>
      <c r="G1498" s="16">
        <v>5</v>
      </c>
      <c r="I1498" s="16">
        <f>IF(B1498&lt;&gt;"",COUNTIF(Dulieu!$F$5:$F$7774,B1498),"")</f>
        <v>0</v>
      </c>
      <c r="J1498" s="16" t="str">
        <f>IF(B1498&lt;&gt;"",IFERROR(VLOOKUP(B1498,Dulieu!$F$5:$I$7597,4,0),""),"")</f>
        <v/>
      </c>
    </row>
    <row r="1499" spans="1:10" ht="30" x14ac:dyDescent="0.25">
      <c r="A1499" s="18">
        <f>IF(B1499&lt;&gt;"",SUBTOTAL(103,B$5:B1499),"")</f>
        <v>1495</v>
      </c>
      <c r="B1499" s="31" t="s">
        <v>3996</v>
      </c>
      <c r="C1499" s="16" t="s">
        <v>3056</v>
      </c>
      <c r="D1499" s="51" t="s">
        <v>3989</v>
      </c>
      <c r="E1499" s="16" t="s">
        <v>3058</v>
      </c>
      <c r="F1499" s="19">
        <v>0</v>
      </c>
      <c r="G1499" s="16">
        <v>5</v>
      </c>
      <c r="I1499" s="16">
        <f>IF(B1499&lt;&gt;"",COUNTIF(Dulieu!$F$5:$F$7774,B1499),"")</f>
        <v>0</v>
      </c>
      <c r="J1499" s="16" t="str">
        <f>IF(B1499&lt;&gt;"",IFERROR(VLOOKUP(B1499,Dulieu!$F$5:$I$7597,4,0),""),"")</f>
        <v/>
      </c>
    </row>
    <row r="1500" spans="1:10" ht="30" x14ac:dyDescent="0.25">
      <c r="A1500" s="18">
        <f>IF(B1500&lt;&gt;"",SUBTOTAL(103,B$5:B1500),"")</f>
        <v>1496</v>
      </c>
      <c r="B1500" s="31" t="s">
        <v>3997</v>
      </c>
      <c r="C1500" s="16" t="s">
        <v>3056</v>
      </c>
      <c r="D1500" s="51" t="s">
        <v>3989</v>
      </c>
      <c r="E1500" s="16" t="s">
        <v>3058</v>
      </c>
      <c r="F1500" s="19">
        <v>0</v>
      </c>
      <c r="G1500" s="16">
        <v>5</v>
      </c>
      <c r="I1500" s="16">
        <f>IF(B1500&lt;&gt;"",COUNTIF(Dulieu!$F$5:$F$7774,B1500),"")</f>
        <v>0</v>
      </c>
      <c r="J1500" s="16" t="str">
        <f>IF(B1500&lt;&gt;"",IFERROR(VLOOKUP(B1500,Dulieu!$F$5:$I$7597,4,0),""),"")</f>
        <v/>
      </c>
    </row>
    <row r="1501" spans="1:10" ht="30" x14ac:dyDescent="0.25">
      <c r="A1501" s="18">
        <f>IF(B1501&lt;&gt;"",SUBTOTAL(103,B$5:B1501),"")</f>
        <v>1497</v>
      </c>
      <c r="B1501" s="31" t="s">
        <v>3998</v>
      </c>
      <c r="C1501" s="16" t="s">
        <v>3056</v>
      </c>
      <c r="D1501" s="51" t="s">
        <v>3989</v>
      </c>
      <c r="E1501" s="16" t="s">
        <v>3058</v>
      </c>
      <c r="F1501" s="19">
        <v>0</v>
      </c>
      <c r="G1501" s="16">
        <v>5</v>
      </c>
      <c r="I1501" s="16">
        <f>IF(B1501&lt;&gt;"",COUNTIF(Dulieu!$F$5:$F$7774,B1501),"")</f>
        <v>0</v>
      </c>
      <c r="J1501" s="16" t="str">
        <f>IF(B1501&lt;&gt;"",IFERROR(VLOOKUP(B1501,Dulieu!$F$5:$I$7597,4,0),""),"")</f>
        <v/>
      </c>
    </row>
    <row r="1502" spans="1:10" ht="30" x14ac:dyDescent="0.25">
      <c r="A1502" s="18">
        <f>IF(B1502&lt;&gt;"",SUBTOTAL(103,B$5:B1502),"")</f>
        <v>1498</v>
      </c>
      <c r="B1502" s="31" t="s">
        <v>3999</v>
      </c>
      <c r="C1502" s="16" t="s">
        <v>3056</v>
      </c>
      <c r="D1502" s="51" t="s">
        <v>3989</v>
      </c>
      <c r="E1502" s="16" t="s">
        <v>3058</v>
      </c>
      <c r="F1502" s="19">
        <v>0</v>
      </c>
      <c r="G1502" s="16">
        <v>5</v>
      </c>
      <c r="I1502" s="16">
        <f>IF(B1502&lt;&gt;"",COUNTIF(Dulieu!$F$5:$F$7774,B1502),"")</f>
        <v>0</v>
      </c>
      <c r="J1502" s="16" t="str">
        <f>IF(B1502&lt;&gt;"",IFERROR(VLOOKUP(B1502,Dulieu!$F$5:$I$7597,4,0),""),"")</f>
        <v/>
      </c>
    </row>
    <row r="1503" spans="1:10" ht="30" x14ac:dyDescent="0.25">
      <c r="A1503" s="18">
        <f>IF(B1503&lt;&gt;"",SUBTOTAL(103,B$5:B1503),"")</f>
        <v>1499</v>
      </c>
      <c r="B1503" s="31" t="s">
        <v>4092</v>
      </c>
      <c r="C1503" s="16" t="s">
        <v>3056</v>
      </c>
      <c r="D1503" s="51" t="s">
        <v>3989</v>
      </c>
      <c r="E1503" s="16" t="s">
        <v>3058</v>
      </c>
      <c r="F1503" s="19">
        <v>0</v>
      </c>
      <c r="G1503" s="16">
        <v>5</v>
      </c>
      <c r="I1503" s="16">
        <f>IF(B1503&lt;&gt;"",COUNTIF(Dulieu!$F$5:$F$7774,B1503),"")</f>
        <v>0</v>
      </c>
      <c r="J1503" s="16" t="str">
        <f>IF(B1503&lt;&gt;"",IFERROR(VLOOKUP(B1503,Dulieu!$F$5:$I$7597,4,0),""),"")</f>
        <v/>
      </c>
    </row>
    <row r="1504" spans="1:10" ht="30" x14ac:dyDescent="0.25">
      <c r="A1504" s="18">
        <f>IF(B1504&lt;&gt;"",SUBTOTAL(103,B$5:B1504),"")</f>
        <v>1500</v>
      </c>
      <c r="B1504" s="31" t="s">
        <v>4086</v>
      </c>
      <c r="C1504" s="16" t="s">
        <v>3056</v>
      </c>
      <c r="D1504" s="51" t="s">
        <v>3989</v>
      </c>
      <c r="E1504" s="16" t="s">
        <v>3058</v>
      </c>
      <c r="F1504" s="19">
        <v>0</v>
      </c>
      <c r="G1504" s="16">
        <v>5</v>
      </c>
      <c r="I1504" s="16">
        <f>IF(B1504&lt;&gt;"",COUNTIF(Dulieu!$F$5:$F$7774,B1504),"")</f>
        <v>0</v>
      </c>
      <c r="J1504" s="16" t="str">
        <f>IF(B1504&lt;&gt;"",IFERROR(VLOOKUP(B1504,Dulieu!$F$5:$I$7597,4,0),""),"")</f>
        <v/>
      </c>
    </row>
    <row r="1505" spans="1:10" ht="30" x14ac:dyDescent="0.25">
      <c r="A1505" s="18">
        <f>IF(B1505&lt;&gt;"",SUBTOTAL(103,B$5:B1505),"")</f>
        <v>1501</v>
      </c>
      <c r="B1505" s="31" t="s">
        <v>4096</v>
      </c>
      <c r="C1505" s="16" t="s">
        <v>3056</v>
      </c>
      <c r="D1505" s="51" t="s">
        <v>3989</v>
      </c>
      <c r="E1505" s="16" t="s">
        <v>3058</v>
      </c>
      <c r="F1505" s="19">
        <v>0</v>
      </c>
      <c r="G1505" s="16">
        <v>5</v>
      </c>
      <c r="I1505" s="16">
        <f>IF(B1505&lt;&gt;"",COUNTIF(Dulieu!$F$5:$F$7774,B1505),"")</f>
        <v>0</v>
      </c>
      <c r="J1505" s="16" t="str">
        <f>IF(B1505&lt;&gt;"",IFERROR(VLOOKUP(B1505,Dulieu!$F$5:$I$7597,4,0),""),"")</f>
        <v/>
      </c>
    </row>
    <row r="1506" spans="1:10" ht="30" x14ac:dyDescent="0.25">
      <c r="A1506" s="18">
        <f>IF(B1506&lt;&gt;"",SUBTOTAL(103,B$5:B1506),"")</f>
        <v>1502</v>
      </c>
      <c r="B1506" s="31" t="s">
        <v>4049</v>
      </c>
      <c r="C1506" s="16" t="s">
        <v>3056</v>
      </c>
      <c r="D1506" s="51" t="s">
        <v>3989</v>
      </c>
      <c r="E1506" s="16" t="s">
        <v>3058</v>
      </c>
      <c r="F1506" s="19">
        <v>0</v>
      </c>
      <c r="G1506" s="16">
        <v>5</v>
      </c>
      <c r="I1506" s="16">
        <f>IF(B1506&lt;&gt;"",COUNTIF(Dulieu!$F$5:$F$7774,B1506),"")</f>
        <v>0</v>
      </c>
      <c r="J1506" s="16" t="str">
        <f>IF(B1506&lt;&gt;"",IFERROR(VLOOKUP(B1506,Dulieu!$F$5:$I$7597,4,0),""),"")</f>
        <v/>
      </c>
    </row>
    <row r="1507" spans="1:10" ht="30" x14ac:dyDescent="0.25">
      <c r="A1507" s="18">
        <f>IF(B1507&lt;&gt;"",SUBTOTAL(103,B$5:B1507),"")</f>
        <v>1503</v>
      </c>
      <c r="B1507" s="31" t="s">
        <v>4093</v>
      </c>
      <c r="C1507" s="16" t="s">
        <v>3056</v>
      </c>
      <c r="D1507" s="51" t="s">
        <v>3989</v>
      </c>
      <c r="E1507" s="16" t="s">
        <v>3058</v>
      </c>
      <c r="F1507" s="19">
        <v>0</v>
      </c>
      <c r="G1507" s="16">
        <v>5</v>
      </c>
      <c r="I1507" s="16">
        <f>IF(B1507&lt;&gt;"",COUNTIF(Dulieu!$F$5:$F$7774,B1507),"")</f>
        <v>0</v>
      </c>
      <c r="J1507" s="16" t="str">
        <f>IF(B1507&lt;&gt;"",IFERROR(VLOOKUP(B1507,Dulieu!$F$5:$I$7597,4,0),""),"")</f>
        <v/>
      </c>
    </row>
    <row r="1508" spans="1:10" ht="30" x14ac:dyDescent="0.25">
      <c r="A1508" s="18">
        <f>IF(B1508&lt;&gt;"",SUBTOTAL(103,B$5:B1508),"")</f>
        <v>1504</v>
      </c>
      <c r="B1508" s="31" t="s">
        <v>4050</v>
      </c>
      <c r="C1508" s="16" t="s">
        <v>3056</v>
      </c>
      <c r="D1508" s="51" t="s">
        <v>3989</v>
      </c>
      <c r="E1508" s="16" t="s">
        <v>3058</v>
      </c>
      <c r="F1508" s="19">
        <v>0</v>
      </c>
      <c r="G1508" s="16">
        <v>5</v>
      </c>
      <c r="I1508" s="16">
        <f>IF(B1508&lt;&gt;"",COUNTIF(Dulieu!$F$5:$F$7774,B1508),"")</f>
        <v>0</v>
      </c>
      <c r="J1508" s="16" t="str">
        <f>IF(B1508&lt;&gt;"",IFERROR(VLOOKUP(B1508,Dulieu!$F$5:$I$7597,4,0),""),"")</f>
        <v/>
      </c>
    </row>
    <row r="1509" spans="1:10" ht="30" x14ac:dyDescent="0.25">
      <c r="A1509" s="18">
        <f>IF(B1509&lt;&gt;"",SUBTOTAL(103,B$5:B1509),"")</f>
        <v>1505</v>
      </c>
      <c r="B1509" s="31" t="s">
        <v>4097</v>
      </c>
      <c r="C1509" s="16" t="s">
        <v>3056</v>
      </c>
      <c r="D1509" s="51" t="s">
        <v>3989</v>
      </c>
      <c r="E1509" s="16" t="s">
        <v>3058</v>
      </c>
      <c r="F1509" s="19">
        <v>0</v>
      </c>
      <c r="G1509" s="16">
        <v>5</v>
      </c>
      <c r="I1509" s="16">
        <f>IF(B1509&lt;&gt;"",COUNTIF(Dulieu!$F$5:$F$7774,B1509),"")</f>
        <v>0</v>
      </c>
      <c r="J1509" s="16" t="str">
        <f>IF(B1509&lt;&gt;"",IFERROR(VLOOKUP(B1509,Dulieu!$F$5:$I$7597,4,0),""),"")</f>
        <v/>
      </c>
    </row>
    <row r="1510" spans="1:10" ht="30" x14ac:dyDescent="0.25">
      <c r="A1510" s="18">
        <f>IF(B1510&lt;&gt;"",SUBTOTAL(103,B$5:B1510),"")</f>
        <v>1506</v>
      </c>
      <c r="B1510" s="31" t="s">
        <v>4091</v>
      </c>
      <c r="C1510" s="16" t="s">
        <v>3056</v>
      </c>
      <c r="D1510" s="51" t="s">
        <v>3989</v>
      </c>
      <c r="E1510" s="16" t="s">
        <v>3058</v>
      </c>
      <c r="F1510" s="19">
        <v>0</v>
      </c>
      <c r="G1510" s="16">
        <v>5</v>
      </c>
      <c r="I1510" s="16">
        <f>IF(B1510&lt;&gt;"",COUNTIF(Dulieu!$F$5:$F$7774,B1510),"")</f>
        <v>0</v>
      </c>
      <c r="J1510" s="16" t="str">
        <f>IF(B1510&lt;&gt;"",IFERROR(VLOOKUP(B1510,Dulieu!$F$5:$I$7597,4,0),""),"")</f>
        <v/>
      </c>
    </row>
    <row r="1511" spans="1:10" ht="30" x14ac:dyDescent="0.25">
      <c r="A1511" s="18">
        <f>IF(B1511&lt;&gt;"",SUBTOTAL(103,B$5:B1511),"")</f>
        <v>1507</v>
      </c>
      <c r="B1511" s="31" t="s">
        <v>4094</v>
      </c>
      <c r="C1511" s="16" t="s">
        <v>3056</v>
      </c>
      <c r="D1511" s="51" t="s">
        <v>3989</v>
      </c>
      <c r="E1511" s="16" t="s">
        <v>3058</v>
      </c>
      <c r="F1511" s="19">
        <v>0</v>
      </c>
      <c r="G1511" s="16">
        <v>5</v>
      </c>
      <c r="I1511" s="16">
        <f>IF(B1511&lt;&gt;"",COUNTIF(Dulieu!$F$5:$F$7774,B1511),"")</f>
        <v>0</v>
      </c>
      <c r="J1511" s="16" t="str">
        <f>IF(B1511&lt;&gt;"",IFERROR(VLOOKUP(B1511,Dulieu!$F$5:$I$7597,4,0),""),"")</f>
        <v/>
      </c>
    </row>
    <row r="1512" spans="1:10" ht="30" x14ac:dyDescent="0.25">
      <c r="A1512" s="18">
        <f>IF(B1512&lt;&gt;"",SUBTOTAL(103,B$5:B1512),"")</f>
        <v>1508</v>
      </c>
      <c r="B1512" s="31" t="s">
        <v>4079</v>
      </c>
      <c r="C1512" s="16" t="s">
        <v>3056</v>
      </c>
      <c r="D1512" s="51" t="s">
        <v>3989</v>
      </c>
      <c r="E1512" s="16" t="s">
        <v>3058</v>
      </c>
      <c r="F1512" s="19">
        <v>0</v>
      </c>
      <c r="G1512" s="16">
        <v>5</v>
      </c>
      <c r="I1512" s="16">
        <f>IF(B1512&lt;&gt;"",COUNTIF(Dulieu!$F$5:$F$7774,B1512),"")</f>
        <v>0</v>
      </c>
      <c r="J1512" s="16" t="str">
        <f>IF(B1512&lt;&gt;"",IFERROR(VLOOKUP(B1512,Dulieu!$F$5:$I$7597,4,0),""),"")</f>
        <v/>
      </c>
    </row>
    <row r="1513" spans="1:10" ht="30" x14ac:dyDescent="0.25">
      <c r="A1513" s="18">
        <f>IF(B1513&lt;&gt;"",SUBTOTAL(103,B$5:B1513),"")</f>
        <v>1509</v>
      </c>
      <c r="B1513" s="31" t="s">
        <v>4095</v>
      </c>
      <c r="C1513" s="16" t="s">
        <v>3056</v>
      </c>
      <c r="D1513" s="51" t="s">
        <v>3989</v>
      </c>
      <c r="E1513" s="16" t="s">
        <v>3058</v>
      </c>
      <c r="F1513" s="19">
        <v>0</v>
      </c>
      <c r="G1513" s="16">
        <v>5</v>
      </c>
      <c r="I1513" s="16">
        <f>IF(B1513&lt;&gt;"",COUNTIF(Dulieu!$F$5:$F$7774,B1513),"")</f>
        <v>0</v>
      </c>
      <c r="J1513" s="16" t="str">
        <f>IF(B1513&lt;&gt;"",IFERROR(VLOOKUP(B1513,Dulieu!$F$5:$I$7597,4,0),""),"")</f>
        <v/>
      </c>
    </row>
    <row r="1514" spans="1:10" ht="30" x14ac:dyDescent="0.25">
      <c r="A1514" s="18">
        <f>IF(B1514&lt;&gt;"",SUBTOTAL(103,B$5:B1514),"")</f>
        <v>1510</v>
      </c>
      <c r="B1514" s="31" t="s">
        <v>4071</v>
      </c>
      <c r="C1514" s="16" t="s">
        <v>3056</v>
      </c>
      <c r="D1514" s="51" t="s">
        <v>3989</v>
      </c>
      <c r="E1514" s="16" t="s">
        <v>3058</v>
      </c>
      <c r="F1514" s="19">
        <v>0</v>
      </c>
      <c r="G1514" s="16">
        <v>5</v>
      </c>
      <c r="I1514" s="16">
        <f>IF(B1514&lt;&gt;"",COUNTIF(Dulieu!$F$5:$F$7774,B1514),"")</f>
        <v>0</v>
      </c>
      <c r="J1514" s="16" t="str">
        <f>IF(B1514&lt;&gt;"",IFERROR(VLOOKUP(B1514,Dulieu!$F$5:$I$7597,4,0),""),"")</f>
        <v/>
      </c>
    </row>
    <row r="1515" spans="1:10" ht="30" x14ac:dyDescent="0.25">
      <c r="A1515" s="18">
        <f>IF(B1515&lt;&gt;"",SUBTOTAL(103,B$5:B1515),"")</f>
        <v>1511</v>
      </c>
      <c r="B1515" s="31" t="s">
        <v>4082</v>
      </c>
      <c r="C1515" s="16" t="s">
        <v>3056</v>
      </c>
      <c r="D1515" s="51" t="s">
        <v>3989</v>
      </c>
      <c r="E1515" s="16" t="s">
        <v>3058</v>
      </c>
      <c r="F1515" s="19">
        <v>0</v>
      </c>
      <c r="G1515" s="16">
        <v>5</v>
      </c>
      <c r="I1515" s="16">
        <f>IF(B1515&lt;&gt;"",COUNTIF(Dulieu!$F$5:$F$7774,B1515),"")</f>
        <v>0</v>
      </c>
      <c r="J1515" s="16" t="str">
        <f>IF(B1515&lt;&gt;"",IFERROR(VLOOKUP(B1515,Dulieu!$F$5:$I$7597,4,0),""),"")</f>
        <v/>
      </c>
    </row>
    <row r="1516" spans="1:10" ht="30" x14ac:dyDescent="0.25">
      <c r="A1516" s="18">
        <f>IF(B1516&lt;&gt;"",SUBTOTAL(103,B$5:B1516),"")</f>
        <v>1512</v>
      </c>
      <c r="B1516" s="31" t="s">
        <v>4088</v>
      </c>
      <c r="C1516" s="16" t="s">
        <v>3056</v>
      </c>
      <c r="D1516" s="51" t="s">
        <v>3989</v>
      </c>
      <c r="E1516" s="16" t="s">
        <v>3058</v>
      </c>
      <c r="F1516" s="19">
        <v>0</v>
      </c>
      <c r="G1516" s="16">
        <v>5</v>
      </c>
      <c r="I1516" s="16">
        <f>IF(B1516&lt;&gt;"",COUNTIF(Dulieu!$F$5:$F$7774,B1516),"")</f>
        <v>0</v>
      </c>
      <c r="J1516" s="16" t="str">
        <f>IF(B1516&lt;&gt;"",IFERROR(VLOOKUP(B1516,Dulieu!$F$5:$I$7597,4,0),""),"")</f>
        <v/>
      </c>
    </row>
    <row r="1517" spans="1:10" ht="30" x14ac:dyDescent="0.25">
      <c r="A1517" s="18">
        <f>IF(B1517&lt;&gt;"",SUBTOTAL(103,B$5:B1517),"")</f>
        <v>1513</v>
      </c>
      <c r="B1517" s="31" t="s">
        <v>4089</v>
      </c>
      <c r="C1517" s="16" t="s">
        <v>3056</v>
      </c>
      <c r="D1517" s="51" t="s">
        <v>3989</v>
      </c>
      <c r="E1517" s="16" t="s">
        <v>3058</v>
      </c>
      <c r="F1517" s="19">
        <v>0</v>
      </c>
      <c r="G1517" s="16">
        <v>5</v>
      </c>
      <c r="I1517" s="16">
        <f>IF(B1517&lt;&gt;"",COUNTIF(Dulieu!$F$5:$F$7774,B1517),"")</f>
        <v>0</v>
      </c>
      <c r="J1517" s="16" t="str">
        <f>IF(B1517&lt;&gt;"",IFERROR(VLOOKUP(B1517,Dulieu!$F$5:$I$7597,4,0),""),"")</f>
        <v/>
      </c>
    </row>
    <row r="1518" spans="1:10" ht="30" x14ac:dyDescent="0.25">
      <c r="A1518" s="18">
        <f>IF(B1518&lt;&gt;"",SUBTOTAL(103,B$5:B1518),"")</f>
        <v>1514</v>
      </c>
      <c r="B1518" s="31" t="s">
        <v>4085</v>
      </c>
      <c r="C1518" s="16" t="s">
        <v>3056</v>
      </c>
      <c r="D1518" s="51" t="s">
        <v>3989</v>
      </c>
      <c r="E1518" s="16" t="s">
        <v>3058</v>
      </c>
      <c r="F1518" s="19">
        <v>0</v>
      </c>
      <c r="G1518" s="16">
        <v>5</v>
      </c>
      <c r="I1518" s="16">
        <f>IF(B1518&lt;&gt;"",COUNTIF(Dulieu!$F$5:$F$7774,B1518),"")</f>
        <v>0</v>
      </c>
      <c r="J1518" s="16" t="str">
        <f>IF(B1518&lt;&gt;"",IFERROR(VLOOKUP(B1518,Dulieu!$F$5:$I$7597,4,0),""),"")</f>
        <v/>
      </c>
    </row>
    <row r="1519" spans="1:10" ht="30" x14ac:dyDescent="0.25">
      <c r="A1519" s="18">
        <f>IF(B1519&lt;&gt;"",SUBTOTAL(103,B$5:B1519),"")</f>
        <v>1515</v>
      </c>
      <c r="B1519" s="31" t="s">
        <v>4090</v>
      </c>
      <c r="C1519" s="16" t="s">
        <v>3056</v>
      </c>
      <c r="D1519" s="51" t="s">
        <v>3989</v>
      </c>
      <c r="E1519" s="16" t="s">
        <v>3058</v>
      </c>
      <c r="F1519" s="19">
        <v>0</v>
      </c>
      <c r="G1519" s="16">
        <v>5</v>
      </c>
      <c r="I1519" s="16">
        <f>IF(B1519&lt;&gt;"",COUNTIF(Dulieu!$F$5:$F$7774,B1519),"")</f>
        <v>0</v>
      </c>
      <c r="J1519" s="16" t="str">
        <f>IF(B1519&lt;&gt;"",IFERROR(VLOOKUP(B1519,Dulieu!$F$5:$I$7597,4,0),""),"")</f>
        <v/>
      </c>
    </row>
    <row r="1520" spans="1:10" ht="30" x14ac:dyDescent="0.25">
      <c r="A1520" s="18">
        <f>IF(B1520&lt;&gt;"",SUBTOTAL(103,B$5:B1520),"")</f>
        <v>1516</v>
      </c>
      <c r="B1520" s="31" t="s">
        <v>4084</v>
      </c>
      <c r="C1520" s="16" t="s">
        <v>3056</v>
      </c>
      <c r="D1520" s="51" t="s">
        <v>3989</v>
      </c>
      <c r="E1520" s="16" t="s">
        <v>3058</v>
      </c>
      <c r="F1520" s="19">
        <v>0</v>
      </c>
      <c r="G1520" s="16">
        <v>5</v>
      </c>
      <c r="I1520" s="16">
        <f>IF(B1520&lt;&gt;"",COUNTIF(Dulieu!$F$5:$F$7774,B1520),"")</f>
        <v>0</v>
      </c>
      <c r="J1520" s="16" t="str">
        <f>IF(B1520&lt;&gt;"",IFERROR(VLOOKUP(B1520,Dulieu!$F$5:$I$7597,4,0),""),"")</f>
        <v/>
      </c>
    </row>
    <row r="1521" spans="1:10" ht="30" x14ac:dyDescent="0.25">
      <c r="A1521" s="18">
        <f>IF(B1521&lt;&gt;"",SUBTOTAL(103,B$5:B1521),"")</f>
        <v>1517</v>
      </c>
      <c r="B1521" s="31" t="s">
        <v>4087</v>
      </c>
      <c r="C1521" s="16" t="s">
        <v>3056</v>
      </c>
      <c r="D1521" s="51" t="s">
        <v>3989</v>
      </c>
      <c r="E1521" s="16" t="s">
        <v>3058</v>
      </c>
      <c r="F1521" s="19">
        <v>0</v>
      </c>
      <c r="G1521" s="16">
        <v>5</v>
      </c>
      <c r="I1521" s="16">
        <f>IF(B1521&lt;&gt;"",COUNTIF(Dulieu!$F$5:$F$7774,B1521),"")</f>
        <v>0</v>
      </c>
      <c r="J1521" s="16" t="str">
        <f>IF(B1521&lt;&gt;"",IFERROR(VLOOKUP(B1521,Dulieu!$F$5:$I$7597,4,0),""),"")</f>
        <v/>
      </c>
    </row>
    <row r="1522" spans="1:10" ht="30" x14ac:dyDescent="0.25">
      <c r="A1522" s="18">
        <f>IF(B1522&lt;&gt;"",SUBTOTAL(103,B$5:B1522),"")</f>
        <v>1518</v>
      </c>
      <c r="B1522" s="31" t="s">
        <v>4047</v>
      </c>
      <c r="C1522" s="16" t="s">
        <v>3056</v>
      </c>
      <c r="D1522" s="51" t="s">
        <v>3989</v>
      </c>
      <c r="E1522" s="16" t="s">
        <v>3058</v>
      </c>
      <c r="F1522" s="19">
        <v>0</v>
      </c>
      <c r="G1522" s="16">
        <v>5</v>
      </c>
      <c r="I1522" s="16">
        <f>IF(B1522&lt;&gt;"",COUNTIF(Dulieu!$F$5:$F$7774,B1522),"")</f>
        <v>0</v>
      </c>
      <c r="J1522" s="16" t="str">
        <f>IF(B1522&lt;&gt;"",IFERROR(VLOOKUP(B1522,Dulieu!$F$5:$I$7597,4,0),""),"")</f>
        <v/>
      </c>
    </row>
    <row r="1523" spans="1:10" ht="30" x14ac:dyDescent="0.25">
      <c r="A1523" s="18">
        <f>IF(B1523&lt;&gt;"",SUBTOTAL(103,B$5:B1523),"")</f>
        <v>1519</v>
      </c>
      <c r="B1523" s="31" t="s">
        <v>4083</v>
      </c>
      <c r="C1523" s="16" t="s">
        <v>3056</v>
      </c>
      <c r="D1523" s="51" t="s">
        <v>3989</v>
      </c>
      <c r="E1523" s="16" t="s">
        <v>3058</v>
      </c>
      <c r="F1523" s="19">
        <v>0</v>
      </c>
      <c r="G1523" s="16">
        <v>5</v>
      </c>
      <c r="I1523" s="16">
        <f>IF(B1523&lt;&gt;"",COUNTIF(Dulieu!$F$5:$F$7774,B1523),"")</f>
        <v>0</v>
      </c>
      <c r="J1523" s="16" t="str">
        <f>IF(B1523&lt;&gt;"",IFERROR(VLOOKUP(B1523,Dulieu!$F$5:$I$7597,4,0),""),"")</f>
        <v/>
      </c>
    </row>
    <row r="1524" spans="1:10" ht="30" x14ac:dyDescent="0.25">
      <c r="A1524" s="18">
        <f>IF(B1524&lt;&gt;"",SUBTOTAL(103,B$5:B1524),"")</f>
        <v>1520</v>
      </c>
      <c r="B1524" s="31" t="s">
        <v>4056</v>
      </c>
      <c r="C1524" s="16" t="s">
        <v>3056</v>
      </c>
      <c r="D1524" s="51" t="s">
        <v>3989</v>
      </c>
      <c r="E1524" s="16" t="s">
        <v>3058</v>
      </c>
      <c r="F1524" s="19">
        <v>0</v>
      </c>
      <c r="G1524" s="16">
        <v>5</v>
      </c>
      <c r="I1524" s="16">
        <f>IF(B1524&lt;&gt;"",COUNTIF(Dulieu!$F$5:$F$7774,B1524),"")</f>
        <v>0</v>
      </c>
      <c r="J1524" s="16" t="str">
        <f>IF(B1524&lt;&gt;"",IFERROR(VLOOKUP(B1524,Dulieu!$F$5:$I$7597,4,0),""),"")</f>
        <v/>
      </c>
    </row>
    <row r="1525" spans="1:10" ht="30" x14ac:dyDescent="0.25">
      <c r="A1525" s="18">
        <f>IF(B1525&lt;&gt;"",SUBTOTAL(103,B$5:B1525),"")</f>
        <v>1521</v>
      </c>
      <c r="B1525" s="31" t="s">
        <v>4061</v>
      </c>
      <c r="C1525" s="16" t="s">
        <v>3056</v>
      </c>
      <c r="D1525" s="51" t="s">
        <v>3989</v>
      </c>
      <c r="E1525" s="16" t="s">
        <v>3058</v>
      </c>
      <c r="F1525" s="19">
        <v>0</v>
      </c>
      <c r="G1525" s="16">
        <v>5</v>
      </c>
      <c r="I1525" s="16">
        <f>IF(B1525&lt;&gt;"",COUNTIF(Dulieu!$F$5:$F$7774,B1525),"")</f>
        <v>0</v>
      </c>
      <c r="J1525" s="16" t="str">
        <f>IF(B1525&lt;&gt;"",IFERROR(VLOOKUP(B1525,Dulieu!$F$5:$I$7597,4,0),""),"")</f>
        <v/>
      </c>
    </row>
    <row r="1526" spans="1:10" ht="30" x14ac:dyDescent="0.25">
      <c r="A1526" s="18">
        <f>IF(B1526&lt;&gt;"",SUBTOTAL(103,B$5:B1526),"")</f>
        <v>1522</v>
      </c>
      <c r="B1526" s="31" t="s">
        <v>4070</v>
      </c>
      <c r="C1526" s="16" t="s">
        <v>3056</v>
      </c>
      <c r="D1526" s="51" t="s">
        <v>3989</v>
      </c>
      <c r="E1526" s="16" t="s">
        <v>3058</v>
      </c>
      <c r="F1526" s="19">
        <v>0</v>
      </c>
      <c r="G1526" s="16">
        <v>5</v>
      </c>
      <c r="I1526" s="16">
        <f>IF(B1526&lt;&gt;"",COUNTIF(Dulieu!$F$5:$F$7774,B1526),"")</f>
        <v>0</v>
      </c>
      <c r="J1526" s="16" t="str">
        <f>IF(B1526&lt;&gt;"",IFERROR(VLOOKUP(B1526,Dulieu!$F$5:$I$7597,4,0),""),"")</f>
        <v/>
      </c>
    </row>
    <row r="1527" spans="1:10" ht="30" x14ac:dyDescent="0.25">
      <c r="A1527" s="18">
        <f>IF(B1527&lt;&gt;"",SUBTOTAL(103,B$5:B1527),"")</f>
        <v>1523</v>
      </c>
      <c r="B1527" s="31" t="s">
        <v>4076</v>
      </c>
      <c r="C1527" s="16" t="s">
        <v>3056</v>
      </c>
      <c r="D1527" s="51" t="s">
        <v>3989</v>
      </c>
      <c r="E1527" s="16" t="s">
        <v>3058</v>
      </c>
      <c r="F1527" s="19">
        <v>0</v>
      </c>
      <c r="G1527" s="16">
        <v>5</v>
      </c>
      <c r="I1527" s="16">
        <f>IF(B1527&lt;&gt;"",COUNTIF(Dulieu!$F$5:$F$7774,B1527),"")</f>
        <v>0</v>
      </c>
      <c r="J1527" s="16" t="str">
        <f>IF(B1527&lt;&gt;"",IFERROR(VLOOKUP(B1527,Dulieu!$F$5:$I$7597,4,0),""),"")</f>
        <v/>
      </c>
    </row>
    <row r="1528" spans="1:10" ht="30" x14ac:dyDescent="0.25">
      <c r="A1528" s="18">
        <f>IF(B1528&lt;&gt;"",SUBTOTAL(103,B$5:B1528),"")</f>
        <v>1524</v>
      </c>
      <c r="B1528" s="31" t="s">
        <v>4081</v>
      </c>
      <c r="C1528" s="16" t="s">
        <v>3056</v>
      </c>
      <c r="D1528" s="51" t="s">
        <v>3989</v>
      </c>
      <c r="E1528" s="16" t="s">
        <v>3058</v>
      </c>
      <c r="F1528" s="19">
        <v>0</v>
      </c>
      <c r="G1528" s="16">
        <v>5</v>
      </c>
      <c r="I1528" s="16">
        <f>IF(B1528&lt;&gt;"",COUNTIF(Dulieu!$F$5:$F$7774,B1528),"")</f>
        <v>0</v>
      </c>
      <c r="J1528" s="16" t="str">
        <f>IF(B1528&lt;&gt;"",IFERROR(VLOOKUP(B1528,Dulieu!$F$5:$I$7597,4,0),""),"")</f>
        <v/>
      </c>
    </row>
    <row r="1529" spans="1:10" ht="30" x14ac:dyDescent="0.25">
      <c r="A1529" s="18">
        <f>IF(B1529&lt;&gt;"",SUBTOTAL(103,B$5:B1529),"")</f>
        <v>1525</v>
      </c>
      <c r="B1529" s="31" t="s">
        <v>4058</v>
      </c>
      <c r="C1529" s="16" t="s">
        <v>3056</v>
      </c>
      <c r="D1529" s="51" t="s">
        <v>3989</v>
      </c>
      <c r="E1529" s="16" t="s">
        <v>3058</v>
      </c>
      <c r="F1529" s="19">
        <v>0</v>
      </c>
      <c r="G1529" s="16">
        <v>5</v>
      </c>
      <c r="I1529" s="16">
        <f>IF(B1529&lt;&gt;"",COUNTIF(Dulieu!$F$5:$F$7774,B1529),"")</f>
        <v>0</v>
      </c>
      <c r="J1529" s="16" t="str">
        <f>IF(B1529&lt;&gt;"",IFERROR(VLOOKUP(B1529,Dulieu!$F$5:$I$7597,4,0),""),"")</f>
        <v/>
      </c>
    </row>
    <row r="1530" spans="1:10" ht="30" x14ac:dyDescent="0.25">
      <c r="A1530" s="18">
        <f>IF(B1530&lt;&gt;"",SUBTOTAL(103,B$5:B1530),"")</f>
        <v>1526</v>
      </c>
      <c r="B1530" s="31" t="s">
        <v>4068</v>
      </c>
      <c r="C1530" s="16" t="s">
        <v>3056</v>
      </c>
      <c r="D1530" s="51" t="s">
        <v>3989</v>
      </c>
      <c r="E1530" s="16" t="s">
        <v>3058</v>
      </c>
      <c r="F1530" s="19">
        <v>0</v>
      </c>
      <c r="G1530" s="16">
        <v>5</v>
      </c>
      <c r="I1530" s="16">
        <f>IF(B1530&lt;&gt;"",COUNTIF(Dulieu!$F$5:$F$7774,B1530),"")</f>
        <v>0</v>
      </c>
      <c r="J1530" s="16" t="str">
        <f>IF(B1530&lt;&gt;"",IFERROR(VLOOKUP(B1530,Dulieu!$F$5:$I$7597,4,0),""),"")</f>
        <v/>
      </c>
    </row>
    <row r="1531" spans="1:10" ht="30" x14ac:dyDescent="0.25">
      <c r="A1531" s="18">
        <f>IF(B1531&lt;&gt;"",SUBTOTAL(103,B$5:B1531),"")</f>
        <v>1527</v>
      </c>
      <c r="B1531" s="31" t="s">
        <v>4054</v>
      </c>
      <c r="C1531" s="16" t="s">
        <v>3056</v>
      </c>
      <c r="D1531" s="51" t="s">
        <v>3989</v>
      </c>
      <c r="E1531" s="16" t="s">
        <v>3058</v>
      </c>
      <c r="F1531" s="19">
        <v>0</v>
      </c>
      <c r="G1531" s="16">
        <v>5</v>
      </c>
      <c r="I1531" s="16">
        <f>IF(B1531&lt;&gt;"",COUNTIF(Dulieu!$F$5:$F$7774,B1531),"")</f>
        <v>0</v>
      </c>
      <c r="J1531" s="16" t="str">
        <f>IF(B1531&lt;&gt;"",IFERROR(VLOOKUP(B1531,Dulieu!$F$5:$I$7597,4,0),""),"")</f>
        <v/>
      </c>
    </row>
    <row r="1532" spans="1:10" ht="30" x14ac:dyDescent="0.25">
      <c r="A1532" s="18">
        <f>IF(B1532&lt;&gt;"",SUBTOTAL(103,B$5:B1532),"")</f>
        <v>1528</v>
      </c>
      <c r="B1532" s="31" t="s">
        <v>4059</v>
      </c>
      <c r="C1532" s="16" t="s">
        <v>3056</v>
      </c>
      <c r="D1532" s="51" t="s">
        <v>3989</v>
      </c>
      <c r="E1532" s="16" t="s">
        <v>3058</v>
      </c>
      <c r="F1532" s="19">
        <v>0</v>
      </c>
      <c r="G1532" s="16">
        <v>5</v>
      </c>
      <c r="I1532" s="16">
        <f>IF(B1532&lt;&gt;"",COUNTIF(Dulieu!$F$5:$F$7774,B1532),"")</f>
        <v>0</v>
      </c>
      <c r="J1532" s="16" t="str">
        <f>IF(B1532&lt;&gt;"",IFERROR(VLOOKUP(B1532,Dulieu!$F$5:$I$7597,4,0),""),"")</f>
        <v/>
      </c>
    </row>
    <row r="1533" spans="1:10" ht="30" x14ac:dyDescent="0.25">
      <c r="A1533" s="18">
        <f>IF(B1533&lt;&gt;"",SUBTOTAL(103,B$5:B1533),"")</f>
        <v>1529</v>
      </c>
      <c r="B1533" s="31" t="s">
        <v>4078</v>
      </c>
      <c r="C1533" s="16" t="s">
        <v>3056</v>
      </c>
      <c r="D1533" s="51" t="s">
        <v>3989</v>
      </c>
      <c r="E1533" s="16" t="s">
        <v>3058</v>
      </c>
      <c r="F1533" s="19">
        <v>0</v>
      </c>
      <c r="G1533" s="16">
        <v>5</v>
      </c>
      <c r="I1533" s="16">
        <f>IF(B1533&lt;&gt;"",COUNTIF(Dulieu!$F$5:$F$7774,B1533),"")</f>
        <v>0</v>
      </c>
      <c r="J1533" s="16" t="str">
        <f>IF(B1533&lt;&gt;"",IFERROR(VLOOKUP(B1533,Dulieu!$F$5:$I$7597,4,0),""),"")</f>
        <v/>
      </c>
    </row>
    <row r="1534" spans="1:10" ht="30" x14ac:dyDescent="0.25">
      <c r="A1534" s="18">
        <f>IF(B1534&lt;&gt;"",SUBTOTAL(103,B$5:B1534),"")</f>
        <v>1530</v>
      </c>
      <c r="B1534" s="31" t="s">
        <v>4048</v>
      </c>
      <c r="C1534" s="16" t="s">
        <v>3056</v>
      </c>
      <c r="D1534" s="51" t="s">
        <v>3989</v>
      </c>
      <c r="E1534" s="16" t="s">
        <v>3058</v>
      </c>
      <c r="F1534" s="19">
        <v>0</v>
      </c>
      <c r="G1534" s="16">
        <v>5</v>
      </c>
      <c r="I1534" s="16">
        <f>IF(B1534&lt;&gt;"",COUNTIF(Dulieu!$F$5:$F$7774,B1534),"")</f>
        <v>0</v>
      </c>
      <c r="J1534" s="16" t="str">
        <f>IF(B1534&lt;&gt;"",IFERROR(VLOOKUP(B1534,Dulieu!$F$5:$I$7597,4,0),""),"")</f>
        <v/>
      </c>
    </row>
    <row r="1535" spans="1:10" ht="30" x14ac:dyDescent="0.25">
      <c r="A1535" s="18">
        <f>IF(B1535&lt;&gt;"",SUBTOTAL(103,B$5:B1535),"")</f>
        <v>1531</v>
      </c>
      <c r="B1535" s="31" t="s">
        <v>4063</v>
      </c>
      <c r="C1535" s="16" t="s">
        <v>3056</v>
      </c>
      <c r="D1535" s="51" t="s">
        <v>3989</v>
      </c>
      <c r="E1535" s="16" t="s">
        <v>3058</v>
      </c>
      <c r="F1535" s="19">
        <v>0</v>
      </c>
      <c r="G1535" s="16">
        <v>5</v>
      </c>
      <c r="I1535" s="16">
        <f>IF(B1535&lt;&gt;"",COUNTIF(Dulieu!$F$5:$F$7774,B1535),"")</f>
        <v>0</v>
      </c>
      <c r="J1535" s="16" t="str">
        <f>IF(B1535&lt;&gt;"",IFERROR(VLOOKUP(B1535,Dulieu!$F$5:$I$7597,4,0),""),"")</f>
        <v/>
      </c>
    </row>
    <row r="1536" spans="1:10" ht="30" x14ac:dyDescent="0.25">
      <c r="A1536" s="18">
        <f>IF(B1536&lt;&gt;"",SUBTOTAL(103,B$5:B1536),"")</f>
        <v>1532</v>
      </c>
      <c r="B1536" s="31" t="s">
        <v>4066</v>
      </c>
      <c r="C1536" s="16" t="s">
        <v>3056</v>
      </c>
      <c r="D1536" s="51" t="s">
        <v>3989</v>
      </c>
      <c r="E1536" s="16" t="s">
        <v>3058</v>
      </c>
      <c r="F1536" s="19">
        <v>0</v>
      </c>
      <c r="G1536" s="16">
        <v>5</v>
      </c>
      <c r="I1536" s="16">
        <f>IF(B1536&lt;&gt;"",COUNTIF(Dulieu!$F$5:$F$7774,B1536),"")</f>
        <v>0</v>
      </c>
      <c r="J1536" s="16" t="str">
        <f>IF(B1536&lt;&gt;"",IFERROR(VLOOKUP(B1536,Dulieu!$F$5:$I$7597,4,0),""),"")</f>
        <v/>
      </c>
    </row>
    <row r="1537" spans="1:10" ht="30" x14ac:dyDescent="0.25">
      <c r="A1537" s="18">
        <f>IF(B1537&lt;&gt;"",SUBTOTAL(103,B$5:B1537),"")</f>
        <v>1533</v>
      </c>
      <c r="B1537" s="31" t="s">
        <v>4077</v>
      </c>
      <c r="C1537" s="16" t="s">
        <v>3056</v>
      </c>
      <c r="D1537" s="51" t="s">
        <v>3989</v>
      </c>
      <c r="E1537" s="16" t="s">
        <v>3058</v>
      </c>
      <c r="F1537" s="19">
        <v>0</v>
      </c>
      <c r="G1537" s="16">
        <v>5</v>
      </c>
      <c r="I1537" s="16">
        <f>IF(B1537&lt;&gt;"",COUNTIF(Dulieu!$F$5:$F$7774,B1537),"")</f>
        <v>0</v>
      </c>
      <c r="J1537" s="16" t="str">
        <f>IF(B1537&lt;&gt;"",IFERROR(VLOOKUP(B1537,Dulieu!$F$5:$I$7597,4,0),""),"")</f>
        <v/>
      </c>
    </row>
    <row r="1538" spans="1:10" ht="30" x14ac:dyDescent="0.25">
      <c r="A1538" s="18">
        <f>IF(B1538&lt;&gt;"",SUBTOTAL(103,B$5:B1538),"")</f>
        <v>1534</v>
      </c>
      <c r="B1538" s="31" t="s">
        <v>4072</v>
      </c>
      <c r="C1538" s="16" t="s">
        <v>3056</v>
      </c>
      <c r="D1538" s="51" t="s">
        <v>3989</v>
      </c>
      <c r="E1538" s="16" t="s">
        <v>3058</v>
      </c>
      <c r="F1538" s="19">
        <v>0</v>
      </c>
      <c r="G1538" s="16">
        <v>5</v>
      </c>
      <c r="I1538" s="16">
        <f>IF(B1538&lt;&gt;"",COUNTIF(Dulieu!$F$5:$F$7774,B1538),"")</f>
        <v>0</v>
      </c>
      <c r="J1538" s="16" t="str">
        <f>IF(B1538&lt;&gt;"",IFERROR(VLOOKUP(B1538,Dulieu!$F$5:$I$7597,4,0),""),"")</f>
        <v/>
      </c>
    </row>
    <row r="1539" spans="1:10" ht="30" x14ac:dyDescent="0.25">
      <c r="A1539" s="18">
        <f>IF(B1539&lt;&gt;"",SUBTOTAL(103,B$5:B1539),"")</f>
        <v>1535</v>
      </c>
      <c r="B1539" s="31" t="s">
        <v>4073</v>
      </c>
      <c r="C1539" s="16" t="s">
        <v>3056</v>
      </c>
      <c r="D1539" s="51" t="s">
        <v>3989</v>
      </c>
      <c r="E1539" s="16" t="s">
        <v>3058</v>
      </c>
      <c r="F1539" s="19">
        <v>0</v>
      </c>
      <c r="G1539" s="16">
        <v>5</v>
      </c>
      <c r="I1539" s="16">
        <f>IF(B1539&lt;&gt;"",COUNTIF(Dulieu!$F$5:$F$7774,B1539),"")</f>
        <v>0</v>
      </c>
      <c r="J1539" s="16" t="str">
        <f>IF(B1539&lt;&gt;"",IFERROR(VLOOKUP(B1539,Dulieu!$F$5:$I$7597,4,0),""),"")</f>
        <v/>
      </c>
    </row>
    <row r="1540" spans="1:10" ht="30" x14ac:dyDescent="0.25">
      <c r="A1540" s="18">
        <f>IF(B1540&lt;&gt;"",SUBTOTAL(103,B$5:B1540),"")</f>
        <v>1536</v>
      </c>
      <c r="B1540" s="31" t="s">
        <v>4060</v>
      </c>
      <c r="C1540" s="16" t="s">
        <v>3056</v>
      </c>
      <c r="D1540" s="51" t="s">
        <v>3989</v>
      </c>
      <c r="E1540" s="16" t="s">
        <v>3058</v>
      </c>
      <c r="F1540" s="19">
        <v>0</v>
      </c>
      <c r="G1540" s="16">
        <v>5</v>
      </c>
      <c r="I1540" s="16">
        <f>IF(B1540&lt;&gt;"",COUNTIF(Dulieu!$F$5:$F$7774,B1540),"")</f>
        <v>0</v>
      </c>
      <c r="J1540" s="16" t="str">
        <f>IF(B1540&lt;&gt;"",IFERROR(VLOOKUP(B1540,Dulieu!$F$5:$I$7597,4,0),""),"")</f>
        <v/>
      </c>
    </row>
    <row r="1541" spans="1:10" ht="30" x14ac:dyDescent="0.25">
      <c r="A1541" s="18">
        <f>IF(B1541&lt;&gt;"",SUBTOTAL(103,B$5:B1541),"")</f>
        <v>1537</v>
      </c>
      <c r="B1541" s="31" t="s">
        <v>4065</v>
      </c>
      <c r="C1541" s="16" t="s">
        <v>3056</v>
      </c>
      <c r="D1541" s="51" t="s">
        <v>3989</v>
      </c>
      <c r="E1541" s="16" t="s">
        <v>3058</v>
      </c>
      <c r="F1541" s="19">
        <v>0</v>
      </c>
      <c r="G1541" s="16">
        <v>5</v>
      </c>
      <c r="I1541" s="16">
        <f>IF(B1541&lt;&gt;"",COUNTIF(Dulieu!$F$5:$F$7774,B1541),"")</f>
        <v>0</v>
      </c>
      <c r="J1541" s="16" t="str">
        <f>IF(B1541&lt;&gt;"",IFERROR(VLOOKUP(B1541,Dulieu!$F$5:$I$7597,4,0),""),"")</f>
        <v/>
      </c>
    </row>
    <row r="1542" spans="1:10" ht="30" x14ac:dyDescent="0.25">
      <c r="A1542" s="18">
        <f>IF(B1542&lt;&gt;"",SUBTOTAL(103,B$5:B1542),"")</f>
        <v>1538</v>
      </c>
      <c r="B1542" s="31" t="s">
        <v>4074</v>
      </c>
      <c r="C1542" s="16" t="s">
        <v>3056</v>
      </c>
      <c r="D1542" s="51" t="s">
        <v>3989</v>
      </c>
      <c r="E1542" s="16" t="s">
        <v>3058</v>
      </c>
      <c r="F1542" s="19">
        <v>0</v>
      </c>
      <c r="G1542" s="16">
        <v>5</v>
      </c>
      <c r="I1542" s="16">
        <f>IF(B1542&lt;&gt;"",COUNTIF(Dulieu!$F$5:$F$7774,B1542),"")</f>
        <v>0</v>
      </c>
      <c r="J1542" s="16" t="str">
        <f>IF(B1542&lt;&gt;"",IFERROR(VLOOKUP(B1542,Dulieu!$F$5:$I$7597,4,0),""),"")</f>
        <v/>
      </c>
    </row>
    <row r="1543" spans="1:10" ht="30" x14ac:dyDescent="0.25">
      <c r="A1543" s="18">
        <f>IF(B1543&lt;&gt;"",SUBTOTAL(103,B$5:B1543),"")</f>
        <v>1539</v>
      </c>
      <c r="B1543" s="31" t="s">
        <v>4075</v>
      </c>
      <c r="C1543" s="16" t="s">
        <v>3056</v>
      </c>
      <c r="D1543" s="51" t="s">
        <v>3989</v>
      </c>
      <c r="E1543" s="16" t="s">
        <v>3058</v>
      </c>
      <c r="F1543" s="19">
        <v>0</v>
      </c>
      <c r="G1543" s="16">
        <v>5</v>
      </c>
      <c r="I1543" s="16">
        <f>IF(B1543&lt;&gt;"",COUNTIF(Dulieu!$F$5:$F$7774,B1543),"")</f>
        <v>0</v>
      </c>
      <c r="J1543" s="16" t="str">
        <f>IF(B1543&lt;&gt;"",IFERROR(VLOOKUP(B1543,Dulieu!$F$5:$I$7597,4,0),""),"")</f>
        <v/>
      </c>
    </row>
    <row r="1544" spans="1:10" ht="30" x14ac:dyDescent="0.25">
      <c r="A1544" s="18">
        <f>IF(B1544&lt;&gt;"",SUBTOTAL(103,B$5:B1544),"")</f>
        <v>1540</v>
      </c>
      <c r="B1544" s="31" t="s">
        <v>4069</v>
      </c>
      <c r="C1544" s="16" t="s">
        <v>3056</v>
      </c>
      <c r="D1544" s="51" t="s">
        <v>3989</v>
      </c>
      <c r="E1544" s="16" t="s">
        <v>3058</v>
      </c>
      <c r="F1544" s="19">
        <v>0</v>
      </c>
      <c r="G1544" s="16">
        <v>5</v>
      </c>
      <c r="I1544" s="16">
        <f>IF(B1544&lt;&gt;"",COUNTIF(Dulieu!$F$5:$F$7774,B1544),"")</f>
        <v>0</v>
      </c>
      <c r="J1544" s="16" t="str">
        <f>IF(B1544&lt;&gt;"",IFERROR(VLOOKUP(B1544,Dulieu!$F$5:$I$7597,4,0),""),"")</f>
        <v/>
      </c>
    </row>
    <row r="1545" spans="1:10" ht="30" x14ac:dyDescent="0.25">
      <c r="A1545" s="18">
        <f>IF(B1545&lt;&gt;"",SUBTOTAL(103,B$5:B1545),"")</f>
        <v>1541</v>
      </c>
      <c r="B1545" s="31" t="s">
        <v>4051</v>
      </c>
      <c r="C1545" s="16" t="s">
        <v>3056</v>
      </c>
      <c r="D1545" s="51" t="s">
        <v>3989</v>
      </c>
      <c r="E1545" s="16" t="s">
        <v>3058</v>
      </c>
      <c r="F1545" s="19">
        <v>0</v>
      </c>
      <c r="G1545" s="16">
        <v>5</v>
      </c>
      <c r="I1545" s="16">
        <f>IF(B1545&lt;&gt;"",COUNTIF(Dulieu!$F$5:$F$7774,B1545),"")</f>
        <v>0</v>
      </c>
      <c r="J1545" s="16" t="str">
        <f>IF(B1545&lt;&gt;"",IFERROR(VLOOKUP(B1545,Dulieu!$F$5:$I$7597,4,0),""),"")</f>
        <v/>
      </c>
    </row>
    <row r="1546" spans="1:10" ht="30" x14ac:dyDescent="0.25">
      <c r="A1546" s="18">
        <f>IF(B1546&lt;&gt;"",SUBTOTAL(103,B$5:B1546),"")</f>
        <v>1542</v>
      </c>
      <c r="B1546" s="31" t="s">
        <v>4241</v>
      </c>
      <c r="C1546" s="16" t="s">
        <v>3056</v>
      </c>
      <c r="D1546" s="51" t="s">
        <v>3989</v>
      </c>
      <c r="E1546" s="16" t="s">
        <v>3058</v>
      </c>
      <c r="F1546" s="19">
        <v>0</v>
      </c>
      <c r="G1546" s="16">
        <v>5</v>
      </c>
      <c r="I1546" s="16">
        <f>IF(B1546&lt;&gt;"",COUNTIF(Dulieu!$F$5:$F$7774,B1546),"")</f>
        <v>1</v>
      </c>
      <c r="J1546" s="16" t="str">
        <f>IF(B1546&lt;&gt;"",IFERROR(VLOOKUP(B1546,Dulieu!$F$5:$I$7597,4,0),""),"")</f>
        <v>Còn hiệu lực</v>
      </c>
    </row>
    <row r="1547" spans="1:10" ht="30" x14ac:dyDescent="0.25">
      <c r="A1547" s="18">
        <f>IF(B1547&lt;&gt;"",SUBTOTAL(103,B$5:B1547),"")</f>
        <v>1543</v>
      </c>
      <c r="B1547" s="31" t="s">
        <v>4067</v>
      </c>
      <c r="C1547" s="16" t="s">
        <v>3056</v>
      </c>
      <c r="D1547" s="51" t="s">
        <v>3989</v>
      </c>
      <c r="E1547" s="16" t="s">
        <v>3058</v>
      </c>
      <c r="F1547" s="19">
        <v>0</v>
      </c>
      <c r="G1547" s="16">
        <v>5</v>
      </c>
      <c r="I1547" s="16">
        <f>IF(B1547&lt;&gt;"",COUNTIF(Dulieu!$F$5:$F$7774,B1547),"")</f>
        <v>0</v>
      </c>
      <c r="J1547" s="16" t="str">
        <f>IF(B1547&lt;&gt;"",IFERROR(VLOOKUP(B1547,Dulieu!$F$5:$I$7597,4,0),""),"")</f>
        <v/>
      </c>
    </row>
    <row r="1548" spans="1:10" ht="30" x14ac:dyDescent="0.25">
      <c r="A1548" s="18">
        <f>IF(B1548&lt;&gt;"",SUBTOTAL(103,B$5:B1548),"")</f>
        <v>1544</v>
      </c>
      <c r="B1548" s="31" t="s">
        <v>4242</v>
      </c>
      <c r="C1548" s="16" t="s">
        <v>3056</v>
      </c>
      <c r="D1548" s="51" t="s">
        <v>3989</v>
      </c>
      <c r="E1548" s="16" t="s">
        <v>3058</v>
      </c>
      <c r="F1548" s="19">
        <v>0</v>
      </c>
      <c r="G1548" s="16">
        <v>5</v>
      </c>
      <c r="I1548" s="16">
        <f>IF(B1548&lt;&gt;"",COUNTIF(Dulieu!$F$5:$F$7774,B1548),"")</f>
        <v>1</v>
      </c>
      <c r="J1548" s="16" t="str">
        <f>IF(B1548&lt;&gt;"",IFERROR(VLOOKUP(B1548,Dulieu!$F$5:$I$7597,4,0),""),"")</f>
        <v>Còn hiệu lực</v>
      </c>
    </row>
    <row r="1549" spans="1:10" ht="30" x14ac:dyDescent="0.25">
      <c r="A1549" s="18">
        <f>IF(B1549&lt;&gt;"",SUBTOTAL(103,B$5:B1549),"")</f>
        <v>1545</v>
      </c>
      <c r="B1549" s="31" t="s">
        <v>4243</v>
      </c>
      <c r="C1549" s="16" t="s">
        <v>3056</v>
      </c>
      <c r="D1549" s="51" t="s">
        <v>3989</v>
      </c>
      <c r="E1549" s="16" t="s">
        <v>3058</v>
      </c>
      <c r="F1549" s="19">
        <v>0</v>
      </c>
      <c r="G1549" s="16">
        <v>5</v>
      </c>
      <c r="I1549" s="16">
        <f>IF(B1549&lt;&gt;"",COUNTIF(Dulieu!$F$5:$F$7774,B1549),"")</f>
        <v>1</v>
      </c>
      <c r="J1549" s="16" t="str">
        <f>IF(B1549&lt;&gt;"",IFERROR(VLOOKUP(B1549,Dulieu!$F$5:$I$7597,4,0),""),"")</f>
        <v>Còn hiệu lực</v>
      </c>
    </row>
    <row r="1550" spans="1:10" ht="30" x14ac:dyDescent="0.25">
      <c r="A1550" s="18">
        <f>IF(B1550&lt;&gt;"",SUBTOTAL(103,B$5:B1550),"")</f>
        <v>1546</v>
      </c>
      <c r="B1550" s="31" t="s">
        <v>4064</v>
      </c>
      <c r="C1550" s="16" t="s">
        <v>3056</v>
      </c>
      <c r="D1550" s="51" t="s">
        <v>3989</v>
      </c>
      <c r="E1550" s="16" t="s">
        <v>3058</v>
      </c>
      <c r="F1550" s="19">
        <v>0</v>
      </c>
      <c r="G1550" s="16">
        <v>5</v>
      </c>
      <c r="I1550" s="16">
        <f>IF(B1550&lt;&gt;"",COUNTIF(Dulieu!$F$5:$F$7774,B1550),"")</f>
        <v>0</v>
      </c>
      <c r="J1550" s="16" t="str">
        <f>IF(B1550&lt;&gt;"",IFERROR(VLOOKUP(B1550,Dulieu!$F$5:$I$7597,4,0),""),"")</f>
        <v/>
      </c>
    </row>
    <row r="1551" spans="1:10" ht="30" x14ac:dyDescent="0.25">
      <c r="A1551" s="18">
        <f>IF(B1551&lt;&gt;"",SUBTOTAL(103,B$5:B1551),"")</f>
        <v>1547</v>
      </c>
      <c r="B1551" s="31" t="s">
        <v>4057</v>
      </c>
      <c r="C1551" s="16" t="s">
        <v>3056</v>
      </c>
      <c r="D1551" s="51" t="s">
        <v>3989</v>
      </c>
      <c r="E1551" s="16" t="s">
        <v>3058</v>
      </c>
      <c r="F1551" s="19">
        <v>0</v>
      </c>
      <c r="G1551" s="16">
        <v>5</v>
      </c>
      <c r="I1551" s="16">
        <f>IF(B1551&lt;&gt;"",COUNTIF(Dulieu!$F$5:$F$7774,B1551),"")</f>
        <v>0</v>
      </c>
      <c r="J1551" s="16" t="str">
        <f>IF(B1551&lt;&gt;"",IFERROR(VLOOKUP(B1551,Dulieu!$F$5:$I$7597,4,0),""),"")</f>
        <v/>
      </c>
    </row>
    <row r="1552" spans="1:10" ht="30" x14ac:dyDescent="0.25">
      <c r="A1552" s="18">
        <f>IF(B1552&lt;&gt;"",SUBTOTAL(103,B$5:B1552),"")</f>
        <v>1548</v>
      </c>
      <c r="B1552" s="31" t="s">
        <v>4055</v>
      </c>
      <c r="C1552" s="16" t="s">
        <v>3056</v>
      </c>
      <c r="D1552" s="51" t="s">
        <v>3989</v>
      </c>
      <c r="E1552" s="16" t="s">
        <v>3058</v>
      </c>
      <c r="F1552" s="16">
        <v>0</v>
      </c>
      <c r="G1552" s="16">
        <v>5</v>
      </c>
      <c r="I1552" s="16">
        <f>IF(B1552&lt;&gt;"",COUNTIF(Dulieu!$F$5:$F$7774,B1552),"")</f>
        <v>0</v>
      </c>
      <c r="J1552" s="16" t="str">
        <f>IF(B1552&lt;&gt;"",IFERROR(VLOOKUP(B1552,Dulieu!$F$5:$I$7597,4,0),""),"")</f>
        <v/>
      </c>
    </row>
    <row r="1553" spans="1:10" ht="30" x14ac:dyDescent="0.25">
      <c r="A1553" s="18">
        <f>IF(B1553&lt;&gt;"",SUBTOTAL(103,B$5:B1553),"")</f>
        <v>1549</v>
      </c>
      <c r="B1553" s="31" t="s">
        <v>4244</v>
      </c>
      <c r="C1553" s="16" t="s">
        <v>3056</v>
      </c>
      <c r="D1553" s="51" t="s">
        <v>3989</v>
      </c>
      <c r="E1553" s="16" t="s">
        <v>3058</v>
      </c>
      <c r="F1553" s="19">
        <v>0</v>
      </c>
      <c r="G1553" s="16">
        <v>5</v>
      </c>
      <c r="I1553" s="16">
        <f>IF(B1553&lt;&gt;"",COUNTIF(Dulieu!$F$5:$F$7774,B1553),"")</f>
        <v>1</v>
      </c>
      <c r="J1553" s="16" t="str">
        <f>IF(B1553&lt;&gt;"",IFERROR(VLOOKUP(B1553,Dulieu!$F$5:$I$7597,4,0),""),"")</f>
        <v>Còn hiệu lực</v>
      </c>
    </row>
    <row r="1554" spans="1:10" ht="30" x14ac:dyDescent="0.25">
      <c r="A1554" s="18">
        <f>IF(B1554&lt;&gt;"",SUBTOTAL(103,B$5:B1554),"")</f>
        <v>1550</v>
      </c>
      <c r="B1554" s="31" t="s">
        <v>4062</v>
      </c>
      <c r="C1554" s="16" t="s">
        <v>3056</v>
      </c>
      <c r="D1554" s="51" t="s">
        <v>3989</v>
      </c>
      <c r="E1554" s="16" t="s">
        <v>3058</v>
      </c>
      <c r="F1554" s="19">
        <v>0</v>
      </c>
      <c r="G1554" s="16">
        <v>5</v>
      </c>
      <c r="I1554" s="16">
        <f>IF(B1554&lt;&gt;"",COUNTIF(Dulieu!$F$5:$F$7774,B1554),"")</f>
        <v>0</v>
      </c>
      <c r="J1554" s="16" t="str">
        <f>IF(B1554&lt;&gt;"",IFERROR(VLOOKUP(B1554,Dulieu!$F$5:$I$7597,4,0),""),"")</f>
        <v/>
      </c>
    </row>
    <row r="1555" spans="1:10" ht="30" x14ac:dyDescent="0.25">
      <c r="A1555" s="18">
        <f>IF(B1555&lt;&gt;"",SUBTOTAL(103,B$5:B1555),"")</f>
        <v>1551</v>
      </c>
      <c r="B1555" s="31" t="s">
        <v>4245</v>
      </c>
      <c r="C1555" s="16" t="s">
        <v>3056</v>
      </c>
      <c r="D1555" s="51" t="s">
        <v>3989</v>
      </c>
      <c r="E1555" s="16" t="s">
        <v>3058</v>
      </c>
      <c r="F1555" s="19">
        <v>0</v>
      </c>
      <c r="G1555" s="16">
        <v>5</v>
      </c>
      <c r="I1555" s="16">
        <f>IF(B1555&lt;&gt;"",COUNTIF(Dulieu!$F$5:$F$7774,B1555),"")</f>
        <v>1</v>
      </c>
      <c r="J1555" s="16" t="str">
        <f>IF(B1555&lt;&gt;"",IFERROR(VLOOKUP(B1555,Dulieu!$F$5:$I$7597,4,0),""),"")</f>
        <v>Còn hiệu lực</v>
      </c>
    </row>
    <row r="1556" spans="1:10" ht="30" x14ac:dyDescent="0.25">
      <c r="A1556" s="18">
        <f>IF(B1556&lt;&gt;"",SUBTOTAL(103,B$5:B1556),"")</f>
        <v>1552</v>
      </c>
      <c r="B1556" s="31" t="s">
        <v>4080</v>
      </c>
      <c r="C1556" s="16" t="s">
        <v>3056</v>
      </c>
      <c r="D1556" s="51" t="s">
        <v>3989</v>
      </c>
      <c r="E1556" s="16" t="s">
        <v>3058</v>
      </c>
      <c r="F1556" s="19">
        <v>0</v>
      </c>
      <c r="G1556" s="16">
        <v>5</v>
      </c>
      <c r="I1556" s="16">
        <f>IF(B1556&lt;&gt;"",COUNTIF(Dulieu!$F$5:$F$7774,B1556),"")</f>
        <v>0</v>
      </c>
      <c r="J1556" s="16" t="str">
        <f>IF(B1556&lt;&gt;"",IFERROR(VLOOKUP(B1556,Dulieu!$F$5:$I$7597,4,0),""),"")</f>
        <v/>
      </c>
    </row>
    <row r="1557" spans="1:10" ht="30" x14ac:dyDescent="0.25">
      <c r="A1557" s="18">
        <f>IF(B1557&lt;&gt;"",SUBTOTAL(103,B$5:B1557),"")</f>
        <v>1553</v>
      </c>
      <c r="B1557" s="31" t="s">
        <v>4053</v>
      </c>
      <c r="C1557" s="16" t="s">
        <v>3056</v>
      </c>
      <c r="D1557" s="51" t="s">
        <v>3989</v>
      </c>
      <c r="E1557" s="16" t="s">
        <v>3058</v>
      </c>
      <c r="F1557" s="19">
        <v>0</v>
      </c>
      <c r="G1557" s="16">
        <v>5</v>
      </c>
      <c r="I1557" s="16">
        <f>IF(B1557&lt;&gt;"",COUNTIF(Dulieu!$F$5:$F$7774,B1557),"")</f>
        <v>0</v>
      </c>
      <c r="J1557" s="16" t="str">
        <f>IF(B1557&lt;&gt;"",IFERROR(VLOOKUP(B1557,Dulieu!$F$5:$I$7597,4,0),""),"")</f>
        <v/>
      </c>
    </row>
    <row r="1558" spans="1:10" ht="30" x14ac:dyDescent="0.25">
      <c r="A1558" s="18">
        <f>IF(B1558&lt;&gt;"",SUBTOTAL(103,B$5:B1558),"")</f>
        <v>1554</v>
      </c>
      <c r="B1558" s="31" t="s">
        <v>4246</v>
      </c>
      <c r="C1558" s="16" t="s">
        <v>3056</v>
      </c>
      <c r="D1558" s="51" t="s">
        <v>3989</v>
      </c>
      <c r="E1558" s="16" t="s">
        <v>3058</v>
      </c>
      <c r="F1558" s="19">
        <v>0</v>
      </c>
      <c r="G1558" s="16">
        <v>5</v>
      </c>
      <c r="I1558" s="16">
        <f>IF(B1558&lt;&gt;"",COUNTIF(Dulieu!$F$5:$F$7774,B1558),"")</f>
        <v>1</v>
      </c>
      <c r="J1558" s="16" t="str">
        <f>IF(B1558&lt;&gt;"",IFERROR(VLOOKUP(B1558,Dulieu!$F$5:$I$7597,4,0),""),"")</f>
        <v>Còn hiệu lực</v>
      </c>
    </row>
    <row r="1559" spans="1:10" ht="30" x14ac:dyDescent="0.25">
      <c r="A1559" s="18">
        <f>IF(B1559&lt;&gt;"",SUBTOTAL(103,B$5:B1559),"")</f>
        <v>1555</v>
      </c>
      <c r="B1559" s="31" t="s">
        <v>4247</v>
      </c>
      <c r="C1559" s="16" t="s">
        <v>3056</v>
      </c>
      <c r="D1559" s="51" t="s">
        <v>3989</v>
      </c>
      <c r="E1559" s="16" t="s">
        <v>3058</v>
      </c>
      <c r="F1559" s="19">
        <v>0</v>
      </c>
      <c r="G1559" s="16">
        <v>5</v>
      </c>
      <c r="I1559" s="16">
        <f>IF(B1559&lt;&gt;"",COUNTIF(Dulieu!$F$5:$F$7774,B1559),"")</f>
        <v>1</v>
      </c>
      <c r="J1559" s="16" t="str">
        <f>IF(B1559&lt;&gt;"",IFERROR(VLOOKUP(B1559,Dulieu!$F$5:$I$7597,4,0),""),"")</f>
        <v>Còn hiệu lực</v>
      </c>
    </row>
    <row r="1560" spans="1:10" ht="30" x14ac:dyDescent="0.25">
      <c r="A1560" s="18">
        <f>IF(B1560&lt;&gt;"",SUBTOTAL(103,B$5:B1560),"")</f>
        <v>1556</v>
      </c>
      <c r="B1560" s="31" t="s">
        <v>4052</v>
      </c>
      <c r="C1560" s="16" t="s">
        <v>3056</v>
      </c>
      <c r="D1560" s="51" t="s">
        <v>3989</v>
      </c>
      <c r="E1560" s="16" t="s">
        <v>3058</v>
      </c>
      <c r="F1560" s="19">
        <v>0</v>
      </c>
      <c r="G1560" s="16">
        <v>5</v>
      </c>
      <c r="I1560" s="16">
        <f>IF(B1560&lt;&gt;"",COUNTIF(Dulieu!$F$5:$F$7774,B1560),"")</f>
        <v>0</v>
      </c>
      <c r="J1560" s="16" t="str">
        <f>IF(B1560&lt;&gt;"",IFERROR(VLOOKUP(B1560,Dulieu!$F$5:$I$7597,4,0),""),"")</f>
        <v/>
      </c>
    </row>
    <row r="1561" spans="1:10" ht="30" x14ac:dyDescent="0.25">
      <c r="A1561" s="18">
        <f>IF(B1561&lt;&gt;"",SUBTOTAL(103,B$5:B1561),"")</f>
        <v>1557</v>
      </c>
      <c r="B1561" s="31" t="s">
        <v>4248</v>
      </c>
      <c r="C1561" s="16" t="s">
        <v>3056</v>
      </c>
      <c r="D1561" s="51" t="s">
        <v>3989</v>
      </c>
      <c r="E1561" s="16" t="s">
        <v>3990</v>
      </c>
      <c r="F1561" s="19">
        <v>0</v>
      </c>
      <c r="G1561" s="16">
        <v>5</v>
      </c>
      <c r="I1561" s="16">
        <f>IF(B1561&lt;&gt;"",COUNTIF(Dulieu!$F$5:$F$7774,B1561),"")</f>
        <v>1</v>
      </c>
      <c r="J1561" s="16" t="str">
        <f>IF(B1561&lt;&gt;"",IFERROR(VLOOKUP(B1561,Dulieu!$F$5:$I$7597,4,0),""),"")</f>
        <v>Còn hiệu lực</v>
      </c>
    </row>
    <row r="1562" spans="1:10" ht="30" x14ac:dyDescent="0.25">
      <c r="A1562" s="18">
        <f>IF(B1562&lt;&gt;"",SUBTOTAL(103,B$5:B1562),"")</f>
        <v>1558</v>
      </c>
      <c r="B1562" s="31" t="s">
        <v>4249</v>
      </c>
      <c r="C1562" s="16" t="s">
        <v>3056</v>
      </c>
      <c r="D1562" s="51" t="s">
        <v>3989</v>
      </c>
      <c r="E1562" s="16" t="s">
        <v>3990</v>
      </c>
      <c r="F1562" s="19">
        <v>0</v>
      </c>
      <c r="G1562" s="16">
        <v>5</v>
      </c>
      <c r="I1562" s="16">
        <f>IF(B1562&lt;&gt;"",COUNTIF(Dulieu!$F$5:$F$7774,B1562),"")</f>
        <v>1</v>
      </c>
      <c r="J1562" s="16" t="str">
        <f>IF(B1562&lt;&gt;"",IFERROR(VLOOKUP(B1562,Dulieu!$F$5:$I$7597,4,0),""),"")</f>
        <v>Còn hiệu lực</v>
      </c>
    </row>
    <row r="1563" spans="1:10" ht="30" x14ac:dyDescent="0.25">
      <c r="A1563" s="18">
        <f>IF(B1563&lt;&gt;"",SUBTOTAL(103,B$5:B1563),"")</f>
        <v>1559</v>
      </c>
      <c r="B1563" s="31" t="s">
        <v>4250</v>
      </c>
      <c r="C1563" s="16" t="s">
        <v>3056</v>
      </c>
      <c r="D1563" s="51" t="s">
        <v>3989</v>
      </c>
      <c r="E1563" s="16" t="s">
        <v>3990</v>
      </c>
      <c r="F1563" s="19">
        <v>0</v>
      </c>
      <c r="G1563" s="16">
        <v>5</v>
      </c>
      <c r="I1563" s="16">
        <f>IF(B1563&lt;&gt;"",COUNTIF(Dulieu!$F$5:$F$7774,B1563),"")</f>
        <v>1</v>
      </c>
      <c r="J1563" s="16" t="str">
        <f>IF(B1563&lt;&gt;"",IFERROR(VLOOKUP(B1563,Dulieu!$F$5:$I$7597,4,0),""),"")</f>
        <v>Còn hiệu lực</v>
      </c>
    </row>
    <row r="1564" spans="1:10" ht="30" x14ac:dyDescent="0.25">
      <c r="A1564" s="18">
        <f>IF(B1564&lt;&gt;"",SUBTOTAL(103,B$5:B1564),"")</f>
        <v>1560</v>
      </c>
      <c r="B1564" s="31" t="s">
        <v>4251</v>
      </c>
      <c r="C1564" s="16" t="s">
        <v>3056</v>
      </c>
      <c r="D1564" s="51" t="s">
        <v>3989</v>
      </c>
      <c r="E1564" s="16" t="s">
        <v>3990</v>
      </c>
      <c r="F1564" s="19">
        <v>0</v>
      </c>
      <c r="G1564" s="16">
        <v>5</v>
      </c>
      <c r="I1564" s="16">
        <f>IF(B1564&lt;&gt;"",COUNTIF(Dulieu!$F$5:$F$7774,B1564),"")</f>
        <v>1</v>
      </c>
      <c r="J1564" s="16" t="str">
        <f>IF(B1564&lt;&gt;"",IFERROR(VLOOKUP(B1564,Dulieu!$F$5:$I$7597,4,0),""),"")</f>
        <v>Còn hiệu lực</v>
      </c>
    </row>
    <row r="1565" spans="1:10" ht="30" x14ac:dyDescent="0.25">
      <c r="A1565" s="18">
        <f>IF(B1565&lt;&gt;"",SUBTOTAL(103,B$5:B1565),"")</f>
        <v>1561</v>
      </c>
      <c r="B1565" s="31" t="s">
        <v>4252</v>
      </c>
      <c r="C1565" s="16" t="s">
        <v>3056</v>
      </c>
      <c r="D1565" s="51" t="s">
        <v>3989</v>
      </c>
      <c r="E1565" s="16" t="s">
        <v>3990</v>
      </c>
      <c r="F1565" s="19">
        <v>0</v>
      </c>
      <c r="G1565" s="16">
        <v>5</v>
      </c>
      <c r="I1565" s="16">
        <f>IF(B1565&lt;&gt;"",COUNTIF(Dulieu!$F$5:$F$7774,B1565),"")</f>
        <v>1</v>
      </c>
      <c r="J1565" s="16" t="str">
        <f>IF(B1565&lt;&gt;"",IFERROR(VLOOKUP(B1565,Dulieu!$F$5:$I$7597,4,0),""),"")</f>
        <v>Còn hiệu lực</v>
      </c>
    </row>
    <row r="1566" spans="1:10" ht="30" x14ac:dyDescent="0.25">
      <c r="A1566" s="18">
        <f>IF(B1566&lt;&gt;"",SUBTOTAL(103,B$5:B1566),"")</f>
        <v>1562</v>
      </c>
      <c r="B1566" s="31" t="s">
        <v>4253</v>
      </c>
      <c r="C1566" s="16" t="s">
        <v>3056</v>
      </c>
      <c r="D1566" s="51" t="s">
        <v>3989</v>
      </c>
      <c r="E1566" s="16" t="s">
        <v>3990</v>
      </c>
      <c r="F1566" s="19">
        <v>0</v>
      </c>
      <c r="G1566" s="16">
        <v>5</v>
      </c>
      <c r="I1566" s="16">
        <f>IF(B1566&lt;&gt;"",COUNTIF(Dulieu!$F$5:$F$7774,B1566),"")</f>
        <v>1</v>
      </c>
      <c r="J1566" s="16" t="str">
        <f>IF(B1566&lt;&gt;"",IFERROR(VLOOKUP(B1566,Dulieu!$F$5:$I$7597,4,0),""),"")</f>
        <v>Còn hiệu lực</v>
      </c>
    </row>
    <row r="1567" spans="1:10" ht="30" x14ac:dyDescent="0.25">
      <c r="A1567" s="18">
        <f>IF(B1567&lt;&gt;"",SUBTOTAL(103,B$5:B1567),"")</f>
        <v>1563</v>
      </c>
      <c r="B1567" s="31" t="s">
        <v>4254</v>
      </c>
      <c r="C1567" s="16" t="s">
        <v>3056</v>
      </c>
      <c r="D1567" s="51" t="s">
        <v>3989</v>
      </c>
      <c r="E1567" s="16" t="s">
        <v>3990</v>
      </c>
      <c r="F1567" s="19">
        <v>0</v>
      </c>
      <c r="G1567" s="16">
        <v>5</v>
      </c>
      <c r="I1567" s="16">
        <f>IF(B1567&lt;&gt;"",COUNTIF(Dulieu!$F$5:$F$7774,B1567),"")</f>
        <v>1</v>
      </c>
      <c r="J1567" s="16" t="str">
        <f>IF(B1567&lt;&gt;"",IFERROR(VLOOKUP(B1567,Dulieu!$F$5:$I$7597,4,0),""),"")</f>
        <v>Còn hiệu lực</v>
      </c>
    </row>
    <row r="1568" spans="1:10" ht="30" x14ac:dyDescent="0.25">
      <c r="A1568" s="18">
        <f>IF(B1568&lt;&gt;"",SUBTOTAL(103,B$5:B1568),"")</f>
        <v>1564</v>
      </c>
      <c r="B1568" s="31" t="s">
        <v>4255</v>
      </c>
      <c r="C1568" s="16" t="s">
        <v>3056</v>
      </c>
      <c r="D1568" s="51" t="s">
        <v>3989</v>
      </c>
      <c r="E1568" s="16" t="s">
        <v>3990</v>
      </c>
      <c r="F1568" s="19">
        <v>0</v>
      </c>
      <c r="G1568" s="16">
        <v>5</v>
      </c>
      <c r="I1568" s="16">
        <f>IF(B1568&lt;&gt;"",COUNTIF(Dulieu!$F$5:$F$7774,B1568),"")</f>
        <v>1</v>
      </c>
      <c r="J1568" s="16" t="str">
        <f>IF(B1568&lt;&gt;"",IFERROR(VLOOKUP(B1568,Dulieu!$F$5:$I$7597,4,0),""),"")</f>
        <v>Còn hiệu lực</v>
      </c>
    </row>
    <row r="1569" spans="1:10" ht="30" x14ac:dyDescent="0.25">
      <c r="A1569" s="18">
        <f>IF(B1569&lt;&gt;"",SUBTOTAL(103,B$5:B1569),"")</f>
        <v>1565</v>
      </c>
      <c r="B1569" s="31" t="s">
        <v>4256</v>
      </c>
      <c r="C1569" s="16" t="s">
        <v>3056</v>
      </c>
      <c r="D1569" s="51" t="s">
        <v>3989</v>
      </c>
      <c r="E1569" s="16" t="s">
        <v>3990</v>
      </c>
      <c r="F1569" s="19">
        <v>0</v>
      </c>
      <c r="G1569" s="16">
        <v>5</v>
      </c>
      <c r="I1569" s="16">
        <f>IF(B1569&lt;&gt;"",COUNTIF(Dulieu!$F$5:$F$7774,B1569),"")</f>
        <v>1</v>
      </c>
      <c r="J1569" s="16" t="str">
        <f>IF(B1569&lt;&gt;"",IFERROR(VLOOKUP(B1569,Dulieu!$F$5:$I$7597,4,0),""),"")</f>
        <v>Còn hiệu lực</v>
      </c>
    </row>
    <row r="1570" spans="1:10" ht="30" x14ac:dyDescent="0.25">
      <c r="A1570" s="18">
        <f>IF(B1570&lt;&gt;"",SUBTOTAL(103,B$5:B1570),"")</f>
        <v>1566</v>
      </c>
      <c r="B1570" s="31" t="s">
        <v>4257</v>
      </c>
      <c r="C1570" s="16" t="s">
        <v>3056</v>
      </c>
      <c r="D1570" s="51" t="s">
        <v>3989</v>
      </c>
      <c r="E1570" s="16" t="s">
        <v>3990</v>
      </c>
      <c r="F1570" s="19">
        <v>0</v>
      </c>
      <c r="G1570" s="16">
        <v>5</v>
      </c>
      <c r="I1570" s="16">
        <f>IF(B1570&lt;&gt;"",COUNTIF(Dulieu!$F$5:$F$7774,B1570),"")</f>
        <v>1</v>
      </c>
      <c r="J1570" s="16" t="str">
        <f>IF(B1570&lt;&gt;"",IFERROR(VLOOKUP(B1570,Dulieu!$F$5:$I$7597,4,0),""),"")</f>
        <v>Còn hiệu lực</v>
      </c>
    </row>
    <row r="1571" spans="1:10" ht="30" x14ac:dyDescent="0.25">
      <c r="A1571" s="18">
        <f>IF(B1571&lt;&gt;"",SUBTOTAL(103,B$5:B1571),"")</f>
        <v>1567</v>
      </c>
      <c r="B1571" s="31" t="s">
        <v>4258</v>
      </c>
      <c r="C1571" s="16" t="s">
        <v>3056</v>
      </c>
      <c r="D1571" s="51" t="s">
        <v>3989</v>
      </c>
      <c r="E1571" s="16" t="s">
        <v>3990</v>
      </c>
      <c r="F1571" s="19">
        <v>0</v>
      </c>
      <c r="G1571" s="16">
        <v>5</v>
      </c>
      <c r="I1571" s="16">
        <f>IF(B1571&lt;&gt;"",COUNTIF(Dulieu!$F$5:$F$7774,B1571),"")</f>
        <v>1</v>
      </c>
      <c r="J1571" s="16" t="str">
        <f>IF(B1571&lt;&gt;"",IFERROR(VLOOKUP(B1571,Dulieu!$F$5:$I$7597,4,0),""),"")</f>
        <v>Còn hiệu lực</v>
      </c>
    </row>
    <row r="1572" spans="1:10" ht="30" x14ac:dyDescent="0.25">
      <c r="A1572" s="18">
        <f>IF(B1572&lt;&gt;"",SUBTOTAL(103,B$5:B1572),"")</f>
        <v>1568</v>
      </c>
      <c r="B1572" s="31" t="s">
        <v>4259</v>
      </c>
      <c r="C1572" s="16" t="s">
        <v>3056</v>
      </c>
      <c r="D1572" s="51" t="s">
        <v>3989</v>
      </c>
      <c r="E1572" s="16" t="s">
        <v>3990</v>
      </c>
      <c r="F1572" s="19">
        <v>0</v>
      </c>
      <c r="G1572" s="16">
        <v>5</v>
      </c>
      <c r="I1572" s="16">
        <f>IF(B1572&lt;&gt;"",COUNTIF(Dulieu!$F$5:$F$7774,B1572),"")</f>
        <v>1</v>
      </c>
      <c r="J1572" s="16" t="str">
        <f>IF(B1572&lt;&gt;"",IFERROR(VLOOKUP(B1572,Dulieu!$F$5:$I$7597,4,0),""),"")</f>
        <v>Còn hiệu lực</v>
      </c>
    </row>
    <row r="1573" spans="1:10" ht="30" x14ac:dyDescent="0.25">
      <c r="A1573" s="18">
        <f>IF(B1573&lt;&gt;"",SUBTOTAL(103,B$5:B1573),"")</f>
        <v>1569</v>
      </c>
      <c r="B1573" s="31" t="s">
        <v>4260</v>
      </c>
      <c r="C1573" s="16" t="s">
        <v>3056</v>
      </c>
      <c r="D1573" s="51" t="s">
        <v>3989</v>
      </c>
      <c r="E1573" s="16" t="s">
        <v>3990</v>
      </c>
      <c r="F1573" s="19">
        <v>0</v>
      </c>
      <c r="G1573" s="16">
        <v>5</v>
      </c>
      <c r="I1573" s="16">
        <f>IF(B1573&lt;&gt;"",COUNTIF(Dulieu!$F$5:$F$7774,B1573),"")</f>
        <v>1</v>
      </c>
      <c r="J1573" s="16" t="str">
        <f>IF(B1573&lt;&gt;"",IFERROR(VLOOKUP(B1573,Dulieu!$F$5:$I$7597,4,0),""),"")</f>
        <v>Còn hiệu lực</v>
      </c>
    </row>
    <row r="1574" spans="1:10" ht="30" x14ac:dyDescent="0.25">
      <c r="A1574" s="18">
        <f>IF(B1574&lt;&gt;"",SUBTOTAL(103,B$5:B1574),"")</f>
        <v>1570</v>
      </c>
      <c r="B1574" s="31" t="s">
        <v>4359</v>
      </c>
      <c r="C1574" s="16" t="s">
        <v>3056</v>
      </c>
      <c r="D1574" s="51" t="s">
        <v>3989</v>
      </c>
      <c r="E1574" s="16" t="s">
        <v>3990</v>
      </c>
      <c r="F1574" s="19">
        <v>0</v>
      </c>
      <c r="G1574" s="16">
        <v>5</v>
      </c>
      <c r="I1574" s="16">
        <f>IF(B1574&lt;&gt;"",COUNTIF(Dulieu!$F$5:$F$7774,B1574),"")</f>
        <v>1</v>
      </c>
      <c r="J1574" s="16" t="str">
        <f>IF(B1574&lt;&gt;"",IFERROR(VLOOKUP(B1574,Dulieu!$F$5:$I$7597,4,0),""),"")</f>
        <v>Còn hiệu lực</v>
      </c>
    </row>
    <row r="1575" spans="1:10" ht="30" x14ac:dyDescent="0.25">
      <c r="A1575" s="18">
        <f>IF(B1575&lt;&gt;"",SUBTOTAL(103,B$5:B1575),"")</f>
        <v>1571</v>
      </c>
      <c r="B1575" s="31" t="s">
        <v>4261</v>
      </c>
      <c r="C1575" s="16" t="s">
        <v>3056</v>
      </c>
      <c r="D1575" s="51" t="s">
        <v>3989</v>
      </c>
      <c r="E1575" s="16" t="s">
        <v>3990</v>
      </c>
      <c r="F1575" s="19">
        <v>0</v>
      </c>
      <c r="G1575" s="16">
        <v>5</v>
      </c>
      <c r="I1575" s="16">
        <f>IF(B1575&lt;&gt;"",COUNTIF(Dulieu!$F$5:$F$7774,B1575),"")</f>
        <v>1</v>
      </c>
      <c r="J1575" s="16" t="str">
        <f>IF(B1575&lt;&gt;"",IFERROR(VLOOKUP(B1575,Dulieu!$F$5:$I$7597,4,0),""),"")</f>
        <v>Còn hiệu lực</v>
      </c>
    </row>
    <row r="1576" spans="1:10" ht="30" x14ac:dyDescent="0.25">
      <c r="A1576" s="18">
        <f>IF(B1576&lt;&gt;"",SUBTOTAL(103,B$5:B1576),"")</f>
        <v>1572</v>
      </c>
      <c r="B1576" s="31" t="s">
        <v>4262</v>
      </c>
      <c r="C1576" s="16" t="s">
        <v>3056</v>
      </c>
      <c r="D1576" s="51" t="s">
        <v>3989</v>
      </c>
      <c r="E1576" s="16" t="s">
        <v>3990</v>
      </c>
      <c r="F1576" s="19">
        <v>0</v>
      </c>
      <c r="G1576" s="16">
        <v>5</v>
      </c>
      <c r="I1576" s="16">
        <f>IF(B1576&lt;&gt;"",COUNTIF(Dulieu!$F$5:$F$7774,B1576),"")</f>
        <v>1</v>
      </c>
      <c r="J1576" s="16" t="str">
        <f>IF(B1576&lt;&gt;"",IFERROR(VLOOKUP(B1576,Dulieu!$F$5:$I$7597,4,0),""),"")</f>
        <v>Còn hiệu lực</v>
      </c>
    </row>
    <row r="1577" spans="1:10" ht="30" x14ac:dyDescent="0.25">
      <c r="A1577" s="18">
        <f>IF(B1577&lt;&gt;"",SUBTOTAL(103,B$5:B1577),"")</f>
        <v>1573</v>
      </c>
      <c r="B1577" s="31" t="s">
        <v>4263</v>
      </c>
      <c r="C1577" s="16" t="s">
        <v>3056</v>
      </c>
      <c r="D1577" s="51" t="s">
        <v>3989</v>
      </c>
      <c r="E1577" s="16" t="s">
        <v>3990</v>
      </c>
      <c r="F1577" s="19">
        <v>0</v>
      </c>
      <c r="G1577" s="16">
        <v>5</v>
      </c>
      <c r="I1577" s="16">
        <f>IF(B1577&lt;&gt;"",COUNTIF(Dulieu!$F$5:$F$7774,B1577),"")</f>
        <v>1</v>
      </c>
      <c r="J1577" s="16" t="str">
        <f>IF(B1577&lt;&gt;"",IFERROR(VLOOKUP(B1577,Dulieu!$F$5:$I$7597,4,0),""),"")</f>
        <v>Còn hiệu lực</v>
      </c>
    </row>
    <row r="1578" spans="1:10" ht="30" x14ac:dyDescent="0.25">
      <c r="A1578" s="18">
        <f>IF(B1578&lt;&gt;"",SUBTOTAL(103,B$5:B1578),"")</f>
        <v>1574</v>
      </c>
      <c r="B1578" s="31" t="s">
        <v>4264</v>
      </c>
      <c r="C1578" s="16" t="s">
        <v>3056</v>
      </c>
      <c r="D1578" s="51" t="s">
        <v>3989</v>
      </c>
      <c r="E1578" s="16" t="s">
        <v>3990</v>
      </c>
      <c r="F1578" s="19">
        <v>0</v>
      </c>
      <c r="G1578" s="16">
        <v>5</v>
      </c>
      <c r="I1578" s="16">
        <f>IF(B1578&lt;&gt;"",COUNTIF(Dulieu!$F$5:$F$7774,B1578),"")</f>
        <v>1</v>
      </c>
      <c r="J1578" s="16" t="str">
        <f>IF(B1578&lt;&gt;"",IFERROR(VLOOKUP(B1578,Dulieu!$F$5:$I$7597,4,0),""),"")</f>
        <v>Còn hiệu lực</v>
      </c>
    </row>
    <row r="1579" spans="1:10" ht="30" x14ac:dyDescent="0.25">
      <c r="A1579" s="18">
        <f>IF(B1579&lt;&gt;"",SUBTOTAL(103,B$5:B1579),"")</f>
        <v>1575</v>
      </c>
      <c r="B1579" s="31" t="s">
        <v>4265</v>
      </c>
      <c r="C1579" s="16" t="s">
        <v>3056</v>
      </c>
      <c r="D1579" s="51" t="s">
        <v>3989</v>
      </c>
      <c r="E1579" s="16" t="s">
        <v>3990</v>
      </c>
      <c r="F1579" s="19">
        <v>0</v>
      </c>
      <c r="G1579" s="16">
        <v>5</v>
      </c>
      <c r="I1579" s="16">
        <f>IF(B1579&lt;&gt;"",COUNTIF(Dulieu!$F$5:$F$7774,B1579),"")</f>
        <v>1</v>
      </c>
      <c r="J1579" s="16" t="str">
        <f>IF(B1579&lt;&gt;"",IFERROR(VLOOKUP(B1579,Dulieu!$F$5:$I$7597,4,0),""),"")</f>
        <v>Còn hiệu lực</v>
      </c>
    </row>
    <row r="1580" spans="1:10" ht="30" x14ac:dyDescent="0.25">
      <c r="A1580" s="18">
        <f>IF(B1580&lt;&gt;"",SUBTOTAL(103,B$5:B1580),"")</f>
        <v>1576</v>
      </c>
      <c r="B1580" s="31" t="s">
        <v>4266</v>
      </c>
      <c r="C1580" s="16" t="s">
        <v>3056</v>
      </c>
      <c r="D1580" s="51" t="s">
        <v>3989</v>
      </c>
      <c r="E1580" s="16" t="s">
        <v>3990</v>
      </c>
      <c r="F1580" s="19">
        <v>0</v>
      </c>
      <c r="G1580" s="16">
        <v>5</v>
      </c>
      <c r="I1580" s="16">
        <f>IF(B1580&lt;&gt;"",COUNTIF(Dulieu!$F$5:$F$7774,B1580),"")</f>
        <v>1</v>
      </c>
      <c r="J1580" s="16" t="str">
        <f>IF(B1580&lt;&gt;"",IFERROR(VLOOKUP(B1580,Dulieu!$F$5:$I$7597,4,0),""),"")</f>
        <v>Còn hiệu lực</v>
      </c>
    </row>
    <row r="1581" spans="1:10" ht="30" x14ac:dyDescent="0.25">
      <c r="A1581" s="18">
        <f>IF(B1581&lt;&gt;"",SUBTOTAL(103,B$5:B1581),"")</f>
        <v>1577</v>
      </c>
      <c r="B1581" s="31" t="s">
        <v>4267</v>
      </c>
      <c r="C1581" s="16" t="s">
        <v>3056</v>
      </c>
      <c r="D1581" s="51" t="s">
        <v>3989</v>
      </c>
      <c r="E1581" s="16" t="s">
        <v>3990</v>
      </c>
      <c r="F1581" s="19">
        <v>0</v>
      </c>
      <c r="G1581" s="16">
        <v>5</v>
      </c>
      <c r="I1581" s="16">
        <f>IF(B1581&lt;&gt;"",COUNTIF(Dulieu!$F$5:$F$7774,B1581),"")</f>
        <v>1</v>
      </c>
      <c r="J1581" s="16" t="str">
        <f>IF(B1581&lt;&gt;"",IFERROR(VLOOKUP(B1581,Dulieu!$F$5:$I$7597,4,0),""),"")</f>
        <v>Còn hiệu lực</v>
      </c>
    </row>
    <row r="1582" spans="1:10" ht="30" x14ac:dyDescent="0.25">
      <c r="A1582" s="18">
        <f>IF(B1582&lt;&gt;"",SUBTOTAL(103,B$5:B1582),"")</f>
        <v>1578</v>
      </c>
      <c r="B1582" s="31" t="s">
        <v>4268</v>
      </c>
      <c r="C1582" s="16" t="s">
        <v>3056</v>
      </c>
      <c r="D1582" s="51" t="s">
        <v>3989</v>
      </c>
      <c r="E1582" s="16" t="s">
        <v>3990</v>
      </c>
      <c r="F1582" s="19">
        <v>0</v>
      </c>
      <c r="G1582" s="16">
        <v>5</v>
      </c>
      <c r="I1582" s="16">
        <f>IF(B1582&lt;&gt;"",COUNTIF(Dulieu!$F$5:$F$7774,B1582),"")</f>
        <v>1</v>
      </c>
      <c r="J1582" s="16" t="str">
        <f>IF(B1582&lt;&gt;"",IFERROR(VLOOKUP(B1582,Dulieu!$F$5:$I$7597,4,0),""),"")</f>
        <v>Còn hiệu lực</v>
      </c>
    </row>
    <row r="1583" spans="1:10" ht="30" x14ac:dyDescent="0.25">
      <c r="A1583" s="18">
        <f>IF(B1583&lt;&gt;"",SUBTOTAL(103,B$5:B1583),"")</f>
        <v>1579</v>
      </c>
      <c r="B1583" s="31" t="s">
        <v>4269</v>
      </c>
      <c r="C1583" s="16" t="s">
        <v>3056</v>
      </c>
      <c r="D1583" s="51" t="s">
        <v>3989</v>
      </c>
      <c r="E1583" s="16" t="s">
        <v>3990</v>
      </c>
      <c r="F1583" s="19">
        <v>0</v>
      </c>
      <c r="G1583" s="16">
        <v>5</v>
      </c>
      <c r="I1583" s="16">
        <f>IF(B1583&lt;&gt;"",COUNTIF(Dulieu!$F$5:$F$7774,B1583),"")</f>
        <v>1</v>
      </c>
      <c r="J1583" s="16" t="str">
        <f>IF(B1583&lt;&gt;"",IFERROR(VLOOKUP(B1583,Dulieu!$F$5:$I$7597,4,0),""),"")</f>
        <v>Còn hiệu lực</v>
      </c>
    </row>
    <row r="1584" spans="1:10" ht="30" x14ac:dyDescent="0.25">
      <c r="A1584" s="18">
        <f>IF(B1584&lt;&gt;"",SUBTOTAL(103,B$5:B1584),"")</f>
        <v>1580</v>
      </c>
      <c r="B1584" s="31" t="s">
        <v>4270</v>
      </c>
      <c r="C1584" s="16" t="s">
        <v>3056</v>
      </c>
      <c r="D1584" s="51" t="s">
        <v>3989</v>
      </c>
      <c r="E1584" s="16" t="s">
        <v>3990</v>
      </c>
      <c r="F1584" s="19">
        <v>0</v>
      </c>
      <c r="G1584" s="16">
        <v>5</v>
      </c>
      <c r="I1584" s="16">
        <f>IF(B1584&lt;&gt;"",COUNTIF(Dulieu!$F$5:$F$7774,B1584),"")</f>
        <v>1</v>
      </c>
      <c r="J1584" s="16" t="str">
        <f>IF(B1584&lt;&gt;"",IFERROR(VLOOKUP(B1584,Dulieu!$F$5:$I$7597,4,0),""),"")</f>
        <v>Còn hiệu lực</v>
      </c>
    </row>
    <row r="1585" spans="1:10" ht="30" x14ac:dyDescent="0.25">
      <c r="A1585" s="18">
        <f>IF(B1585&lt;&gt;"",SUBTOTAL(103,B$5:B1585),"")</f>
        <v>1581</v>
      </c>
      <c r="B1585" s="31" t="s">
        <v>4271</v>
      </c>
      <c r="C1585" s="16" t="s">
        <v>3056</v>
      </c>
      <c r="D1585" s="51" t="s">
        <v>3989</v>
      </c>
      <c r="E1585" s="16" t="s">
        <v>3990</v>
      </c>
      <c r="F1585" s="19">
        <v>0</v>
      </c>
      <c r="G1585" s="16">
        <v>5</v>
      </c>
      <c r="I1585" s="16">
        <f>IF(B1585&lt;&gt;"",COUNTIF(Dulieu!$F$5:$F$7774,B1585),"")</f>
        <v>1</v>
      </c>
      <c r="J1585" s="16" t="str">
        <f>IF(B1585&lt;&gt;"",IFERROR(VLOOKUP(B1585,Dulieu!$F$5:$I$7597,4,0),""),"")</f>
        <v>Còn hiệu lực</v>
      </c>
    </row>
    <row r="1586" spans="1:10" ht="30" x14ac:dyDescent="0.25">
      <c r="A1586" s="18">
        <f>IF(B1586&lt;&gt;"",SUBTOTAL(103,B$5:B1586),"")</f>
        <v>1582</v>
      </c>
      <c r="B1586" s="31" t="s">
        <v>4272</v>
      </c>
      <c r="C1586" s="16" t="s">
        <v>3056</v>
      </c>
      <c r="D1586" s="51" t="s">
        <v>3989</v>
      </c>
      <c r="E1586" s="16" t="s">
        <v>3990</v>
      </c>
      <c r="F1586" s="19">
        <v>0</v>
      </c>
      <c r="G1586" s="16">
        <v>5</v>
      </c>
      <c r="I1586" s="16">
        <f>IF(B1586&lt;&gt;"",COUNTIF(Dulieu!$F$5:$F$7774,B1586),"")</f>
        <v>1</v>
      </c>
      <c r="J1586" s="16" t="str">
        <f>IF(B1586&lt;&gt;"",IFERROR(VLOOKUP(B1586,Dulieu!$F$5:$I$7597,4,0),""),"")</f>
        <v>Còn hiệu lực</v>
      </c>
    </row>
    <row r="1587" spans="1:10" ht="30" x14ac:dyDescent="0.25">
      <c r="A1587" s="18">
        <f>IF(B1587&lt;&gt;"",SUBTOTAL(103,B$5:B1587),"")</f>
        <v>1583</v>
      </c>
      <c r="B1587" s="31" t="s">
        <v>4273</v>
      </c>
      <c r="C1587" s="16" t="s">
        <v>3056</v>
      </c>
      <c r="D1587" s="51" t="s">
        <v>3989</v>
      </c>
      <c r="E1587" s="16" t="s">
        <v>3990</v>
      </c>
      <c r="F1587" s="19">
        <v>0</v>
      </c>
      <c r="G1587" s="16">
        <v>5</v>
      </c>
      <c r="I1587" s="16">
        <f>IF(B1587&lt;&gt;"",COUNTIF(Dulieu!$F$5:$F$7774,B1587),"")</f>
        <v>1</v>
      </c>
      <c r="J1587" s="16" t="str">
        <f>IF(B1587&lt;&gt;"",IFERROR(VLOOKUP(B1587,Dulieu!$F$5:$I$7597,4,0),""),"")</f>
        <v>Còn hiệu lực</v>
      </c>
    </row>
    <row r="1588" spans="1:10" ht="30" x14ac:dyDescent="0.25">
      <c r="A1588" s="18">
        <f>IF(B1588&lt;&gt;"",SUBTOTAL(103,B$5:B1588),"")</f>
        <v>1584</v>
      </c>
      <c r="B1588" s="31" t="s">
        <v>4274</v>
      </c>
      <c r="C1588" s="16" t="s">
        <v>3056</v>
      </c>
      <c r="D1588" s="51" t="s">
        <v>3989</v>
      </c>
      <c r="E1588" s="16" t="s">
        <v>3990</v>
      </c>
      <c r="F1588" s="19">
        <v>0</v>
      </c>
      <c r="G1588" s="16">
        <v>5</v>
      </c>
      <c r="I1588" s="16">
        <f>IF(B1588&lt;&gt;"",COUNTIF(Dulieu!$F$5:$F$7774,B1588),"")</f>
        <v>1</v>
      </c>
      <c r="J1588" s="16" t="str">
        <f>IF(B1588&lt;&gt;"",IFERROR(VLOOKUP(B1588,Dulieu!$F$5:$I$7597,4,0),""),"")</f>
        <v>Còn hiệu lực</v>
      </c>
    </row>
    <row r="1589" spans="1:10" ht="30" x14ac:dyDescent="0.25">
      <c r="A1589" s="18">
        <f>IF(B1589&lt;&gt;"",SUBTOTAL(103,B$5:B1589),"")</f>
        <v>1585</v>
      </c>
      <c r="B1589" s="31" t="s">
        <v>4275</v>
      </c>
      <c r="C1589" s="16" t="s">
        <v>3056</v>
      </c>
      <c r="D1589" s="51" t="s">
        <v>3989</v>
      </c>
      <c r="E1589" s="16" t="s">
        <v>3990</v>
      </c>
      <c r="F1589" s="19">
        <v>0</v>
      </c>
      <c r="G1589" s="16">
        <v>5</v>
      </c>
      <c r="I1589" s="16">
        <f>IF(B1589&lt;&gt;"",COUNTIF(Dulieu!$F$5:$F$7774,B1589),"")</f>
        <v>1</v>
      </c>
      <c r="J1589" s="16" t="str">
        <f>IF(B1589&lt;&gt;"",IFERROR(VLOOKUP(B1589,Dulieu!$F$5:$I$7597,4,0),""),"")</f>
        <v>Còn hiệu lực</v>
      </c>
    </row>
    <row r="1590" spans="1:10" ht="30" x14ac:dyDescent="0.25">
      <c r="A1590" s="18">
        <f>IF(B1590&lt;&gt;"",SUBTOTAL(103,B$5:B1590),"")</f>
        <v>1586</v>
      </c>
      <c r="B1590" s="31" t="s">
        <v>4276</v>
      </c>
      <c r="C1590" s="16" t="s">
        <v>3056</v>
      </c>
      <c r="D1590" s="51" t="s">
        <v>3989</v>
      </c>
      <c r="E1590" s="16" t="s">
        <v>3990</v>
      </c>
      <c r="F1590" s="16">
        <v>0</v>
      </c>
      <c r="G1590" s="16">
        <v>5</v>
      </c>
      <c r="I1590" s="16">
        <f>IF(B1590&lt;&gt;"",COUNTIF(Dulieu!$F$5:$F$7774,B1590),"")</f>
        <v>1</v>
      </c>
      <c r="J1590" s="16" t="str">
        <f>IF(B1590&lt;&gt;"",IFERROR(VLOOKUP(B1590,Dulieu!$F$5:$I$7597,4,0),""),"")</f>
        <v>Còn hiệu lực</v>
      </c>
    </row>
    <row r="1591" spans="1:10" ht="30" x14ac:dyDescent="0.25">
      <c r="A1591" s="18">
        <f>IF(B1591&lt;&gt;"",SUBTOTAL(103,B$5:B1591),"")</f>
        <v>1587</v>
      </c>
      <c r="B1591" s="31" t="s">
        <v>4456</v>
      </c>
      <c r="C1591" s="16" t="s">
        <v>3056</v>
      </c>
      <c r="D1591" s="51" t="s">
        <v>3989</v>
      </c>
      <c r="E1591" s="16" t="s">
        <v>3990</v>
      </c>
      <c r="F1591" s="16">
        <v>0</v>
      </c>
      <c r="G1591" s="16">
        <v>5</v>
      </c>
      <c r="I1591" s="16">
        <f>IF(B1591&lt;&gt;"",COUNTIF(Dulieu!$F$5:$F$7774,B1591),"")</f>
        <v>1</v>
      </c>
      <c r="J1591" s="16" t="str">
        <f>IF(B1591&lt;&gt;"",IFERROR(VLOOKUP(B1591,Dulieu!$F$5:$I$7597,4,0),""),"")</f>
        <v>Còn hiệu lực</v>
      </c>
    </row>
    <row r="1592" spans="1:10" ht="30" x14ac:dyDescent="0.25">
      <c r="A1592" s="18">
        <f>IF(B1592&lt;&gt;"",SUBTOTAL(103,B$5:B1592),"")</f>
        <v>1588</v>
      </c>
      <c r="B1592" s="31" t="s">
        <v>4450</v>
      </c>
      <c r="C1592" s="16" t="s">
        <v>3056</v>
      </c>
      <c r="D1592" s="51" t="s">
        <v>3989</v>
      </c>
      <c r="E1592" s="16" t="s">
        <v>3990</v>
      </c>
      <c r="F1592" s="16">
        <v>0</v>
      </c>
      <c r="G1592" s="16">
        <v>5</v>
      </c>
      <c r="I1592" s="16">
        <f>IF(B1592&lt;&gt;"",COUNTIF(Dulieu!$F$5:$F$7774,B1592),"")</f>
        <v>1</v>
      </c>
      <c r="J1592" s="16" t="str">
        <f>IF(B1592&lt;&gt;"",IFERROR(VLOOKUP(B1592,Dulieu!$F$5:$I$7597,4,0),""),"")</f>
        <v>Còn hiệu lực</v>
      </c>
    </row>
    <row r="1593" spans="1:10" ht="30" x14ac:dyDescent="0.25">
      <c r="A1593" s="18">
        <f>IF(B1593&lt;&gt;"",SUBTOTAL(103,B$5:B1593),"")</f>
        <v>1589</v>
      </c>
      <c r="B1593" s="31" t="s">
        <v>4442</v>
      </c>
      <c r="C1593" s="16" t="s">
        <v>3056</v>
      </c>
      <c r="D1593" s="51" t="s">
        <v>3989</v>
      </c>
      <c r="E1593" s="16" t="s">
        <v>3990</v>
      </c>
      <c r="F1593" s="19">
        <v>0</v>
      </c>
      <c r="G1593" s="16">
        <v>5</v>
      </c>
      <c r="I1593" s="16">
        <f>IF(B1593&lt;&gt;"",COUNTIF(Dulieu!$F$5:$F$7774,B1593),"")</f>
        <v>1</v>
      </c>
      <c r="J1593" s="16" t="str">
        <f>IF(B1593&lt;&gt;"",IFERROR(VLOOKUP(B1593,Dulieu!$F$5:$I$7597,4,0),""),"")</f>
        <v>Còn hiệu lực</v>
      </c>
    </row>
    <row r="1594" spans="1:10" ht="30" x14ac:dyDescent="0.25">
      <c r="A1594" s="18">
        <f>IF(B1594&lt;&gt;"",SUBTOTAL(103,B$5:B1594),"")</f>
        <v>1590</v>
      </c>
      <c r="B1594" s="31" t="s">
        <v>4438</v>
      </c>
      <c r="C1594" s="16" t="s">
        <v>3056</v>
      </c>
      <c r="D1594" s="51" t="s">
        <v>3989</v>
      </c>
      <c r="E1594" s="16" t="s">
        <v>3990</v>
      </c>
      <c r="F1594" s="19">
        <v>0</v>
      </c>
      <c r="G1594" s="16">
        <v>5</v>
      </c>
      <c r="I1594" s="16">
        <f>IF(B1594&lt;&gt;"",COUNTIF(Dulieu!$F$5:$F$7774,B1594),"")</f>
        <v>1</v>
      </c>
      <c r="J1594" s="16" t="str">
        <f>IF(B1594&lt;&gt;"",IFERROR(VLOOKUP(B1594,Dulieu!$F$5:$I$7597,4,0),""),"")</f>
        <v>Còn hiệu lực</v>
      </c>
    </row>
    <row r="1595" spans="1:10" ht="30" x14ac:dyDescent="0.25">
      <c r="A1595" s="18">
        <f>IF(B1595&lt;&gt;"",SUBTOTAL(103,B$5:B1595),"")</f>
        <v>1591</v>
      </c>
      <c r="B1595" s="31" t="s">
        <v>4440</v>
      </c>
      <c r="C1595" s="16" t="s">
        <v>3056</v>
      </c>
      <c r="D1595" s="51" t="s">
        <v>3989</v>
      </c>
      <c r="E1595" s="16" t="s">
        <v>3990</v>
      </c>
      <c r="F1595" s="19">
        <v>0</v>
      </c>
      <c r="G1595" s="16">
        <v>5</v>
      </c>
      <c r="I1595" s="16">
        <f>IF(B1595&lt;&gt;"",COUNTIF(Dulieu!$F$5:$F$7774,B1595),"")</f>
        <v>1</v>
      </c>
      <c r="J1595" s="16" t="str">
        <f>IF(B1595&lt;&gt;"",IFERROR(VLOOKUP(B1595,Dulieu!$F$5:$I$7597,4,0),""),"")</f>
        <v>Còn hiệu lực</v>
      </c>
    </row>
    <row r="1596" spans="1:10" ht="30" x14ac:dyDescent="0.25">
      <c r="A1596" s="18">
        <f>IF(B1596&lt;&gt;"",SUBTOTAL(103,B$5:B1596),"")</f>
        <v>1592</v>
      </c>
      <c r="B1596" s="31" t="s">
        <v>4452</v>
      </c>
      <c r="C1596" s="16" t="s">
        <v>3056</v>
      </c>
      <c r="D1596" s="51" t="s">
        <v>3989</v>
      </c>
      <c r="E1596" s="16" t="s">
        <v>3990</v>
      </c>
      <c r="F1596" s="19">
        <v>0</v>
      </c>
      <c r="G1596" s="16">
        <v>5</v>
      </c>
      <c r="I1596" s="16">
        <f>IF(B1596&lt;&gt;"",COUNTIF(Dulieu!$F$5:$F$7774,B1596),"")</f>
        <v>1</v>
      </c>
      <c r="J1596" s="16" t="str">
        <f>IF(B1596&lt;&gt;"",IFERROR(VLOOKUP(B1596,Dulieu!$F$5:$I$7597,4,0),""),"")</f>
        <v>Còn hiệu lực</v>
      </c>
    </row>
    <row r="1597" spans="1:10" ht="30" x14ac:dyDescent="0.25">
      <c r="A1597" s="18">
        <f>IF(B1597&lt;&gt;"",SUBTOTAL(103,B$5:B1597),"")</f>
        <v>1593</v>
      </c>
      <c r="B1597" s="31" t="s">
        <v>4454</v>
      </c>
      <c r="C1597" s="16" t="s">
        <v>3056</v>
      </c>
      <c r="D1597" s="51" t="s">
        <v>3989</v>
      </c>
      <c r="E1597" s="16" t="s">
        <v>3990</v>
      </c>
      <c r="F1597" s="19">
        <v>0</v>
      </c>
      <c r="G1597" s="16">
        <v>5</v>
      </c>
      <c r="I1597" s="16">
        <f>IF(B1597&lt;&gt;"",COUNTIF(Dulieu!$F$5:$F$7774,B1597),"")</f>
        <v>1</v>
      </c>
      <c r="J1597" s="16" t="str">
        <f>IF(B1597&lt;&gt;"",IFERROR(VLOOKUP(B1597,Dulieu!$F$5:$I$7597,4,0),""),"")</f>
        <v>Còn hiệu lực</v>
      </c>
    </row>
    <row r="1598" spans="1:10" ht="30" x14ac:dyDescent="0.25">
      <c r="A1598" s="18">
        <f>IF(B1598&lt;&gt;"",SUBTOTAL(103,B$5:B1598),"")</f>
        <v>1594</v>
      </c>
      <c r="B1598" s="31" t="s">
        <v>4444</v>
      </c>
      <c r="C1598" s="16" t="s">
        <v>3056</v>
      </c>
      <c r="D1598" s="51" t="s">
        <v>3989</v>
      </c>
      <c r="E1598" s="16" t="s">
        <v>3990</v>
      </c>
      <c r="F1598" s="19">
        <v>0</v>
      </c>
      <c r="G1598" s="16">
        <v>5</v>
      </c>
      <c r="I1598" s="16">
        <f>IF(B1598&lt;&gt;"",COUNTIF(Dulieu!$F$5:$F$7774,B1598),"")</f>
        <v>1</v>
      </c>
      <c r="J1598" s="16" t="str">
        <f>IF(B1598&lt;&gt;"",IFERROR(VLOOKUP(B1598,Dulieu!$F$5:$I$7597,4,0),""),"")</f>
        <v>Còn hiệu lực</v>
      </c>
    </row>
    <row r="1599" spans="1:10" ht="30" x14ac:dyDescent="0.25">
      <c r="A1599" s="18">
        <f>IF(B1599&lt;&gt;"",SUBTOTAL(103,B$5:B1599),"")</f>
        <v>1595</v>
      </c>
      <c r="B1599" s="31" t="s">
        <v>4448</v>
      </c>
      <c r="C1599" s="16" t="s">
        <v>3056</v>
      </c>
      <c r="D1599" s="51" t="s">
        <v>3989</v>
      </c>
      <c r="E1599" s="16" t="s">
        <v>3990</v>
      </c>
      <c r="F1599" s="19">
        <v>0</v>
      </c>
      <c r="G1599" s="16">
        <v>5</v>
      </c>
      <c r="I1599" s="16">
        <f>IF(B1599&lt;&gt;"",COUNTIF(Dulieu!$F$5:$F$7774,B1599),"")</f>
        <v>1</v>
      </c>
      <c r="J1599" s="16" t="str">
        <f>IF(B1599&lt;&gt;"",IFERROR(VLOOKUP(B1599,Dulieu!$F$5:$I$7597,4,0),""),"")</f>
        <v>Còn hiệu lực</v>
      </c>
    </row>
    <row r="1600" spans="1:10" ht="30" x14ac:dyDescent="0.25">
      <c r="A1600" s="18">
        <f>IF(B1600&lt;&gt;"",SUBTOTAL(103,B$5:B1600),"")</f>
        <v>1596</v>
      </c>
      <c r="B1600" s="31" t="s">
        <v>4446</v>
      </c>
      <c r="C1600" s="16" t="s">
        <v>3056</v>
      </c>
      <c r="D1600" s="51" t="s">
        <v>3989</v>
      </c>
      <c r="E1600" s="16" t="s">
        <v>3990</v>
      </c>
      <c r="F1600" s="19">
        <v>0</v>
      </c>
      <c r="G1600" s="16">
        <v>5</v>
      </c>
      <c r="I1600" s="16">
        <f>IF(B1600&lt;&gt;"",COUNTIF(Dulieu!$F$5:$F$7774,B1600),"")</f>
        <v>1</v>
      </c>
      <c r="J1600" s="16" t="str">
        <f>IF(B1600&lt;&gt;"",IFERROR(VLOOKUP(B1600,Dulieu!$F$5:$I$7597,4,0),""),"")</f>
        <v>Còn hiệu lực</v>
      </c>
    </row>
    <row r="1601" spans="1:10" ht="30" x14ac:dyDescent="0.25">
      <c r="A1601" s="18">
        <f>IF(B1601&lt;&gt;"",SUBTOTAL(103,B$5:B1601),"")</f>
        <v>1597</v>
      </c>
      <c r="B1601" s="31" t="s">
        <v>4493</v>
      </c>
      <c r="C1601" s="16" t="s">
        <v>3056</v>
      </c>
      <c r="D1601" s="51" t="s">
        <v>3989</v>
      </c>
      <c r="E1601" s="16" t="s">
        <v>3990</v>
      </c>
      <c r="F1601" s="19">
        <v>0</v>
      </c>
      <c r="G1601" s="16">
        <v>5</v>
      </c>
      <c r="I1601" s="16">
        <f>IF(B1601&lt;&gt;"",COUNTIF(Dulieu!$F$5:$F$7774,B1601),"")</f>
        <v>0</v>
      </c>
      <c r="J1601" s="16" t="str">
        <f>IF(B1601&lt;&gt;"",IFERROR(VLOOKUP(B1601,Dulieu!$F$5:$I$7597,4,0),""),"")</f>
        <v/>
      </c>
    </row>
    <row r="1602" spans="1:10" ht="30" x14ac:dyDescent="0.25">
      <c r="A1602" s="18">
        <f>IF(B1602&lt;&gt;"",SUBTOTAL(103,B$5:B1602),"")</f>
        <v>1598</v>
      </c>
      <c r="B1602" s="31" t="s">
        <v>4494</v>
      </c>
      <c r="C1602" s="16" t="s">
        <v>3056</v>
      </c>
      <c r="D1602" s="51" t="s">
        <v>3989</v>
      </c>
      <c r="E1602" s="16" t="s">
        <v>3990</v>
      </c>
      <c r="F1602" s="19">
        <v>0</v>
      </c>
      <c r="G1602" s="16">
        <v>5</v>
      </c>
      <c r="I1602" s="16">
        <f>IF(B1602&lt;&gt;"",COUNTIF(Dulieu!$F$5:$F$7774,B1602),"")</f>
        <v>0</v>
      </c>
      <c r="J1602" s="16" t="str">
        <f>IF(B1602&lt;&gt;"",IFERROR(VLOOKUP(B1602,Dulieu!$F$5:$I$7597,4,0),""),"")</f>
        <v/>
      </c>
    </row>
    <row r="1603" spans="1:10" ht="30" x14ac:dyDescent="0.25">
      <c r="A1603" s="18">
        <f>IF(B1603&lt;&gt;"",SUBTOTAL(103,B$5:B1603),"")</f>
        <v>1599</v>
      </c>
      <c r="B1603" s="31" t="s">
        <v>4495</v>
      </c>
      <c r="C1603" s="16" t="s">
        <v>3056</v>
      </c>
      <c r="D1603" s="51" t="s">
        <v>3989</v>
      </c>
      <c r="E1603" s="16" t="s">
        <v>3990</v>
      </c>
      <c r="F1603" s="19">
        <v>0</v>
      </c>
      <c r="G1603" s="16">
        <v>5</v>
      </c>
      <c r="I1603" s="16">
        <f>IF(B1603&lt;&gt;"",COUNTIF(Dulieu!$F$5:$F$7774,B1603),"")</f>
        <v>0</v>
      </c>
      <c r="J1603" s="16" t="str">
        <f>IF(B1603&lt;&gt;"",IFERROR(VLOOKUP(B1603,Dulieu!$F$5:$I$7597,4,0),""),"")</f>
        <v/>
      </c>
    </row>
    <row r="1604" spans="1:10" ht="30" x14ac:dyDescent="0.25">
      <c r="A1604" s="18">
        <f>IF(B1604&lt;&gt;"",SUBTOTAL(103,B$5:B1604),"")</f>
        <v>1600</v>
      </c>
      <c r="B1604" s="31" t="s">
        <v>4496</v>
      </c>
      <c r="C1604" s="16" t="s">
        <v>3056</v>
      </c>
      <c r="D1604" s="51" t="s">
        <v>3989</v>
      </c>
      <c r="E1604" s="51" t="s">
        <v>3990</v>
      </c>
      <c r="F1604" s="19">
        <v>0</v>
      </c>
      <c r="G1604" s="16">
        <v>5</v>
      </c>
      <c r="I1604" s="16">
        <f>IF(B1604&lt;&gt;"",COUNTIF(Dulieu!$F$5:$F$7774,B1604),"")</f>
        <v>0</v>
      </c>
      <c r="J1604" s="16" t="str">
        <f>IF(B1604&lt;&gt;"",IFERROR(VLOOKUP(B1604,Dulieu!$F$5:$I$7597,4,0),""),"")</f>
        <v/>
      </c>
    </row>
    <row r="1605" spans="1:10" ht="30" x14ac:dyDescent="0.25">
      <c r="A1605" s="18">
        <f>IF(B1605&lt;&gt;"",SUBTOTAL(103,B$5:B1605),"")</f>
        <v>1601</v>
      </c>
      <c r="B1605" s="31" t="s">
        <v>4497</v>
      </c>
      <c r="C1605" s="16" t="s">
        <v>3056</v>
      </c>
      <c r="D1605" s="51" t="s">
        <v>3989</v>
      </c>
      <c r="E1605" s="16" t="s">
        <v>3990</v>
      </c>
      <c r="F1605" s="19">
        <v>0</v>
      </c>
      <c r="G1605" s="16">
        <v>5</v>
      </c>
      <c r="I1605" s="16">
        <f>IF(B1605&lt;&gt;"",COUNTIF(Dulieu!$F$5:$F$7774,B1605),"")</f>
        <v>0</v>
      </c>
      <c r="J1605" s="16" t="str">
        <f>IF(B1605&lt;&gt;"",IFERROR(VLOOKUP(B1605,Dulieu!$F$5:$I$7597,4,0),""),"")</f>
        <v/>
      </c>
    </row>
    <row r="1606" spans="1:10" ht="30" x14ac:dyDescent="0.25">
      <c r="A1606" s="18">
        <f>IF(B1606&lt;&gt;"",SUBTOTAL(103,B$5:B1606),"")</f>
        <v>1602</v>
      </c>
      <c r="B1606" s="31" t="s">
        <v>4498</v>
      </c>
      <c r="C1606" s="16" t="s">
        <v>3056</v>
      </c>
      <c r="D1606" s="51" t="s">
        <v>3989</v>
      </c>
      <c r="E1606" s="16" t="s">
        <v>3990</v>
      </c>
      <c r="F1606" s="19">
        <v>0</v>
      </c>
      <c r="G1606" s="16">
        <v>5</v>
      </c>
      <c r="I1606" s="16">
        <f>IF(B1606&lt;&gt;"",COUNTIF(Dulieu!$F$5:$F$7774,B1606),"")</f>
        <v>0</v>
      </c>
      <c r="J1606" s="16" t="str">
        <f>IF(B1606&lt;&gt;"",IFERROR(VLOOKUP(B1606,Dulieu!$F$5:$I$7597,4,0),""),"")</f>
        <v/>
      </c>
    </row>
    <row r="1607" spans="1:10" ht="30" x14ac:dyDescent="0.25">
      <c r="A1607" s="18">
        <f>IF(B1607&lt;&gt;"",SUBTOTAL(103,B$5:B1607),"")</f>
        <v>1603</v>
      </c>
      <c r="B1607" s="31" t="s">
        <v>4499</v>
      </c>
      <c r="C1607" s="16" t="s">
        <v>3056</v>
      </c>
      <c r="D1607" s="51" t="s">
        <v>3989</v>
      </c>
      <c r="E1607" s="16" t="s">
        <v>3990</v>
      </c>
      <c r="F1607" s="19">
        <v>0</v>
      </c>
      <c r="G1607" s="16">
        <v>5</v>
      </c>
      <c r="I1607" s="16">
        <f>IF(B1607&lt;&gt;"",COUNTIF(Dulieu!$F$5:$F$7774,B1607),"")</f>
        <v>0</v>
      </c>
      <c r="J1607" s="16" t="str">
        <f>IF(B1607&lt;&gt;"",IFERROR(VLOOKUP(B1607,Dulieu!$F$5:$I$7597,4,0),""),"")</f>
        <v/>
      </c>
    </row>
    <row r="1608" spans="1:10" ht="30" x14ac:dyDescent="0.25">
      <c r="A1608" s="18">
        <f>IF(B1608&lt;&gt;"",SUBTOTAL(103,B$5:B1608),"")</f>
        <v>1604</v>
      </c>
      <c r="B1608" s="31" t="s">
        <v>4500</v>
      </c>
      <c r="C1608" s="16" t="s">
        <v>3056</v>
      </c>
      <c r="D1608" s="51" t="s">
        <v>3989</v>
      </c>
      <c r="E1608" s="16" t="s">
        <v>3990</v>
      </c>
      <c r="F1608" s="19">
        <v>0</v>
      </c>
      <c r="G1608" s="16">
        <v>5</v>
      </c>
      <c r="I1608" s="16">
        <f>IF(B1608&lt;&gt;"",COUNTIF(Dulieu!$F$5:$F$7774,B1608),"")</f>
        <v>0</v>
      </c>
      <c r="J1608" s="16" t="str">
        <f>IF(B1608&lt;&gt;"",IFERROR(VLOOKUP(B1608,Dulieu!$F$5:$I$7597,4,0),""),"")</f>
        <v/>
      </c>
    </row>
    <row r="1609" spans="1:10" ht="30" x14ac:dyDescent="0.25">
      <c r="A1609" s="18">
        <f>IF(B1609&lt;&gt;"",SUBTOTAL(103,B$5:B1609),"")</f>
        <v>1605</v>
      </c>
      <c r="B1609" s="31" t="s">
        <v>4501</v>
      </c>
      <c r="C1609" s="16" t="s">
        <v>3056</v>
      </c>
      <c r="D1609" s="51" t="s">
        <v>3989</v>
      </c>
      <c r="E1609" s="16" t="s">
        <v>3990</v>
      </c>
      <c r="F1609" s="19">
        <v>0</v>
      </c>
      <c r="G1609" s="16">
        <v>5</v>
      </c>
      <c r="I1609" s="16">
        <f>IF(B1609&lt;&gt;"",COUNTIF(Dulieu!$F$5:$F$7774,B1609),"")</f>
        <v>0</v>
      </c>
      <c r="J1609" s="16" t="str">
        <f>IF(B1609&lt;&gt;"",IFERROR(VLOOKUP(B1609,Dulieu!$F$5:$I$7597,4,0),""),"")</f>
        <v/>
      </c>
    </row>
    <row r="1610" spans="1:10" ht="30" x14ac:dyDescent="0.25">
      <c r="A1610" s="18">
        <f>IF(B1610&lt;&gt;"",SUBTOTAL(103,B$5:B1610),"")</f>
        <v>1606</v>
      </c>
      <c r="B1610" s="31" t="s">
        <v>4502</v>
      </c>
      <c r="C1610" s="16" t="s">
        <v>3056</v>
      </c>
      <c r="D1610" s="51" t="s">
        <v>3989</v>
      </c>
      <c r="E1610" s="16" t="s">
        <v>3990</v>
      </c>
      <c r="F1610" s="19">
        <v>0</v>
      </c>
      <c r="G1610" s="16">
        <v>5</v>
      </c>
      <c r="I1610" s="16">
        <f>IF(B1610&lt;&gt;"",COUNTIF(Dulieu!$F$5:$F$7774,B1610),"")</f>
        <v>0</v>
      </c>
      <c r="J1610" s="16" t="str">
        <f>IF(B1610&lt;&gt;"",IFERROR(VLOOKUP(B1610,Dulieu!$F$5:$I$7597,4,0),""),"")</f>
        <v/>
      </c>
    </row>
    <row r="1611" spans="1:10" ht="30" x14ac:dyDescent="0.25">
      <c r="A1611" s="18">
        <f>IF(B1611&lt;&gt;"",SUBTOTAL(103,B$5:B1611),"")</f>
        <v>1607</v>
      </c>
      <c r="B1611" s="31" t="s">
        <v>4503</v>
      </c>
      <c r="C1611" s="16" t="s">
        <v>3056</v>
      </c>
      <c r="D1611" s="51" t="s">
        <v>3989</v>
      </c>
      <c r="E1611" s="16" t="s">
        <v>3990</v>
      </c>
      <c r="F1611" s="19">
        <v>0</v>
      </c>
      <c r="G1611" s="16">
        <v>5</v>
      </c>
      <c r="I1611" s="16">
        <f>IF(B1611&lt;&gt;"",COUNTIF(Dulieu!$F$5:$F$7774,B1611),"")</f>
        <v>0</v>
      </c>
      <c r="J1611" s="16" t="str">
        <f>IF(B1611&lt;&gt;"",IFERROR(VLOOKUP(B1611,Dulieu!$F$5:$I$7597,4,0),""),"")</f>
        <v/>
      </c>
    </row>
    <row r="1612" spans="1:10" ht="30" x14ac:dyDescent="0.25">
      <c r="A1612" s="18">
        <f>IF(B1612&lt;&gt;"",SUBTOTAL(103,B$5:B1612),"")</f>
        <v>1608</v>
      </c>
      <c r="B1612" s="31" t="s">
        <v>4504</v>
      </c>
      <c r="C1612" s="16" t="s">
        <v>3056</v>
      </c>
      <c r="D1612" s="51" t="s">
        <v>3989</v>
      </c>
      <c r="E1612" s="16" t="s">
        <v>3990</v>
      </c>
      <c r="F1612" s="19">
        <v>0</v>
      </c>
      <c r="G1612" s="16">
        <v>5</v>
      </c>
      <c r="I1612" s="16">
        <f>IF(B1612&lt;&gt;"",COUNTIF(Dulieu!$F$5:$F$7774,B1612),"")</f>
        <v>0</v>
      </c>
      <c r="J1612" s="16" t="str">
        <f>IF(B1612&lt;&gt;"",IFERROR(VLOOKUP(B1612,Dulieu!$F$5:$I$7597,4,0),""),"")</f>
        <v/>
      </c>
    </row>
    <row r="1613" spans="1:10" ht="30" x14ac:dyDescent="0.25">
      <c r="A1613" s="18">
        <f>IF(B1613&lt;&gt;"",SUBTOTAL(103,B$5:B1613),"")</f>
        <v>1609</v>
      </c>
      <c r="B1613" s="31" t="s">
        <v>4505</v>
      </c>
      <c r="C1613" s="16" t="s">
        <v>3056</v>
      </c>
      <c r="D1613" s="51" t="s">
        <v>3989</v>
      </c>
      <c r="E1613" s="16" t="s">
        <v>3990</v>
      </c>
      <c r="F1613" s="19">
        <v>0</v>
      </c>
      <c r="G1613" s="16">
        <v>5</v>
      </c>
      <c r="I1613" s="16">
        <f>IF(B1613&lt;&gt;"",COUNTIF(Dulieu!$F$5:$F$7774,B1613),"")</f>
        <v>0</v>
      </c>
      <c r="J1613" s="16" t="str">
        <f>IF(B1613&lt;&gt;"",IFERROR(VLOOKUP(B1613,Dulieu!$F$5:$I$7597,4,0),""),"")</f>
        <v/>
      </c>
    </row>
    <row r="1614" spans="1:10" ht="30" x14ac:dyDescent="0.25">
      <c r="A1614" s="18">
        <f>IF(B1614&lt;&gt;"",SUBTOTAL(103,B$5:B1614),"")</f>
        <v>1610</v>
      </c>
      <c r="B1614" s="31" t="s">
        <v>4506</v>
      </c>
      <c r="C1614" s="16" t="s">
        <v>3056</v>
      </c>
      <c r="D1614" s="51" t="s">
        <v>3989</v>
      </c>
      <c r="E1614" s="16" t="s">
        <v>3990</v>
      </c>
      <c r="F1614" s="19">
        <v>0</v>
      </c>
      <c r="G1614" s="16">
        <v>5</v>
      </c>
      <c r="I1614" s="16">
        <f>IF(B1614&lt;&gt;"",COUNTIF(Dulieu!$F$5:$F$7774,B1614),"")</f>
        <v>0</v>
      </c>
      <c r="J1614" s="16" t="str">
        <f>IF(B1614&lt;&gt;"",IFERROR(VLOOKUP(B1614,Dulieu!$F$5:$I$7597,4,0),""),"")</f>
        <v/>
      </c>
    </row>
    <row r="1615" spans="1:10" ht="30" x14ac:dyDescent="0.25">
      <c r="A1615" s="18">
        <f>IF(B1615&lt;&gt;"",SUBTOTAL(103,B$5:B1615),"")</f>
        <v>1611</v>
      </c>
      <c r="B1615" s="31" t="s">
        <v>4507</v>
      </c>
      <c r="C1615" s="16" t="s">
        <v>3056</v>
      </c>
      <c r="D1615" s="51" t="s">
        <v>3989</v>
      </c>
      <c r="E1615" s="16" t="s">
        <v>3990</v>
      </c>
      <c r="F1615" s="19">
        <v>0</v>
      </c>
      <c r="G1615" s="16">
        <v>5</v>
      </c>
      <c r="I1615" s="16">
        <f>IF(B1615&lt;&gt;"",COUNTIF(Dulieu!$F$5:$F$7774,B1615),"")</f>
        <v>0</v>
      </c>
      <c r="J1615" s="16" t="str">
        <f>IF(B1615&lt;&gt;"",IFERROR(VLOOKUP(B1615,Dulieu!$F$5:$I$7597,4,0),""),"")</f>
        <v/>
      </c>
    </row>
    <row r="1616" spans="1:10" ht="30" x14ac:dyDescent="0.25">
      <c r="A1616" s="18">
        <f>IF(B1616&lt;&gt;"",SUBTOTAL(103,B$5:B1616),"")</f>
        <v>1612</v>
      </c>
      <c r="B1616" s="31" t="s">
        <v>4508</v>
      </c>
      <c r="C1616" s="16" t="s">
        <v>3056</v>
      </c>
      <c r="D1616" s="51" t="s">
        <v>3989</v>
      </c>
      <c r="E1616" s="16" t="s">
        <v>3990</v>
      </c>
      <c r="F1616" s="19">
        <v>0</v>
      </c>
      <c r="G1616" s="16">
        <v>5</v>
      </c>
      <c r="I1616" s="16">
        <f>IF(B1616&lt;&gt;"",COUNTIF(Dulieu!$F$5:$F$7774,B1616),"")</f>
        <v>0</v>
      </c>
      <c r="J1616" s="16" t="str">
        <f>IF(B1616&lt;&gt;"",IFERROR(VLOOKUP(B1616,Dulieu!$F$5:$I$7597,4,0),""),"")</f>
        <v/>
      </c>
    </row>
    <row r="1617" spans="1:10" ht="30" x14ac:dyDescent="0.25">
      <c r="A1617" s="18">
        <f>IF(B1617&lt;&gt;"",SUBTOTAL(103,B$5:B1617),"")</f>
        <v>1613</v>
      </c>
      <c r="B1617" s="31" t="s">
        <v>4509</v>
      </c>
      <c r="C1617" s="16" t="s">
        <v>3056</v>
      </c>
      <c r="D1617" s="51" t="s">
        <v>3989</v>
      </c>
      <c r="E1617" s="16" t="s">
        <v>3990</v>
      </c>
      <c r="F1617" s="16">
        <v>0</v>
      </c>
      <c r="G1617" s="16">
        <v>5</v>
      </c>
      <c r="I1617" s="16">
        <f>IF(B1617&lt;&gt;"",COUNTIF(Dulieu!$F$5:$F$7774,B1617),"")</f>
        <v>0</v>
      </c>
      <c r="J1617" s="16" t="str">
        <f>IF(B1617&lt;&gt;"",IFERROR(VLOOKUP(B1617,Dulieu!$F$5:$I$7597,4,0),""),"")</f>
        <v/>
      </c>
    </row>
    <row r="1618" spans="1:10" ht="30" x14ac:dyDescent="0.25">
      <c r="A1618" s="18">
        <f>IF(B1618&lt;&gt;"",SUBTOTAL(103,B$5:B1618),"")</f>
        <v>1614</v>
      </c>
      <c r="B1618" s="31" t="s">
        <v>4510</v>
      </c>
      <c r="C1618" s="16" t="s">
        <v>3056</v>
      </c>
      <c r="D1618" s="51" t="s">
        <v>3989</v>
      </c>
      <c r="E1618" s="16" t="s">
        <v>3990</v>
      </c>
      <c r="F1618" s="19">
        <v>0</v>
      </c>
      <c r="G1618" s="16">
        <v>5</v>
      </c>
      <c r="I1618" s="16">
        <f>IF(B1618&lt;&gt;"",COUNTIF(Dulieu!$F$5:$F$7774,B1618),"")</f>
        <v>0</v>
      </c>
      <c r="J1618" s="16" t="str">
        <f>IF(B1618&lt;&gt;"",IFERROR(VLOOKUP(B1618,Dulieu!$F$5:$I$7597,4,0),""),"")</f>
        <v/>
      </c>
    </row>
    <row r="1619" spans="1:10" ht="30" x14ac:dyDescent="0.25">
      <c r="A1619" s="18">
        <f>IF(B1619&lt;&gt;"",SUBTOTAL(103,B$5:B1619),"")</f>
        <v>1615</v>
      </c>
      <c r="B1619" s="31" t="s">
        <v>4511</v>
      </c>
      <c r="C1619" s="16" t="s">
        <v>3056</v>
      </c>
      <c r="D1619" s="51" t="s">
        <v>3989</v>
      </c>
      <c r="E1619" s="16" t="s">
        <v>3990</v>
      </c>
      <c r="F1619" s="19">
        <v>0</v>
      </c>
      <c r="G1619" s="16">
        <v>5</v>
      </c>
      <c r="I1619" s="16">
        <f>IF(B1619&lt;&gt;"",COUNTIF(Dulieu!$F$5:$F$7774,B1619),"")</f>
        <v>0</v>
      </c>
      <c r="J1619" s="16" t="str">
        <f>IF(B1619&lt;&gt;"",IFERROR(VLOOKUP(B1619,Dulieu!$F$5:$I$7597,4,0),""),"")</f>
        <v/>
      </c>
    </row>
    <row r="1620" spans="1:10" ht="30" x14ac:dyDescent="0.25">
      <c r="A1620" s="18">
        <f>IF(B1620&lt;&gt;"",SUBTOTAL(103,B$5:B1620),"")</f>
        <v>1616</v>
      </c>
      <c r="B1620" s="31" t="s">
        <v>4512</v>
      </c>
      <c r="C1620" s="16" t="s">
        <v>3056</v>
      </c>
      <c r="D1620" s="51" t="s">
        <v>3989</v>
      </c>
      <c r="E1620" s="16" t="s">
        <v>3990</v>
      </c>
      <c r="F1620" s="19">
        <v>0</v>
      </c>
      <c r="G1620" s="16">
        <v>5</v>
      </c>
      <c r="I1620" s="16">
        <f>IF(B1620&lt;&gt;"",COUNTIF(Dulieu!$F$5:$F$7774,B1620),"")</f>
        <v>0</v>
      </c>
      <c r="J1620" s="16" t="str">
        <f>IF(B1620&lt;&gt;"",IFERROR(VLOOKUP(B1620,Dulieu!$F$5:$I$7597,4,0),""),"")</f>
        <v/>
      </c>
    </row>
    <row r="1621" spans="1:10" ht="30" x14ac:dyDescent="0.25">
      <c r="A1621" s="18">
        <f>IF(B1621&lt;&gt;"",SUBTOTAL(103,B$5:B1621),"")</f>
        <v>1617</v>
      </c>
      <c r="B1621" s="31" t="s">
        <v>4513</v>
      </c>
      <c r="C1621" s="16" t="s">
        <v>3056</v>
      </c>
      <c r="D1621" s="51" t="s">
        <v>3989</v>
      </c>
      <c r="E1621" s="16" t="s">
        <v>3990</v>
      </c>
      <c r="F1621" s="19">
        <v>0</v>
      </c>
      <c r="G1621" s="16">
        <v>5</v>
      </c>
      <c r="I1621" s="16">
        <f>IF(B1621&lt;&gt;"",COUNTIF(Dulieu!$F$5:$F$7774,B1621),"")</f>
        <v>0</v>
      </c>
      <c r="J1621" s="16" t="str">
        <f>IF(B1621&lt;&gt;"",IFERROR(VLOOKUP(B1621,Dulieu!$F$5:$I$7597,4,0),""),"")</f>
        <v/>
      </c>
    </row>
    <row r="1622" spans="1:10" ht="30" x14ac:dyDescent="0.25">
      <c r="A1622" s="18">
        <f>IF(B1622&lt;&gt;"",SUBTOTAL(103,B$5:B1622),"")</f>
        <v>1618</v>
      </c>
      <c r="B1622" s="31" t="s">
        <v>4514</v>
      </c>
      <c r="C1622" s="16" t="s">
        <v>3056</v>
      </c>
      <c r="D1622" s="51" t="s">
        <v>3989</v>
      </c>
      <c r="E1622" s="16" t="s">
        <v>3990</v>
      </c>
      <c r="F1622" s="19">
        <v>0</v>
      </c>
      <c r="G1622" s="16">
        <v>5</v>
      </c>
      <c r="I1622" s="16">
        <f>IF(B1622&lt;&gt;"",COUNTIF(Dulieu!$F$5:$F$7774,B1622),"")</f>
        <v>0</v>
      </c>
      <c r="J1622" s="16" t="str">
        <f>IF(B1622&lt;&gt;"",IFERROR(VLOOKUP(B1622,Dulieu!$F$5:$I$7597,4,0),""),"")</f>
        <v/>
      </c>
    </row>
    <row r="1623" spans="1:10" ht="30" x14ac:dyDescent="0.25">
      <c r="A1623" s="18">
        <f>IF(B1623&lt;&gt;"",SUBTOTAL(103,B$5:B1623),"")</f>
        <v>1619</v>
      </c>
      <c r="B1623" s="31" t="s">
        <v>4515</v>
      </c>
      <c r="C1623" s="16" t="s">
        <v>3056</v>
      </c>
      <c r="D1623" s="51" t="s">
        <v>3989</v>
      </c>
      <c r="E1623" s="16" t="s">
        <v>3990</v>
      </c>
      <c r="F1623" s="19">
        <v>0</v>
      </c>
      <c r="G1623" s="16">
        <v>5</v>
      </c>
      <c r="I1623" s="16">
        <f>IF(B1623&lt;&gt;"",COUNTIF(Dulieu!$F$5:$F$7774,B1623),"")</f>
        <v>0</v>
      </c>
      <c r="J1623" s="16" t="str">
        <f>IF(B1623&lt;&gt;"",IFERROR(VLOOKUP(B1623,Dulieu!$F$5:$I$7597,4,0),""),"")</f>
        <v/>
      </c>
    </row>
    <row r="1624" spans="1:10" ht="30" x14ac:dyDescent="0.25">
      <c r="A1624" s="18">
        <f>IF(B1624&lt;&gt;"",SUBTOTAL(103,B$5:B1624),"")</f>
        <v>1620</v>
      </c>
      <c r="B1624" s="31" t="s">
        <v>4516</v>
      </c>
      <c r="C1624" s="16" t="s">
        <v>3056</v>
      </c>
      <c r="D1624" s="51" t="s">
        <v>3989</v>
      </c>
      <c r="E1624" s="16" t="s">
        <v>3990</v>
      </c>
      <c r="F1624" s="19">
        <v>0</v>
      </c>
      <c r="G1624" s="16">
        <v>5</v>
      </c>
      <c r="I1624" s="16">
        <f>IF(B1624&lt;&gt;"",COUNTIF(Dulieu!$F$5:$F$7774,B1624),"")</f>
        <v>0</v>
      </c>
      <c r="J1624" s="16" t="str">
        <f>IF(B1624&lt;&gt;"",IFERROR(VLOOKUP(B1624,Dulieu!$F$5:$I$7597,4,0),""),"")</f>
        <v/>
      </c>
    </row>
    <row r="1625" spans="1:10" ht="30" x14ac:dyDescent="0.25">
      <c r="A1625" s="18">
        <f>IF(B1625&lt;&gt;"",SUBTOTAL(103,B$5:B1625),"")</f>
        <v>1621</v>
      </c>
      <c r="B1625" s="31" t="s">
        <v>4517</v>
      </c>
      <c r="C1625" s="16" t="s">
        <v>3056</v>
      </c>
      <c r="D1625" s="51" t="s">
        <v>3989</v>
      </c>
      <c r="E1625" s="16" t="s">
        <v>3990</v>
      </c>
      <c r="F1625" s="19">
        <v>0</v>
      </c>
      <c r="G1625" s="16">
        <v>5</v>
      </c>
      <c r="I1625" s="16">
        <f>IF(B1625&lt;&gt;"",COUNTIF(Dulieu!$F$5:$F$7774,B1625),"")</f>
        <v>0</v>
      </c>
      <c r="J1625" s="16" t="str">
        <f>IF(B1625&lt;&gt;"",IFERROR(VLOOKUP(B1625,Dulieu!$F$5:$I$7597,4,0),""),"")</f>
        <v/>
      </c>
    </row>
    <row r="1626" spans="1:10" ht="30" x14ac:dyDescent="0.25">
      <c r="A1626" s="18">
        <f>IF(B1626&lt;&gt;"",SUBTOTAL(103,B$5:B1626),"")</f>
        <v>1622</v>
      </c>
      <c r="B1626" s="31" t="s">
        <v>4518</v>
      </c>
      <c r="C1626" s="16" t="s">
        <v>3056</v>
      </c>
      <c r="D1626" s="51" t="s">
        <v>3989</v>
      </c>
      <c r="E1626" s="16" t="s">
        <v>3990</v>
      </c>
      <c r="F1626" s="19">
        <v>0</v>
      </c>
      <c r="G1626" s="16">
        <v>5</v>
      </c>
      <c r="I1626" s="16">
        <f>IF(B1626&lt;&gt;"",COUNTIF(Dulieu!$F$5:$F$7774,B1626),"")</f>
        <v>0</v>
      </c>
      <c r="J1626" s="16" t="str">
        <f>IF(B1626&lt;&gt;"",IFERROR(VLOOKUP(B1626,Dulieu!$F$5:$I$7597,4,0),""),"")</f>
        <v/>
      </c>
    </row>
    <row r="1627" spans="1:10" ht="30" x14ac:dyDescent="0.25">
      <c r="A1627" s="18">
        <f>IF(B1627&lt;&gt;"",SUBTOTAL(103,B$5:B1627),"")</f>
        <v>1623</v>
      </c>
      <c r="B1627" s="31" t="s">
        <v>4519</v>
      </c>
      <c r="C1627" s="16" t="s">
        <v>3056</v>
      </c>
      <c r="D1627" s="51" t="s">
        <v>3989</v>
      </c>
      <c r="E1627" s="16" t="s">
        <v>3990</v>
      </c>
      <c r="F1627" s="19">
        <v>0</v>
      </c>
      <c r="G1627" s="16">
        <v>5</v>
      </c>
      <c r="I1627" s="16">
        <f>IF(B1627&lt;&gt;"",COUNTIF(Dulieu!$F$5:$F$7774,B1627),"")</f>
        <v>0</v>
      </c>
      <c r="J1627" s="16" t="str">
        <f>IF(B1627&lt;&gt;"",IFERROR(VLOOKUP(B1627,Dulieu!$F$5:$I$7597,4,0),""),"")</f>
        <v/>
      </c>
    </row>
    <row r="1628" spans="1:10" ht="30" x14ac:dyDescent="0.25">
      <c r="A1628" s="18">
        <f>IF(B1628&lt;&gt;"",SUBTOTAL(103,B$5:B1628),"")</f>
        <v>1624</v>
      </c>
      <c r="B1628" s="31" t="s">
        <v>4520</v>
      </c>
      <c r="C1628" s="16" t="s">
        <v>3056</v>
      </c>
      <c r="D1628" s="51" t="s">
        <v>3989</v>
      </c>
      <c r="E1628" s="16" t="s">
        <v>3990</v>
      </c>
      <c r="F1628" s="19">
        <v>0</v>
      </c>
      <c r="G1628" s="16">
        <v>5</v>
      </c>
      <c r="I1628" s="16">
        <f>IF(B1628&lt;&gt;"",COUNTIF(Dulieu!$F$5:$F$7774,B1628),"")</f>
        <v>0</v>
      </c>
      <c r="J1628" s="16" t="str">
        <f>IF(B1628&lt;&gt;"",IFERROR(VLOOKUP(B1628,Dulieu!$F$5:$I$7597,4,0),""),"")</f>
        <v/>
      </c>
    </row>
    <row r="1629" spans="1:10" ht="30" x14ac:dyDescent="0.25">
      <c r="A1629" s="18">
        <f>IF(B1629&lt;&gt;"",SUBTOTAL(103,B$5:B1629),"")</f>
        <v>1625</v>
      </c>
      <c r="B1629" s="31" t="s">
        <v>4124</v>
      </c>
      <c r="C1629" s="16" t="s">
        <v>3061</v>
      </c>
      <c r="D1629" s="51" t="s">
        <v>4125</v>
      </c>
      <c r="E1629" s="16" t="s">
        <v>3067</v>
      </c>
      <c r="F1629" s="19">
        <v>11840</v>
      </c>
      <c r="G1629" s="16">
        <v>0</v>
      </c>
      <c r="I1629" s="16">
        <f>IF(B1629&lt;&gt;"",COUNTIF(Dulieu!$F$5:$F$7774,B1629),"")</f>
        <v>0</v>
      </c>
      <c r="J1629" s="16" t="str">
        <f>IF(B1629&lt;&gt;"",IFERROR(VLOOKUP(B1629,Dulieu!$F$5:$I$7597,4,0),""),"")</f>
        <v/>
      </c>
    </row>
    <row r="1630" spans="1:10" ht="30" x14ac:dyDescent="0.25">
      <c r="A1630" s="18">
        <f>IF(B1630&lt;&gt;"",SUBTOTAL(103,B$5:B1630),"")</f>
        <v>1626</v>
      </c>
      <c r="B1630" s="31" t="s">
        <v>3492</v>
      </c>
      <c r="C1630" s="16" t="s">
        <v>1206</v>
      </c>
      <c r="D1630" s="51" t="s">
        <v>4126</v>
      </c>
      <c r="E1630" s="16" t="s">
        <v>3081</v>
      </c>
      <c r="F1630" s="19">
        <v>13805</v>
      </c>
      <c r="G1630" s="16">
        <v>2</v>
      </c>
      <c r="I1630" s="16">
        <f>IF(B1630&lt;&gt;"",COUNTIF(Dulieu!$F$5:$F$7774,B1630),"")</f>
        <v>0</v>
      </c>
      <c r="J1630" s="16" t="str">
        <f>IF(B1630&lt;&gt;"",IFERROR(VLOOKUP(B1630,Dulieu!$F$5:$I$7597,4,0),""),"")</f>
        <v/>
      </c>
    </row>
    <row r="1631" spans="1:10" x14ac:dyDescent="0.25">
      <c r="A1631" s="18">
        <f>IF(B1631&lt;&gt;"",SUBTOTAL(103,B$5:B1631),"")</f>
        <v>1627</v>
      </c>
      <c r="B1631" s="31" t="s">
        <v>361</v>
      </c>
      <c r="C1631" s="16" t="s">
        <v>3061</v>
      </c>
      <c r="D1631" s="51" t="s">
        <v>4521</v>
      </c>
      <c r="E1631" s="16" t="s">
        <v>3059</v>
      </c>
      <c r="F1631" s="19">
        <v>16630</v>
      </c>
      <c r="G1631" s="16">
        <v>0</v>
      </c>
      <c r="I1631" s="16">
        <f>IF(B1631&lt;&gt;"",COUNTIF(Dulieu!$F$5:$F$7774,B1631),"")</f>
        <v>0</v>
      </c>
      <c r="J1631" s="16" t="str">
        <f>IF(B1631&lt;&gt;"",IFERROR(VLOOKUP(B1631,Dulieu!$F$5:$I$7597,4,0),""),"")</f>
        <v/>
      </c>
    </row>
    <row r="1632" spans="1:10" x14ac:dyDescent="0.25">
      <c r="A1632" s="18">
        <f>IF(B1632&lt;&gt;"",SUBTOTAL(103,B$5:B1632),"")</f>
        <v>1628</v>
      </c>
      <c r="B1632" s="31" t="s">
        <v>4277</v>
      </c>
      <c r="C1632" s="16" t="s">
        <v>3060</v>
      </c>
      <c r="D1632" s="51" t="s">
        <v>4278</v>
      </c>
      <c r="E1632" s="16" t="s">
        <v>3059</v>
      </c>
      <c r="F1632" s="19">
        <v>14250</v>
      </c>
      <c r="G1632" s="16">
        <v>2</v>
      </c>
      <c r="I1632" s="16">
        <f>IF(B1632&lt;&gt;"",COUNTIF(Dulieu!$F$5:$F$7774,B1632),"")</f>
        <v>1</v>
      </c>
      <c r="J1632" s="16" t="str">
        <f>IF(B1632&lt;&gt;"",IFERROR(VLOOKUP(B1632,Dulieu!$F$5:$I$7597,4,0),""),"")</f>
        <v>Còn hiệu lực</v>
      </c>
    </row>
    <row r="1633" spans="1:10" ht="30" x14ac:dyDescent="0.25">
      <c r="A1633" s="18">
        <f>IF(B1633&lt;&gt;"",SUBTOTAL(103,B$5:B1633),"")</f>
        <v>1629</v>
      </c>
      <c r="B1633" s="31" t="s">
        <v>4279</v>
      </c>
      <c r="C1633" s="16" t="s">
        <v>3061</v>
      </c>
      <c r="D1633" s="51" t="s">
        <v>4280</v>
      </c>
      <c r="E1633" s="16" t="s">
        <v>3062</v>
      </c>
      <c r="F1633" s="19">
        <v>2270</v>
      </c>
      <c r="G1633" s="16">
        <v>2</v>
      </c>
      <c r="I1633" s="16">
        <f>IF(B1633&lt;&gt;"",COUNTIF(Dulieu!$F$5:$F$7774,B1633),"")</f>
        <v>1</v>
      </c>
      <c r="J1633" s="16" t="str">
        <f>IF(B1633&lt;&gt;"",IFERROR(VLOOKUP(B1633,Dulieu!$F$5:$I$7597,4,0),""),"")</f>
        <v>Còn hiệu lực</v>
      </c>
    </row>
    <row r="1634" spans="1:10" ht="30" x14ac:dyDescent="0.25">
      <c r="A1634" s="18">
        <f>IF(B1634&lt;&gt;"",SUBTOTAL(103,B$5:B1634),"")</f>
        <v>1630</v>
      </c>
      <c r="B1634" s="31" t="s">
        <v>4281</v>
      </c>
      <c r="C1634" s="16" t="s">
        <v>3061</v>
      </c>
      <c r="D1634" s="51" t="s">
        <v>4280</v>
      </c>
      <c r="E1634" s="16" t="s">
        <v>3062</v>
      </c>
      <c r="F1634" s="19">
        <v>4800</v>
      </c>
      <c r="G1634" s="16">
        <v>3</v>
      </c>
      <c r="I1634" s="16">
        <f>IF(B1634&lt;&gt;"",COUNTIF(Dulieu!$F$5:$F$7774,B1634),"")</f>
        <v>1</v>
      </c>
      <c r="J1634" s="16" t="str">
        <f>IF(B1634&lt;&gt;"",IFERROR(VLOOKUP(B1634,Dulieu!$F$5:$I$7597,4,0),""),"")</f>
        <v>Còn hiệu lực</v>
      </c>
    </row>
    <row r="1635" spans="1:10" ht="30" x14ac:dyDescent="0.25">
      <c r="A1635" s="18">
        <f>IF(B1635&lt;&gt;"",SUBTOTAL(103,B$5:B1635),"")</f>
        <v>1631</v>
      </c>
      <c r="B1635" s="31" t="s">
        <v>4282</v>
      </c>
      <c r="C1635" s="16" t="s">
        <v>3061</v>
      </c>
      <c r="D1635" s="51" t="s">
        <v>4280</v>
      </c>
      <c r="E1635" s="16" t="s">
        <v>3062</v>
      </c>
      <c r="F1635" s="19">
        <v>3605</v>
      </c>
      <c r="G1635" s="16">
        <v>3</v>
      </c>
      <c r="I1635" s="16">
        <f>IF(B1635&lt;&gt;"",COUNTIF(Dulieu!$F$5:$F$7774,B1635),"")</f>
        <v>1</v>
      </c>
      <c r="J1635" s="16" t="str">
        <f>IF(B1635&lt;&gt;"",IFERROR(VLOOKUP(B1635,Dulieu!$F$5:$I$7597,4,0),""),"")</f>
        <v>Còn hiệu lực</v>
      </c>
    </row>
    <row r="1636" spans="1:10" ht="30" x14ac:dyDescent="0.25">
      <c r="A1636" s="18">
        <f>IF(B1636&lt;&gt;"",SUBTOTAL(103,B$5:B1636),"")</f>
        <v>1632</v>
      </c>
      <c r="B1636" s="31" t="s">
        <v>4283</v>
      </c>
      <c r="C1636" s="16" t="s">
        <v>3061</v>
      </c>
      <c r="D1636" s="51" t="s">
        <v>4280</v>
      </c>
      <c r="E1636" s="16" t="s">
        <v>3062</v>
      </c>
      <c r="F1636" s="19">
        <v>6795</v>
      </c>
      <c r="G1636" s="16">
        <v>3</v>
      </c>
      <c r="I1636" s="16">
        <f>IF(B1636&lt;&gt;"",COUNTIF(Dulieu!$F$5:$F$7774,B1636),"")</f>
        <v>1</v>
      </c>
      <c r="J1636" s="16" t="str">
        <f>IF(B1636&lt;&gt;"",IFERROR(VLOOKUP(B1636,Dulieu!$F$5:$I$7597,4,0),""),"")</f>
        <v>Còn hiệu lực</v>
      </c>
    </row>
    <row r="1637" spans="1:10" ht="30" x14ac:dyDescent="0.25">
      <c r="A1637" s="18">
        <f>IF(B1637&lt;&gt;"",SUBTOTAL(103,B$5:B1637),"")</f>
        <v>1633</v>
      </c>
      <c r="B1637" s="31" t="s">
        <v>4284</v>
      </c>
      <c r="C1637" s="16" t="s">
        <v>3061</v>
      </c>
      <c r="D1637" s="51" t="s">
        <v>4280</v>
      </c>
      <c r="E1637" s="16" t="s">
        <v>3062</v>
      </c>
      <c r="F1637" s="19">
        <v>9960</v>
      </c>
      <c r="G1637" s="16">
        <v>2</v>
      </c>
      <c r="I1637" s="16">
        <f>IF(B1637&lt;&gt;"",COUNTIF(Dulieu!$F$5:$F$7774,B1637),"")</f>
        <v>1</v>
      </c>
      <c r="J1637" s="16" t="str">
        <f>IF(B1637&lt;&gt;"",IFERROR(VLOOKUP(B1637,Dulieu!$F$5:$I$7597,4,0),""),"")</f>
        <v>Còn hiệu lực</v>
      </c>
    </row>
    <row r="1638" spans="1:10" ht="30" x14ac:dyDescent="0.25">
      <c r="A1638" s="18">
        <f>IF(B1638&lt;&gt;"",SUBTOTAL(103,B$5:B1638),"")</f>
        <v>1634</v>
      </c>
      <c r="B1638" s="31" t="s">
        <v>4285</v>
      </c>
      <c r="C1638" s="16" t="s">
        <v>3061</v>
      </c>
      <c r="D1638" s="51" t="s">
        <v>4280</v>
      </c>
      <c r="E1638" s="16" t="s">
        <v>3062</v>
      </c>
      <c r="F1638" s="19">
        <v>4800</v>
      </c>
      <c r="G1638" s="16">
        <v>3</v>
      </c>
      <c r="I1638" s="16">
        <f>IF(B1638&lt;&gt;"",COUNTIF(Dulieu!$F$5:$F$7774,B1638),"")</f>
        <v>1</v>
      </c>
      <c r="J1638" s="16" t="str">
        <f>IF(B1638&lt;&gt;"",IFERROR(VLOOKUP(B1638,Dulieu!$F$5:$I$7597,4,0),""),"")</f>
        <v>Còn hiệu lực</v>
      </c>
    </row>
    <row r="1639" spans="1:10" ht="30" x14ac:dyDescent="0.25">
      <c r="A1639" s="18">
        <f>IF(B1639&lt;&gt;"",SUBTOTAL(103,B$5:B1639),"")</f>
        <v>1635</v>
      </c>
      <c r="B1639" s="31" t="s">
        <v>198</v>
      </c>
      <c r="C1639" s="16" t="s">
        <v>1206</v>
      </c>
      <c r="D1639" s="51" t="s">
        <v>1269</v>
      </c>
      <c r="E1639" s="16" t="s">
        <v>3058</v>
      </c>
      <c r="F1639" s="19">
        <v>14370</v>
      </c>
      <c r="G1639" s="16">
        <v>0</v>
      </c>
      <c r="I1639" s="16">
        <f>IF(B1639&lt;&gt;"",COUNTIF(Dulieu!$F$5:$F$7774,B1639),"")</f>
        <v>0</v>
      </c>
      <c r="J1639" s="16" t="str">
        <f>IF(B1639&lt;&gt;"",IFERROR(VLOOKUP(B1639,Dulieu!$F$5:$I$7597,4,0),""),"")</f>
        <v/>
      </c>
    </row>
    <row r="1640" spans="1:10" ht="30" x14ac:dyDescent="0.25">
      <c r="A1640" s="18">
        <f>IF(B1640&lt;&gt;"",SUBTOTAL(103,B$5:B1640),"")</f>
        <v>1636</v>
      </c>
      <c r="B1640" s="31" t="s">
        <v>1771</v>
      </c>
      <c r="C1640" s="16" t="s">
        <v>3060</v>
      </c>
      <c r="D1640" s="51" t="s">
        <v>1269</v>
      </c>
      <c r="E1640" s="16" t="s">
        <v>3059</v>
      </c>
      <c r="F1640" s="19">
        <v>14570</v>
      </c>
      <c r="G1640" s="16">
        <v>0</v>
      </c>
      <c r="I1640" s="16">
        <f>IF(B1640&lt;&gt;"",COUNTIF(Dulieu!$F$5:$F$7774,B1640),"")</f>
        <v>0</v>
      </c>
      <c r="J1640" s="16" t="str">
        <f>IF(B1640&lt;&gt;"",IFERROR(VLOOKUP(B1640,Dulieu!$F$5:$I$7597,4,0),""),"")</f>
        <v/>
      </c>
    </row>
    <row r="1641" spans="1:10" ht="30" x14ac:dyDescent="0.25">
      <c r="A1641" s="18">
        <f>IF(B1641&lt;&gt;"",SUBTOTAL(103,B$5:B1641),"")</f>
        <v>1637</v>
      </c>
      <c r="B1641" s="31" t="s">
        <v>1772</v>
      </c>
      <c r="C1641" s="16" t="s">
        <v>3060</v>
      </c>
      <c r="D1641" s="51" t="s">
        <v>1269</v>
      </c>
      <c r="E1641" s="16" t="s">
        <v>3064</v>
      </c>
      <c r="F1641" s="19">
        <v>13500</v>
      </c>
      <c r="G1641" s="16">
        <v>0</v>
      </c>
      <c r="I1641" s="16">
        <f>IF(B1641&lt;&gt;"",COUNTIF(Dulieu!$F$5:$F$7774,B1641),"")</f>
        <v>0</v>
      </c>
      <c r="J1641" s="16" t="str">
        <f>IF(B1641&lt;&gt;"",IFERROR(VLOOKUP(B1641,Dulieu!$F$5:$I$7597,4,0),""),"")</f>
        <v/>
      </c>
    </row>
    <row r="1642" spans="1:10" ht="30" x14ac:dyDescent="0.25">
      <c r="A1642" s="18">
        <f>IF(B1642&lt;&gt;"",SUBTOTAL(103,B$5:B1642),"")</f>
        <v>1638</v>
      </c>
      <c r="B1642" s="31" t="s">
        <v>2859</v>
      </c>
      <c r="C1642" s="16" t="s">
        <v>1206</v>
      </c>
      <c r="D1642" s="51" t="s">
        <v>1269</v>
      </c>
      <c r="E1642" s="16" t="s">
        <v>3068</v>
      </c>
      <c r="F1642" s="19">
        <v>14250</v>
      </c>
      <c r="G1642" s="16">
        <v>0</v>
      </c>
      <c r="I1642" s="16">
        <f>IF(B1642&lt;&gt;"",COUNTIF(Dulieu!$F$5:$F$7774,B1642),"")</f>
        <v>0</v>
      </c>
      <c r="J1642" s="16" t="str">
        <f>IF(B1642&lt;&gt;"",IFERROR(VLOOKUP(B1642,Dulieu!$F$5:$I$7597,4,0),""),"")</f>
        <v/>
      </c>
    </row>
    <row r="1643" spans="1:10" x14ac:dyDescent="0.25">
      <c r="A1643" s="18">
        <f>IF(B1643&lt;&gt;"",SUBTOTAL(103,B$5:B1643),"")</f>
        <v>1639</v>
      </c>
      <c r="B1643" s="31" t="s">
        <v>3137</v>
      </c>
      <c r="C1643" s="16" t="s">
        <v>3061</v>
      </c>
      <c r="D1643" s="51" t="s">
        <v>1270</v>
      </c>
      <c r="E1643" s="16" t="s">
        <v>3062</v>
      </c>
      <c r="F1643" s="19">
        <v>34150</v>
      </c>
      <c r="G1643" s="16">
        <v>0</v>
      </c>
      <c r="I1643" s="16">
        <f>IF(B1643&lt;&gt;"",COUNTIF(Dulieu!$F$5:$F$7774,B1643),"")</f>
        <v>0</v>
      </c>
      <c r="J1643" s="16" t="str">
        <f>IF(B1643&lt;&gt;"",IFERROR(VLOOKUP(B1643,Dulieu!$F$5:$I$7597,4,0),""),"")</f>
        <v/>
      </c>
    </row>
    <row r="1644" spans="1:10" x14ac:dyDescent="0.25">
      <c r="A1644" s="18">
        <f>IF(B1644&lt;&gt;"",SUBTOTAL(103,B$5:B1644),"")</f>
        <v>1640</v>
      </c>
      <c r="B1644" s="31" t="s">
        <v>3138</v>
      </c>
      <c r="C1644" s="16" t="s">
        <v>3061</v>
      </c>
      <c r="D1644" s="51" t="s">
        <v>1270</v>
      </c>
      <c r="E1644" s="16" t="s">
        <v>3062</v>
      </c>
      <c r="F1644" s="19">
        <v>35170</v>
      </c>
      <c r="G1644" s="16">
        <v>0</v>
      </c>
      <c r="I1644" s="16">
        <f>IF(B1644&lt;&gt;"",COUNTIF(Dulieu!$F$5:$F$7774,B1644),"")</f>
        <v>0</v>
      </c>
      <c r="J1644" s="16" t="str">
        <f>IF(B1644&lt;&gt;"",IFERROR(VLOOKUP(B1644,Dulieu!$F$5:$I$7597,4,0),""),"")</f>
        <v/>
      </c>
    </row>
    <row r="1645" spans="1:10" x14ac:dyDescent="0.25">
      <c r="A1645" s="18">
        <f>IF(B1645&lt;&gt;"",SUBTOTAL(103,B$5:B1645),"")</f>
        <v>1641</v>
      </c>
      <c r="B1645" s="31" t="s">
        <v>1773</v>
      </c>
      <c r="C1645" s="16" t="s">
        <v>3061</v>
      </c>
      <c r="D1645" s="51" t="s">
        <v>1270</v>
      </c>
      <c r="E1645" s="16" t="s">
        <v>3059</v>
      </c>
      <c r="F1645" s="19">
        <v>4884</v>
      </c>
      <c r="G1645" s="16">
        <v>0</v>
      </c>
      <c r="I1645" s="16">
        <f>IF(B1645&lt;&gt;"",COUNTIF(Dulieu!$F$5:$F$7774,B1645),"")</f>
        <v>0</v>
      </c>
      <c r="J1645" s="16" t="str">
        <f>IF(B1645&lt;&gt;"",IFERROR(VLOOKUP(B1645,Dulieu!$F$5:$I$7597,4,0),""),"")</f>
        <v/>
      </c>
    </row>
    <row r="1646" spans="1:10" x14ac:dyDescent="0.25">
      <c r="A1646" s="18">
        <f>IF(B1646&lt;&gt;"",SUBTOTAL(103,B$5:B1646),"")</f>
        <v>1642</v>
      </c>
      <c r="B1646" s="31" t="s">
        <v>4101</v>
      </c>
      <c r="C1646" s="16" t="s">
        <v>3061</v>
      </c>
      <c r="D1646" s="51" t="s">
        <v>1270</v>
      </c>
      <c r="E1646" s="16" t="s">
        <v>3059</v>
      </c>
      <c r="F1646" s="19">
        <v>14800</v>
      </c>
      <c r="G1646" s="16">
        <v>2</v>
      </c>
      <c r="I1646" s="16">
        <f>IF(B1646&lt;&gt;"",COUNTIF(Dulieu!$F$5:$F$7774,B1646),"")</f>
        <v>0</v>
      </c>
      <c r="J1646" s="16" t="str">
        <f>IF(B1646&lt;&gt;"",IFERROR(VLOOKUP(B1646,Dulieu!$F$5:$I$7597,4,0),""),"")</f>
        <v/>
      </c>
    </row>
    <row r="1647" spans="1:10" x14ac:dyDescent="0.25">
      <c r="A1647" s="18">
        <f>IF(B1647&lt;&gt;"",SUBTOTAL(103,B$5:B1647),"")</f>
        <v>1643</v>
      </c>
      <c r="B1647" s="31" t="s">
        <v>2860</v>
      </c>
      <c r="C1647" s="16" t="s">
        <v>3061</v>
      </c>
      <c r="D1647" s="51" t="s">
        <v>1270</v>
      </c>
      <c r="E1647" s="16" t="s">
        <v>3062</v>
      </c>
      <c r="F1647" s="19">
        <v>3100</v>
      </c>
      <c r="G1647" s="16">
        <v>0</v>
      </c>
      <c r="I1647" s="16">
        <f>IF(B1647&lt;&gt;"",COUNTIF(Dulieu!$F$5:$F$7774,B1647),"")</f>
        <v>0</v>
      </c>
      <c r="J1647" s="16" t="str">
        <f>IF(B1647&lt;&gt;"",IFERROR(VLOOKUP(B1647,Dulieu!$F$5:$I$7597,4,0),""),"")</f>
        <v/>
      </c>
    </row>
    <row r="1648" spans="1:10" x14ac:dyDescent="0.25">
      <c r="A1648" s="18">
        <f>IF(B1648&lt;&gt;"",SUBTOTAL(103,B$5:B1648),"")</f>
        <v>1644</v>
      </c>
      <c r="B1648" s="31" t="s">
        <v>251</v>
      </c>
      <c r="C1648" s="16" t="s">
        <v>3060</v>
      </c>
      <c r="D1648" s="51" t="s">
        <v>1270</v>
      </c>
      <c r="E1648" s="16" t="s">
        <v>3059</v>
      </c>
      <c r="F1648" s="19">
        <v>14615</v>
      </c>
      <c r="G1648" s="16">
        <v>0</v>
      </c>
      <c r="I1648" s="16">
        <f>IF(B1648&lt;&gt;"",COUNTIF(Dulieu!$F$5:$F$7774,B1648),"")</f>
        <v>0</v>
      </c>
      <c r="J1648" s="16" t="str">
        <f>IF(B1648&lt;&gt;"",IFERROR(VLOOKUP(B1648,Dulieu!$F$5:$I$7597,4,0),""),"")</f>
        <v/>
      </c>
    </row>
    <row r="1649" spans="1:10" x14ac:dyDescent="0.25">
      <c r="A1649" s="18">
        <f>IF(B1649&lt;&gt;"",SUBTOTAL(103,B$5:B1649),"")</f>
        <v>1645</v>
      </c>
      <c r="B1649" s="31" t="s">
        <v>4127</v>
      </c>
      <c r="C1649" s="16" t="s">
        <v>3061</v>
      </c>
      <c r="D1649" s="51" t="s">
        <v>1270</v>
      </c>
      <c r="E1649" s="16" t="s">
        <v>3059</v>
      </c>
      <c r="F1649" s="19">
        <v>8880</v>
      </c>
      <c r="G1649" s="16">
        <v>0</v>
      </c>
      <c r="I1649" s="16">
        <f>IF(B1649&lt;&gt;"",COUNTIF(Dulieu!$F$5:$F$7774,B1649),"")</f>
        <v>0</v>
      </c>
      <c r="J1649" s="16" t="str">
        <f>IF(B1649&lt;&gt;"",IFERROR(VLOOKUP(B1649,Dulieu!$F$5:$I$7597,4,0),""),"")</f>
        <v/>
      </c>
    </row>
    <row r="1650" spans="1:10" x14ac:dyDescent="0.25">
      <c r="A1650" s="18">
        <f>IF(B1650&lt;&gt;"",SUBTOTAL(103,B$5:B1650),"")</f>
        <v>1646</v>
      </c>
      <c r="B1650" s="31" t="s">
        <v>1774</v>
      </c>
      <c r="C1650" s="16" t="s">
        <v>3061</v>
      </c>
      <c r="D1650" s="51" t="s">
        <v>1270</v>
      </c>
      <c r="E1650" s="16" t="s">
        <v>3059</v>
      </c>
      <c r="F1650" s="19">
        <v>16200</v>
      </c>
      <c r="G1650" s="16">
        <v>0</v>
      </c>
      <c r="I1650" s="16">
        <f>IF(B1650&lt;&gt;"",COUNTIF(Dulieu!$F$5:$F$7774,B1650),"")</f>
        <v>0</v>
      </c>
      <c r="J1650" s="16" t="str">
        <f>IF(B1650&lt;&gt;"",IFERROR(VLOOKUP(B1650,Dulieu!$F$5:$I$7597,4,0),""),"")</f>
        <v/>
      </c>
    </row>
    <row r="1651" spans="1:10" x14ac:dyDescent="0.25">
      <c r="A1651" s="18">
        <f>IF(B1651&lt;&gt;"",SUBTOTAL(103,B$5:B1651),"")</f>
        <v>1647</v>
      </c>
      <c r="B1651" s="31" t="s">
        <v>434</v>
      </c>
      <c r="C1651" s="16" t="s">
        <v>3061</v>
      </c>
      <c r="D1651" s="51" t="s">
        <v>1270</v>
      </c>
      <c r="E1651" s="16" t="s">
        <v>3059</v>
      </c>
      <c r="F1651" s="19">
        <v>16700</v>
      </c>
      <c r="G1651" s="16">
        <v>0</v>
      </c>
      <c r="I1651" s="16">
        <f>IF(B1651&lt;&gt;"",COUNTIF(Dulieu!$F$5:$F$7774,B1651),"")</f>
        <v>0</v>
      </c>
      <c r="J1651" s="16" t="str">
        <f>IF(B1651&lt;&gt;"",IFERROR(VLOOKUP(B1651,Dulieu!$F$5:$I$7597,4,0),""),"")</f>
        <v/>
      </c>
    </row>
    <row r="1652" spans="1:10" x14ac:dyDescent="0.25">
      <c r="A1652" s="18">
        <f>IF(B1652&lt;&gt;"",SUBTOTAL(103,B$5:B1652),"")</f>
        <v>1648</v>
      </c>
      <c r="B1652" s="31" t="s">
        <v>279</v>
      </c>
      <c r="C1652" s="16" t="s">
        <v>3060</v>
      </c>
      <c r="D1652" s="51" t="s">
        <v>1270</v>
      </c>
      <c r="E1652" s="16" t="s">
        <v>3062</v>
      </c>
      <c r="F1652" s="19">
        <v>15040</v>
      </c>
      <c r="G1652" s="16">
        <v>0</v>
      </c>
      <c r="I1652" s="16">
        <f>IF(B1652&lt;&gt;"",COUNTIF(Dulieu!$F$5:$F$7774,B1652),"")</f>
        <v>0</v>
      </c>
      <c r="J1652" s="16" t="str">
        <f>IF(B1652&lt;&gt;"",IFERROR(VLOOKUP(B1652,Dulieu!$F$5:$I$7597,4,0),""),"")</f>
        <v/>
      </c>
    </row>
    <row r="1653" spans="1:10" x14ac:dyDescent="0.25">
      <c r="A1653" s="18">
        <f>IF(B1653&lt;&gt;"",SUBTOTAL(103,B$5:B1653),"")</f>
        <v>1649</v>
      </c>
      <c r="B1653" s="31" t="s">
        <v>1775</v>
      </c>
      <c r="C1653" s="16" t="s">
        <v>3060</v>
      </c>
      <c r="D1653" s="51" t="s">
        <v>1270</v>
      </c>
      <c r="E1653" s="16" t="s">
        <v>3081</v>
      </c>
      <c r="F1653" s="19">
        <v>15040</v>
      </c>
      <c r="G1653" s="16">
        <v>0</v>
      </c>
      <c r="I1653" s="16">
        <f>IF(B1653&lt;&gt;"",COUNTIF(Dulieu!$F$5:$F$7774,B1653),"")</f>
        <v>0</v>
      </c>
      <c r="J1653" s="16" t="str">
        <f>IF(B1653&lt;&gt;"",IFERROR(VLOOKUP(B1653,Dulieu!$F$5:$I$7597,4,0),""),"")</f>
        <v/>
      </c>
    </row>
    <row r="1654" spans="1:10" x14ac:dyDescent="0.25">
      <c r="A1654" s="18">
        <f>IF(B1654&lt;&gt;"",SUBTOTAL(103,B$5:B1654),"")</f>
        <v>1650</v>
      </c>
      <c r="B1654" s="31" t="s">
        <v>1776</v>
      </c>
      <c r="C1654" s="16" t="s">
        <v>1206</v>
      </c>
      <c r="D1654" s="51" t="s">
        <v>1270</v>
      </c>
      <c r="E1654" s="16" t="s">
        <v>3059</v>
      </c>
      <c r="F1654" s="19">
        <v>14856</v>
      </c>
      <c r="G1654" s="16">
        <v>0</v>
      </c>
      <c r="I1654" s="16">
        <f>IF(B1654&lt;&gt;"",COUNTIF(Dulieu!$F$5:$F$7774,B1654),"")</f>
        <v>0</v>
      </c>
      <c r="J1654" s="16" t="str">
        <f>IF(B1654&lt;&gt;"",IFERROR(VLOOKUP(B1654,Dulieu!$F$5:$I$7597,4,0),""),"")</f>
        <v/>
      </c>
    </row>
    <row r="1655" spans="1:10" x14ac:dyDescent="0.25">
      <c r="A1655" s="18">
        <f>IF(B1655&lt;&gt;"",SUBTOTAL(103,B$5:B1655),"")</f>
        <v>1651</v>
      </c>
      <c r="B1655" s="31" t="s">
        <v>1030</v>
      </c>
      <c r="C1655" s="16" t="s">
        <v>3060</v>
      </c>
      <c r="D1655" s="51" t="s">
        <v>1270</v>
      </c>
      <c r="E1655" s="16" t="s">
        <v>3062</v>
      </c>
      <c r="F1655" s="19">
        <v>15040</v>
      </c>
      <c r="G1655" s="16">
        <v>0</v>
      </c>
      <c r="I1655" s="16">
        <f>IF(B1655&lt;&gt;"",COUNTIF(Dulieu!$F$5:$F$7774,B1655),"")</f>
        <v>0</v>
      </c>
      <c r="J1655" s="16" t="str">
        <f>IF(B1655&lt;&gt;"",IFERROR(VLOOKUP(B1655,Dulieu!$F$5:$I$7597,4,0),""),"")</f>
        <v/>
      </c>
    </row>
    <row r="1656" spans="1:10" x14ac:dyDescent="0.25">
      <c r="A1656" s="18">
        <f>IF(B1656&lt;&gt;"",SUBTOTAL(103,B$5:B1656),"")</f>
        <v>1652</v>
      </c>
      <c r="B1656" s="31" t="s">
        <v>665</v>
      </c>
      <c r="C1656" s="16" t="s">
        <v>3061</v>
      </c>
      <c r="D1656" s="51" t="s">
        <v>1270</v>
      </c>
      <c r="E1656" s="16" t="s">
        <v>3059</v>
      </c>
      <c r="F1656" s="19">
        <v>8140</v>
      </c>
      <c r="G1656" s="16">
        <v>0</v>
      </c>
      <c r="I1656" s="16">
        <f>IF(B1656&lt;&gt;"",COUNTIF(Dulieu!$F$5:$F$7774,B1656),"")</f>
        <v>0</v>
      </c>
      <c r="J1656" s="16" t="str">
        <f>IF(B1656&lt;&gt;"",IFERROR(VLOOKUP(B1656,Dulieu!$F$5:$I$7597,4,0),""),"")</f>
        <v/>
      </c>
    </row>
    <row r="1657" spans="1:10" x14ac:dyDescent="0.25">
      <c r="A1657" s="18">
        <f>IF(B1657&lt;&gt;"",SUBTOTAL(103,B$5:B1657),"")</f>
        <v>1653</v>
      </c>
      <c r="B1657" s="31" t="s">
        <v>57</v>
      </c>
      <c r="C1657" s="16" t="s">
        <v>3061</v>
      </c>
      <c r="D1657" s="51" t="s">
        <v>1270</v>
      </c>
      <c r="E1657" s="16" t="s">
        <v>3059</v>
      </c>
      <c r="F1657" s="19">
        <v>17990</v>
      </c>
      <c r="G1657" s="16">
        <v>0</v>
      </c>
      <c r="I1657" s="16">
        <f>IF(B1657&lt;&gt;"",COUNTIF(Dulieu!$F$5:$F$7774,B1657),"")</f>
        <v>0</v>
      </c>
      <c r="J1657" s="16" t="str">
        <f>IF(B1657&lt;&gt;"",IFERROR(VLOOKUP(B1657,Dulieu!$F$5:$I$7597,4,0),""),"")</f>
        <v/>
      </c>
    </row>
    <row r="1658" spans="1:10" x14ac:dyDescent="0.25">
      <c r="A1658" s="18">
        <f>IF(B1658&lt;&gt;"",SUBTOTAL(103,B$5:B1658),"")</f>
        <v>1654</v>
      </c>
      <c r="B1658" s="31" t="s">
        <v>4033</v>
      </c>
      <c r="C1658" s="16" t="s">
        <v>3060</v>
      </c>
      <c r="D1658" s="51" t="s">
        <v>1270</v>
      </c>
      <c r="E1658" s="16" t="s">
        <v>3114</v>
      </c>
      <c r="F1658" s="19">
        <v>14700</v>
      </c>
      <c r="G1658" s="16">
        <v>2</v>
      </c>
      <c r="I1658" s="16">
        <f>IF(B1658&lt;&gt;"",COUNTIF(Dulieu!$F$5:$F$7774,B1658),"")</f>
        <v>0</v>
      </c>
      <c r="J1658" s="16" t="str">
        <f>IF(B1658&lt;&gt;"",IFERROR(VLOOKUP(B1658,Dulieu!$F$5:$I$7597,4,0),""),"")</f>
        <v/>
      </c>
    </row>
    <row r="1659" spans="1:10" x14ac:dyDescent="0.25">
      <c r="A1659" s="18">
        <f>IF(B1659&lt;&gt;"",SUBTOTAL(103,B$5:B1659),"")</f>
        <v>1655</v>
      </c>
      <c r="B1659" s="31" t="s">
        <v>91</v>
      </c>
      <c r="C1659" s="16" t="s">
        <v>3061</v>
      </c>
      <c r="D1659" s="51" t="s">
        <v>1271</v>
      </c>
      <c r="E1659" s="16" t="s">
        <v>3090</v>
      </c>
      <c r="F1659" s="19">
        <v>20500</v>
      </c>
      <c r="G1659" s="16">
        <v>0</v>
      </c>
      <c r="I1659" s="16">
        <f>IF(B1659&lt;&gt;"",COUNTIF(Dulieu!$F$5:$F$7774,B1659),"")</f>
        <v>0</v>
      </c>
      <c r="J1659" s="16" t="str">
        <f>IF(B1659&lt;&gt;"",IFERROR(VLOOKUP(B1659,Dulieu!$F$5:$I$7597,4,0),""),"")</f>
        <v/>
      </c>
    </row>
    <row r="1660" spans="1:10" x14ac:dyDescent="0.25">
      <c r="A1660" s="18">
        <f>IF(B1660&lt;&gt;"",SUBTOTAL(103,B$5:B1660),"")</f>
        <v>1656</v>
      </c>
      <c r="B1660" s="31" t="s">
        <v>87</v>
      </c>
      <c r="C1660" s="16" t="s">
        <v>3061</v>
      </c>
      <c r="D1660" s="51" t="s">
        <v>1271</v>
      </c>
      <c r="E1660" s="16" t="s">
        <v>3090</v>
      </c>
      <c r="F1660" s="19">
        <v>8200</v>
      </c>
      <c r="G1660" s="16">
        <v>0</v>
      </c>
      <c r="I1660" s="16">
        <f>IF(B1660&lt;&gt;"",COUNTIF(Dulieu!$F$5:$F$7774,B1660),"")</f>
        <v>0</v>
      </c>
      <c r="J1660" s="16" t="str">
        <f>IF(B1660&lt;&gt;"",IFERROR(VLOOKUP(B1660,Dulieu!$F$5:$I$7597,4,0),""),"")</f>
        <v/>
      </c>
    </row>
    <row r="1661" spans="1:10" x14ac:dyDescent="0.25">
      <c r="A1661" s="18">
        <f>IF(B1661&lt;&gt;"",SUBTOTAL(103,B$5:B1661),"")</f>
        <v>1657</v>
      </c>
      <c r="B1661" s="31" t="s">
        <v>88</v>
      </c>
      <c r="C1661" s="16" t="s">
        <v>3061</v>
      </c>
      <c r="D1661" s="51" t="s">
        <v>1271</v>
      </c>
      <c r="E1661" s="16" t="s">
        <v>3090</v>
      </c>
      <c r="F1661" s="19">
        <v>14100</v>
      </c>
      <c r="G1661" s="16">
        <v>0</v>
      </c>
      <c r="I1661" s="16">
        <f>IF(B1661&lt;&gt;"",COUNTIF(Dulieu!$F$5:$F$7774,B1661),"")</f>
        <v>0</v>
      </c>
      <c r="J1661" s="16" t="str">
        <f>IF(B1661&lt;&gt;"",IFERROR(VLOOKUP(B1661,Dulieu!$F$5:$I$7597,4,0),""),"")</f>
        <v/>
      </c>
    </row>
    <row r="1662" spans="1:10" x14ac:dyDescent="0.25">
      <c r="A1662" s="18">
        <f>IF(B1662&lt;&gt;"",SUBTOTAL(103,B$5:B1662),"")</f>
        <v>1658</v>
      </c>
      <c r="B1662" s="31" t="s">
        <v>89</v>
      </c>
      <c r="C1662" s="16" t="s">
        <v>3061</v>
      </c>
      <c r="D1662" s="51" t="s">
        <v>1271</v>
      </c>
      <c r="E1662" s="16" t="s">
        <v>3090</v>
      </c>
      <c r="F1662" s="19">
        <v>3000</v>
      </c>
      <c r="G1662" s="16">
        <v>0</v>
      </c>
      <c r="I1662" s="16">
        <f>IF(B1662&lt;&gt;"",COUNTIF(Dulieu!$F$5:$F$7774,B1662),"")</f>
        <v>0</v>
      </c>
      <c r="J1662" s="16" t="str">
        <f>IF(B1662&lt;&gt;"",IFERROR(VLOOKUP(B1662,Dulieu!$F$5:$I$7597,4,0),""),"")</f>
        <v/>
      </c>
    </row>
    <row r="1663" spans="1:10" x14ac:dyDescent="0.25">
      <c r="A1663" s="18">
        <f>IF(B1663&lt;&gt;"",SUBTOTAL(103,B$5:B1663),"")</f>
        <v>1659</v>
      </c>
      <c r="B1663" s="31" t="s">
        <v>58</v>
      </c>
      <c r="C1663" s="16" t="s">
        <v>3061</v>
      </c>
      <c r="D1663" s="51" t="s">
        <v>1271</v>
      </c>
      <c r="E1663" s="16" t="s">
        <v>3090</v>
      </c>
      <c r="F1663" s="19">
        <v>14950</v>
      </c>
      <c r="G1663" s="16">
        <v>0</v>
      </c>
      <c r="I1663" s="16">
        <f>IF(B1663&lt;&gt;"",COUNTIF(Dulieu!$F$5:$F$7774,B1663),"")</f>
        <v>0</v>
      </c>
      <c r="J1663" s="16" t="str">
        <f>IF(B1663&lt;&gt;"",IFERROR(VLOOKUP(B1663,Dulieu!$F$5:$I$7597,4,0),""),"")</f>
        <v/>
      </c>
    </row>
    <row r="1664" spans="1:10" x14ac:dyDescent="0.25">
      <c r="A1664" s="18">
        <f>IF(B1664&lt;&gt;"",SUBTOTAL(103,B$5:B1664),"")</f>
        <v>1660</v>
      </c>
      <c r="B1664" s="31" t="s">
        <v>90</v>
      </c>
      <c r="C1664" s="16" t="s">
        <v>3061</v>
      </c>
      <c r="D1664" s="51" t="s">
        <v>1271</v>
      </c>
      <c r="E1664" s="16" t="s">
        <v>3090</v>
      </c>
      <c r="F1664" s="19">
        <v>5150</v>
      </c>
      <c r="G1664" s="16">
        <v>0</v>
      </c>
      <c r="I1664" s="16">
        <f>IF(B1664&lt;&gt;"",COUNTIF(Dulieu!$F$5:$F$7774,B1664),"")</f>
        <v>0</v>
      </c>
      <c r="J1664" s="16" t="str">
        <f>IF(B1664&lt;&gt;"",IFERROR(VLOOKUP(B1664,Dulieu!$F$5:$I$7597,4,0),""),"")</f>
        <v/>
      </c>
    </row>
    <row r="1665" spans="1:10" x14ac:dyDescent="0.25">
      <c r="A1665" s="18">
        <f>IF(B1665&lt;&gt;"",SUBTOTAL(103,B$5:B1665),"")</f>
        <v>1661</v>
      </c>
      <c r="B1665" s="31" t="s">
        <v>4128</v>
      </c>
      <c r="C1665" s="16" t="s">
        <v>3061</v>
      </c>
      <c r="D1665" s="51" t="s">
        <v>1271</v>
      </c>
      <c r="E1665" s="16" t="s">
        <v>3090</v>
      </c>
      <c r="F1665" s="19">
        <v>5700</v>
      </c>
      <c r="G1665" s="16">
        <v>0</v>
      </c>
      <c r="I1665" s="16">
        <f>IF(B1665&lt;&gt;"",COUNTIF(Dulieu!$F$5:$F$7774,B1665),"")</f>
        <v>0</v>
      </c>
      <c r="J1665" s="16" t="str">
        <f>IF(B1665&lt;&gt;"",IFERROR(VLOOKUP(B1665,Dulieu!$F$5:$I$7597,4,0),""),"")</f>
        <v/>
      </c>
    </row>
    <row r="1666" spans="1:10" x14ac:dyDescent="0.25">
      <c r="A1666" s="18">
        <f>IF(B1666&lt;&gt;"",SUBTOTAL(103,B$5:B1666),"")</f>
        <v>1662</v>
      </c>
      <c r="B1666" s="31" t="s">
        <v>3139</v>
      </c>
      <c r="C1666" s="16" t="s">
        <v>3061</v>
      </c>
      <c r="D1666" s="51" t="s">
        <v>1271</v>
      </c>
      <c r="E1666" s="16" t="s">
        <v>3090</v>
      </c>
      <c r="F1666" s="19">
        <v>1250</v>
      </c>
      <c r="G1666" s="16">
        <v>0</v>
      </c>
      <c r="I1666" s="16">
        <f>IF(B1666&lt;&gt;"",COUNTIF(Dulieu!$F$5:$F$7774,B1666),"")</f>
        <v>0</v>
      </c>
      <c r="J1666" s="16" t="str">
        <f>IF(B1666&lt;&gt;"",IFERROR(VLOOKUP(B1666,Dulieu!$F$5:$I$7597,4,0),""),"")</f>
        <v/>
      </c>
    </row>
    <row r="1667" spans="1:10" x14ac:dyDescent="0.25">
      <c r="A1667" s="18">
        <f>IF(B1667&lt;&gt;"",SUBTOTAL(103,B$5:B1667),"")</f>
        <v>1663</v>
      </c>
      <c r="B1667" s="31" t="s">
        <v>581</v>
      </c>
      <c r="C1667" s="16" t="s">
        <v>3061</v>
      </c>
      <c r="D1667" s="51" t="s">
        <v>1271</v>
      </c>
      <c r="E1667" s="16" t="s">
        <v>3090</v>
      </c>
      <c r="F1667" s="19">
        <v>3490</v>
      </c>
      <c r="G1667" s="16">
        <v>0</v>
      </c>
      <c r="I1667" s="16">
        <f>IF(B1667&lt;&gt;"",COUNTIF(Dulieu!$F$5:$F$7774,B1667),"")</f>
        <v>0</v>
      </c>
      <c r="J1667" s="16" t="str">
        <f>IF(B1667&lt;&gt;"",IFERROR(VLOOKUP(B1667,Dulieu!$F$5:$I$7597,4,0),""),"")</f>
        <v/>
      </c>
    </row>
    <row r="1668" spans="1:10" x14ac:dyDescent="0.25">
      <c r="A1668" s="18">
        <f>IF(B1668&lt;&gt;"",SUBTOTAL(103,B$5:B1668),"")</f>
        <v>1664</v>
      </c>
      <c r="B1668" s="31" t="s">
        <v>1777</v>
      </c>
      <c r="C1668" s="16" t="s">
        <v>3061</v>
      </c>
      <c r="D1668" s="51" t="s">
        <v>1778</v>
      </c>
      <c r="E1668" s="16" t="s">
        <v>3105</v>
      </c>
      <c r="F1668" s="19">
        <v>12880</v>
      </c>
      <c r="G1668" s="16">
        <v>0</v>
      </c>
      <c r="I1668" s="16">
        <f>IF(B1668&lt;&gt;"",COUNTIF(Dulieu!$F$5:$F$7774,B1668),"")</f>
        <v>0</v>
      </c>
      <c r="J1668" s="16" t="str">
        <f>IF(B1668&lt;&gt;"",IFERROR(VLOOKUP(B1668,Dulieu!$F$5:$I$7597,4,0),""),"")</f>
        <v/>
      </c>
    </row>
    <row r="1669" spans="1:10" x14ac:dyDescent="0.25">
      <c r="A1669" s="18">
        <f>IF(B1669&lt;&gt;"",SUBTOTAL(103,B$5:B1669),"")</f>
        <v>1665</v>
      </c>
      <c r="B1669" s="31" t="s">
        <v>1779</v>
      </c>
      <c r="C1669" s="16" t="s">
        <v>3061</v>
      </c>
      <c r="D1669" s="51" t="s">
        <v>1778</v>
      </c>
      <c r="E1669" s="16" t="s">
        <v>3105</v>
      </c>
      <c r="F1669" s="19">
        <v>12880</v>
      </c>
      <c r="G1669" s="16">
        <v>0</v>
      </c>
      <c r="I1669" s="16">
        <f>IF(B1669&lt;&gt;"",COUNTIF(Dulieu!$F$5:$F$7774,B1669),"")</f>
        <v>0</v>
      </c>
      <c r="J1669" s="16" t="str">
        <f>IF(B1669&lt;&gt;"",IFERROR(VLOOKUP(B1669,Dulieu!$F$5:$I$7597,4,0),""),"")</f>
        <v/>
      </c>
    </row>
    <row r="1670" spans="1:10" x14ac:dyDescent="0.25">
      <c r="A1670" s="18">
        <f>IF(B1670&lt;&gt;"",SUBTOTAL(103,B$5:B1670),"")</f>
        <v>1666</v>
      </c>
      <c r="B1670" s="31" t="s">
        <v>1780</v>
      </c>
      <c r="C1670" s="16" t="s">
        <v>3061</v>
      </c>
      <c r="D1670" s="51" t="s">
        <v>1778</v>
      </c>
      <c r="E1670" s="16" t="s">
        <v>3105</v>
      </c>
      <c r="F1670" s="19">
        <v>12880</v>
      </c>
      <c r="G1670" s="16">
        <v>0</v>
      </c>
      <c r="I1670" s="16">
        <f>IF(B1670&lt;&gt;"",COUNTIF(Dulieu!$F$5:$F$7774,B1670),"")</f>
        <v>0</v>
      </c>
      <c r="J1670" s="16" t="str">
        <f>IF(B1670&lt;&gt;"",IFERROR(VLOOKUP(B1670,Dulieu!$F$5:$I$7597,4,0),""),"")</f>
        <v/>
      </c>
    </row>
    <row r="1671" spans="1:10" x14ac:dyDescent="0.25">
      <c r="A1671" s="18">
        <f>IF(B1671&lt;&gt;"",SUBTOTAL(103,B$5:B1671),"")</f>
        <v>1667</v>
      </c>
      <c r="B1671" s="31" t="s">
        <v>1781</v>
      </c>
      <c r="C1671" s="16" t="s">
        <v>3061</v>
      </c>
      <c r="D1671" s="51" t="s">
        <v>1782</v>
      </c>
      <c r="E1671" s="16" t="s">
        <v>3062</v>
      </c>
      <c r="F1671" s="19">
        <v>15000</v>
      </c>
      <c r="G1671" s="16">
        <v>0</v>
      </c>
      <c r="I1671" s="16">
        <f>IF(B1671&lt;&gt;"",COUNTIF(Dulieu!$F$5:$F$7774,B1671),"")</f>
        <v>0</v>
      </c>
      <c r="J1671" s="16" t="str">
        <f>IF(B1671&lt;&gt;"",IFERROR(VLOOKUP(B1671,Dulieu!$F$5:$I$7597,4,0),""),"")</f>
        <v/>
      </c>
    </row>
    <row r="1672" spans="1:10" x14ac:dyDescent="0.25">
      <c r="A1672" s="18">
        <f>IF(B1672&lt;&gt;"",SUBTOTAL(103,B$5:B1672),"")</f>
        <v>1668</v>
      </c>
      <c r="B1672" s="31" t="s">
        <v>1783</v>
      </c>
      <c r="C1672" s="16" t="s">
        <v>3061</v>
      </c>
      <c r="D1672" s="51" t="s">
        <v>1782</v>
      </c>
      <c r="E1672" s="16" t="s">
        <v>3062</v>
      </c>
      <c r="F1672" s="19">
        <v>14000</v>
      </c>
      <c r="G1672" s="16">
        <v>0</v>
      </c>
      <c r="I1672" s="16">
        <f>IF(B1672&lt;&gt;"",COUNTIF(Dulieu!$F$5:$F$7774,B1672),"")</f>
        <v>0</v>
      </c>
      <c r="J1672" s="16" t="str">
        <f>IF(B1672&lt;&gt;"",IFERROR(VLOOKUP(B1672,Dulieu!$F$5:$I$7597,4,0),""),"")</f>
        <v/>
      </c>
    </row>
    <row r="1673" spans="1:10" x14ac:dyDescent="0.25">
      <c r="A1673" s="18">
        <f>IF(B1673&lt;&gt;"",SUBTOTAL(103,B$5:B1673),"")</f>
        <v>1669</v>
      </c>
      <c r="B1673" s="31" t="s">
        <v>1784</v>
      </c>
      <c r="C1673" s="16" t="s">
        <v>3061</v>
      </c>
      <c r="D1673" s="51" t="s">
        <v>1782</v>
      </c>
      <c r="E1673" s="16" t="s">
        <v>3062</v>
      </c>
      <c r="F1673" s="19">
        <v>1250</v>
      </c>
      <c r="G1673" s="16">
        <v>0</v>
      </c>
      <c r="I1673" s="16">
        <f>IF(B1673&lt;&gt;"",COUNTIF(Dulieu!$F$5:$F$7774,B1673),"")</f>
        <v>0</v>
      </c>
      <c r="J1673" s="16" t="str">
        <f>IF(B1673&lt;&gt;"",IFERROR(VLOOKUP(B1673,Dulieu!$F$5:$I$7597,4,0),""),"")</f>
        <v/>
      </c>
    </row>
    <row r="1674" spans="1:10" x14ac:dyDescent="0.25">
      <c r="A1674" s="18">
        <f>IF(B1674&lt;&gt;"",SUBTOTAL(103,B$5:B1674),"")</f>
        <v>1670</v>
      </c>
      <c r="B1674" s="31" t="s">
        <v>2853</v>
      </c>
      <c r="C1674" s="16" t="s">
        <v>3061</v>
      </c>
      <c r="D1674" s="51" t="s">
        <v>1782</v>
      </c>
      <c r="E1674" s="16" t="s">
        <v>3062</v>
      </c>
      <c r="F1674" s="16">
        <v>2490</v>
      </c>
      <c r="G1674" s="16">
        <v>2</v>
      </c>
      <c r="I1674" s="16">
        <f>IF(B1674&lt;&gt;"",COUNTIF(Dulieu!$F$5:$F$7774,B1674),"")</f>
        <v>0</v>
      </c>
      <c r="J1674" s="16" t="str">
        <f>IF(B1674&lt;&gt;"",IFERROR(VLOOKUP(B1674,Dulieu!$F$5:$I$7597,4,0),""),"")</f>
        <v/>
      </c>
    </row>
    <row r="1675" spans="1:10" x14ac:dyDescent="0.25">
      <c r="A1675" s="18">
        <f>IF(B1675&lt;&gt;"",SUBTOTAL(103,B$5:B1675),"")</f>
        <v>1671</v>
      </c>
      <c r="B1675" s="31" t="s">
        <v>4017</v>
      </c>
      <c r="C1675" s="16" t="s">
        <v>3061</v>
      </c>
      <c r="D1675" s="51" t="s">
        <v>1782</v>
      </c>
      <c r="E1675" s="16" t="s">
        <v>3062</v>
      </c>
      <c r="F1675" s="16">
        <v>2200</v>
      </c>
      <c r="G1675" s="16">
        <v>3</v>
      </c>
      <c r="I1675" s="16">
        <f>IF(B1675&lt;&gt;"",COUNTIF(Dulieu!$F$5:$F$7774,B1675),"")</f>
        <v>0</v>
      </c>
      <c r="J1675" s="16" t="str">
        <f>IF(B1675&lt;&gt;"",IFERROR(VLOOKUP(B1675,Dulieu!$F$5:$I$7597,4,0),""),"")</f>
        <v/>
      </c>
    </row>
    <row r="1676" spans="1:10" x14ac:dyDescent="0.25">
      <c r="A1676" s="18">
        <f>IF(B1676&lt;&gt;"",SUBTOTAL(103,B$5:B1676),"")</f>
        <v>1672</v>
      </c>
      <c r="B1676" s="31" t="s">
        <v>1785</v>
      </c>
      <c r="C1676" s="16" t="s">
        <v>3061</v>
      </c>
      <c r="D1676" s="51" t="s">
        <v>2908</v>
      </c>
      <c r="E1676" s="16" t="s">
        <v>3064</v>
      </c>
      <c r="F1676" s="16">
        <v>2490</v>
      </c>
      <c r="G1676" s="16">
        <v>0</v>
      </c>
      <c r="I1676" s="16">
        <f>IF(B1676&lt;&gt;"",COUNTIF(Dulieu!$F$5:$F$7774,B1676),"")</f>
        <v>0</v>
      </c>
      <c r="J1676" s="16" t="str">
        <f>IF(B1676&lt;&gt;"",IFERROR(VLOOKUP(B1676,Dulieu!$F$5:$I$7597,4,0),""),"")</f>
        <v/>
      </c>
    </row>
    <row r="1677" spans="1:10" x14ac:dyDescent="0.25">
      <c r="A1677" s="18">
        <f>IF(B1677&lt;&gt;"",SUBTOTAL(103,B$5:B1677),"")</f>
        <v>1673</v>
      </c>
      <c r="B1677" s="31" t="s">
        <v>1786</v>
      </c>
      <c r="C1677" s="16" t="s">
        <v>3061</v>
      </c>
      <c r="D1677" s="51" t="s">
        <v>1329</v>
      </c>
      <c r="E1677" s="16" t="s">
        <v>3062</v>
      </c>
      <c r="F1677" s="16">
        <v>2900</v>
      </c>
      <c r="G1677" s="16">
        <v>0</v>
      </c>
      <c r="I1677" s="16">
        <f>IF(B1677&lt;&gt;"",COUNTIF(Dulieu!$F$5:$F$7774,B1677),"")</f>
        <v>0</v>
      </c>
      <c r="J1677" s="16" t="str">
        <f>IF(B1677&lt;&gt;"",IFERROR(VLOOKUP(B1677,Dulieu!$F$5:$I$7597,4,0),""),"")</f>
        <v/>
      </c>
    </row>
    <row r="1678" spans="1:10" ht="30" x14ac:dyDescent="0.25">
      <c r="A1678" s="18">
        <f>IF(B1678&lt;&gt;"",SUBTOTAL(103,B$5:B1678),"")</f>
        <v>1674</v>
      </c>
      <c r="B1678" s="31" t="s">
        <v>3140</v>
      </c>
      <c r="C1678" s="16" t="s">
        <v>3061</v>
      </c>
      <c r="D1678" s="51" t="s">
        <v>2909</v>
      </c>
      <c r="E1678" s="16" t="s">
        <v>3114</v>
      </c>
      <c r="F1678" s="16">
        <v>6650</v>
      </c>
      <c r="G1678" s="16">
        <v>0</v>
      </c>
      <c r="I1678" s="16">
        <f>IF(B1678&lt;&gt;"",COUNTIF(Dulieu!$F$5:$F$7774,B1678),"")</f>
        <v>0</v>
      </c>
      <c r="J1678" s="16" t="str">
        <f>IF(B1678&lt;&gt;"",IFERROR(VLOOKUP(B1678,Dulieu!$F$5:$I$7597,4,0),""),"")</f>
        <v/>
      </c>
    </row>
    <row r="1679" spans="1:10" ht="30" x14ac:dyDescent="0.25">
      <c r="A1679" s="18">
        <f>IF(B1679&lt;&gt;"",SUBTOTAL(103,B$5:B1679),"")</f>
        <v>1675</v>
      </c>
      <c r="B1679" s="31" t="s">
        <v>3141</v>
      </c>
      <c r="C1679" s="16" t="s">
        <v>3061</v>
      </c>
      <c r="D1679" s="51" t="s">
        <v>2909</v>
      </c>
      <c r="E1679" s="16" t="s">
        <v>3114</v>
      </c>
      <c r="F1679" s="16">
        <v>6650</v>
      </c>
      <c r="G1679" s="16">
        <v>0</v>
      </c>
      <c r="I1679" s="16">
        <f>IF(B1679&lt;&gt;"",COUNTIF(Dulieu!$F$5:$F$7774,B1679),"")</f>
        <v>0</v>
      </c>
      <c r="J1679" s="16" t="str">
        <f>IF(B1679&lt;&gt;"",IFERROR(VLOOKUP(B1679,Dulieu!$F$5:$I$7597,4,0),""),"")</f>
        <v/>
      </c>
    </row>
    <row r="1680" spans="1:10" ht="30" x14ac:dyDescent="0.25">
      <c r="A1680" s="18">
        <f>IF(B1680&lt;&gt;"",SUBTOTAL(103,B$5:B1680),"")</f>
        <v>1676</v>
      </c>
      <c r="B1680" s="31" t="s">
        <v>3142</v>
      </c>
      <c r="C1680" s="16" t="s">
        <v>3061</v>
      </c>
      <c r="D1680" s="51" t="s">
        <v>2909</v>
      </c>
      <c r="E1680" s="16" t="s">
        <v>3062</v>
      </c>
      <c r="F1680" s="16">
        <v>6350</v>
      </c>
      <c r="G1680" s="16">
        <v>0</v>
      </c>
      <c r="I1680" s="16">
        <f>IF(B1680&lt;&gt;"",COUNTIF(Dulieu!$F$5:$F$7774,B1680),"")</f>
        <v>0</v>
      </c>
      <c r="J1680" s="16" t="str">
        <f>IF(B1680&lt;&gt;"",IFERROR(VLOOKUP(B1680,Dulieu!$F$5:$I$7597,4,0),""),"")</f>
        <v/>
      </c>
    </row>
    <row r="1681" spans="1:10" ht="30" x14ac:dyDescent="0.25">
      <c r="A1681" s="18">
        <f>IF(B1681&lt;&gt;"",SUBTOTAL(103,B$5:B1681),"")</f>
        <v>1677</v>
      </c>
      <c r="B1681" s="31" t="s">
        <v>1787</v>
      </c>
      <c r="C1681" s="16" t="s">
        <v>3061</v>
      </c>
      <c r="D1681" s="51" t="s">
        <v>2909</v>
      </c>
      <c r="E1681" s="16" t="s">
        <v>3067</v>
      </c>
      <c r="F1681" s="16">
        <v>6350</v>
      </c>
      <c r="G1681" s="16">
        <v>0</v>
      </c>
      <c r="I1681" s="16">
        <f>IF(B1681&lt;&gt;"",COUNTIF(Dulieu!$F$5:$F$7774,B1681),"")</f>
        <v>0</v>
      </c>
      <c r="J1681" s="16" t="str">
        <f>IF(B1681&lt;&gt;"",IFERROR(VLOOKUP(B1681,Dulieu!$F$5:$I$7597,4,0),""),"")</f>
        <v/>
      </c>
    </row>
    <row r="1682" spans="1:10" x14ac:dyDescent="0.25">
      <c r="A1682" s="18">
        <f>IF(B1682&lt;&gt;"",SUBTOTAL(103,B$5:B1682),"")</f>
        <v>1678</v>
      </c>
      <c r="B1682" s="31" t="s">
        <v>1788</v>
      </c>
      <c r="C1682" s="16" t="s">
        <v>3061</v>
      </c>
      <c r="D1682" s="51" t="s">
        <v>1789</v>
      </c>
      <c r="E1682" s="16" t="s">
        <v>3062</v>
      </c>
      <c r="F1682" s="16">
        <v>17050</v>
      </c>
      <c r="G1682" s="16">
        <v>0</v>
      </c>
      <c r="I1682" s="16">
        <f>IF(B1682&lt;&gt;"",COUNTIF(Dulieu!$F$5:$F$7774,B1682),"")</f>
        <v>0</v>
      </c>
      <c r="J1682" s="16" t="str">
        <f>IF(B1682&lt;&gt;"",IFERROR(VLOOKUP(B1682,Dulieu!$F$5:$I$7597,4,0),""),"")</f>
        <v/>
      </c>
    </row>
    <row r="1683" spans="1:10" x14ac:dyDescent="0.25">
      <c r="A1683" s="18">
        <f>IF(B1683&lt;&gt;"",SUBTOTAL(103,B$5:B1683),"")</f>
        <v>1679</v>
      </c>
      <c r="B1683" s="31" t="s">
        <v>1790</v>
      </c>
      <c r="C1683" s="16" t="s">
        <v>3061</v>
      </c>
      <c r="D1683" s="51" t="s">
        <v>1789</v>
      </c>
      <c r="E1683" s="16" t="s">
        <v>3143</v>
      </c>
      <c r="F1683" s="16">
        <v>15600</v>
      </c>
      <c r="G1683" s="16">
        <v>0</v>
      </c>
      <c r="I1683" s="16">
        <f>IF(B1683&lt;&gt;"",COUNTIF(Dulieu!$F$5:$F$7774,B1683),"")</f>
        <v>0</v>
      </c>
      <c r="J1683" s="16" t="str">
        <f>IF(B1683&lt;&gt;"",IFERROR(VLOOKUP(B1683,Dulieu!$F$5:$I$7597,4,0),""),"")</f>
        <v/>
      </c>
    </row>
    <row r="1684" spans="1:10" ht="30" x14ac:dyDescent="0.25">
      <c r="A1684" s="18">
        <f>IF(B1684&lt;&gt;"",SUBTOTAL(103,B$5:B1684),"")</f>
        <v>1680</v>
      </c>
      <c r="B1684" s="31" t="s">
        <v>3644</v>
      </c>
      <c r="C1684" s="16" t="s">
        <v>3060</v>
      </c>
      <c r="D1684" s="51" t="s">
        <v>2910</v>
      </c>
      <c r="E1684" s="16" t="s">
        <v>3062</v>
      </c>
      <c r="F1684" s="16">
        <v>15070</v>
      </c>
      <c r="G1684" s="16">
        <v>2</v>
      </c>
      <c r="I1684" s="16">
        <f>IF(B1684&lt;&gt;"",COUNTIF(Dulieu!$F$5:$F$7774,B1684),"")</f>
        <v>0</v>
      </c>
      <c r="J1684" s="16" t="str">
        <f>IF(B1684&lt;&gt;"",IFERROR(VLOOKUP(B1684,Dulieu!$F$5:$I$7597,4,0),""),"")</f>
        <v/>
      </c>
    </row>
    <row r="1685" spans="1:10" ht="30" x14ac:dyDescent="0.25">
      <c r="A1685" s="18">
        <f>IF(B1685&lt;&gt;"",SUBTOTAL(103,B$5:B1685),"")</f>
        <v>1681</v>
      </c>
      <c r="B1685" s="31" t="s">
        <v>4286</v>
      </c>
      <c r="C1685" s="16" t="s">
        <v>3060</v>
      </c>
      <c r="D1685" s="51" t="s">
        <v>2910</v>
      </c>
      <c r="E1685" s="16" t="s">
        <v>3062</v>
      </c>
      <c r="F1685" s="16">
        <v>14670</v>
      </c>
      <c r="G1685" s="16">
        <v>2</v>
      </c>
      <c r="I1685" s="16">
        <f>IF(B1685&lt;&gt;"",COUNTIF(Dulieu!$F$5:$F$7774,B1685),"")</f>
        <v>1</v>
      </c>
      <c r="J1685" s="16" t="str">
        <f>IF(B1685&lt;&gt;"",IFERROR(VLOOKUP(B1685,Dulieu!$F$5:$I$7597,4,0),""),"")</f>
        <v>Còn hiệu lực</v>
      </c>
    </row>
    <row r="1686" spans="1:10" ht="30" x14ac:dyDescent="0.25">
      <c r="A1686" s="18">
        <f>IF(B1686&lt;&gt;"",SUBTOTAL(103,B$5:B1686),"")</f>
        <v>1682</v>
      </c>
      <c r="B1686" s="31" t="s">
        <v>1791</v>
      </c>
      <c r="C1686" s="16" t="s">
        <v>3060</v>
      </c>
      <c r="D1686" s="51" t="s">
        <v>2910</v>
      </c>
      <c r="E1686" s="16" t="s">
        <v>3058</v>
      </c>
      <c r="F1686" s="16">
        <v>13370</v>
      </c>
      <c r="G1686" s="16">
        <v>0</v>
      </c>
      <c r="I1686" s="16">
        <f>IF(B1686&lt;&gt;"",COUNTIF(Dulieu!$F$5:$F$7774,B1686),"")</f>
        <v>0</v>
      </c>
      <c r="J1686" s="16" t="str">
        <f>IF(B1686&lt;&gt;"",IFERROR(VLOOKUP(B1686,Dulieu!$F$5:$I$7597,4,0),""),"")</f>
        <v/>
      </c>
    </row>
    <row r="1687" spans="1:10" ht="30" x14ac:dyDescent="0.25">
      <c r="A1687" s="18">
        <f>IF(B1687&lt;&gt;"",SUBTOTAL(103,B$5:B1687),"")</f>
        <v>1683</v>
      </c>
      <c r="B1687" s="31" t="s">
        <v>601</v>
      </c>
      <c r="C1687" s="16" t="s">
        <v>3060</v>
      </c>
      <c r="D1687" s="51" t="s">
        <v>2910</v>
      </c>
      <c r="E1687" s="16" t="s">
        <v>3068</v>
      </c>
      <c r="F1687" s="16">
        <v>13370</v>
      </c>
      <c r="G1687" s="16">
        <v>2</v>
      </c>
      <c r="I1687" s="16">
        <f>IF(B1687&lt;&gt;"",COUNTIF(Dulieu!$F$5:$F$7774,B1687),"")</f>
        <v>0</v>
      </c>
      <c r="J1687" s="16" t="str">
        <f>IF(B1687&lt;&gt;"",IFERROR(VLOOKUP(B1687,Dulieu!$F$5:$I$7597,4,0),""),"")</f>
        <v/>
      </c>
    </row>
    <row r="1688" spans="1:10" ht="30" x14ac:dyDescent="0.25">
      <c r="A1688" s="18">
        <f>IF(B1688&lt;&gt;"",SUBTOTAL(103,B$5:B1688),"")</f>
        <v>1684</v>
      </c>
      <c r="B1688" s="31" t="s">
        <v>600</v>
      </c>
      <c r="C1688" s="16" t="s">
        <v>3060</v>
      </c>
      <c r="D1688" s="51" t="s">
        <v>2910</v>
      </c>
      <c r="E1688" s="16" t="s">
        <v>3068</v>
      </c>
      <c r="F1688" s="16">
        <v>14500</v>
      </c>
      <c r="G1688" s="16">
        <v>2</v>
      </c>
      <c r="I1688" s="16">
        <f>IF(B1688&lt;&gt;"",COUNTIF(Dulieu!$F$5:$F$7774,B1688),"")</f>
        <v>0</v>
      </c>
      <c r="J1688" s="16" t="str">
        <f>IF(B1688&lt;&gt;"",IFERROR(VLOOKUP(B1688,Dulieu!$F$5:$I$7597,4,0),""),"")</f>
        <v/>
      </c>
    </row>
    <row r="1689" spans="1:10" ht="30" x14ac:dyDescent="0.25">
      <c r="A1689" s="18">
        <f>IF(B1689&lt;&gt;"",SUBTOTAL(103,B$5:B1689),"")</f>
        <v>1685</v>
      </c>
      <c r="B1689" s="31" t="s">
        <v>599</v>
      </c>
      <c r="C1689" s="16" t="s">
        <v>3060</v>
      </c>
      <c r="D1689" s="51" t="s">
        <v>2910</v>
      </c>
      <c r="E1689" s="16" t="s">
        <v>3068</v>
      </c>
      <c r="F1689" s="16">
        <v>14570</v>
      </c>
      <c r="G1689" s="16">
        <v>2</v>
      </c>
      <c r="I1689" s="16">
        <f>IF(B1689&lt;&gt;"",COUNTIF(Dulieu!$F$5:$F$7774,B1689),"")</f>
        <v>0</v>
      </c>
      <c r="J1689" s="16" t="str">
        <f>IF(B1689&lt;&gt;"",IFERROR(VLOOKUP(B1689,Dulieu!$F$5:$I$7597,4,0),""),"")</f>
        <v/>
      </c>
    </row>
    <row r="1690" spans="1:10" ht="30" x14ac:dyDescent="0.25">
      <c r="A1690" s="18">
        <f>IF(B1690&lt;&gt;"",SUBTOTAL(103,B$5:B1690),"")</f>
        <v>1686</v>
      </c>
      <c r="B1690" s="31" t="s">
        <v>3450</v>
      </c>
      <c r="C1690" s="16" t="s">
        <v>3060</v>
      </c>
      <c r="D1690" s="51" t="s">
        <v>2910</v>
      </c>
      <c r="E1690" s="16" t="s">
        <v>3062</v>
      </c>
      <c r="F1690" s="16">
        <v>24000</v>
      </c>
      <c r="G1690" s="16">
        <v>2</v>
      </c>
      <c r="I1690" s="16">
        <f>IF(B1690&lt;&gt;"",COUNTIF(Dulieu!$F$5:$F$7774,B1690),"")</f>
        <v>0</v>
      </c>
      <c r="J1690" s="16" t="str">
        <f>IF(B1690&lt;&gt;"",IFERROR(VLOOKUP(B1690,Dulieu!$F$5:$I$7597,4,0),""),"")</f>
        <v/>
      </c>
    </row>
    <row r="1691" spans="1:10" ht="30" x14ac:dyDescent="0.25">
      <c r="A1691" s="18">
        <f>IF(B1691&lt;&gt;"",SUBTOTAL(103,B$5:B1691),"")</f>
        <v>1687</v>
      </c>
      <c r="B1691" s="31" t="s">
        <v>602</v>
      </c>
      <c r="C1691" s="16" t="s">
        <v>3060</v>
      </c>
      <c r="D1691" s="51" t="s">
        <v>2910</v>
      </c>
      <c r="E1691" s="16" t="s">
        <v>3068</v>
      </c>
      <c r="F1691" s="19">
        <v>13420</v>
      </c>
      <c r="G1691" s="16">
        <v>0</v>
      </c>
      <c r="I1691" s="16">
        <f>IF(B1691&lt;&gt;"",COUNTIF(Dulieu!$F$5:$F$7774,B1691),"")</f>
        <v>0</v>
      </c>
      <c r="J1691" s="16" t="str">
        <f>IF(B1691&lt;&gt;"",IFERROR(VLOOKUP(B1691,Dulieu!$F$5:$I$7597,4,0),""),"")</f>
        <v/>
      </c>
    </row>
    <row r="1692" spans="1:10" ht="30" x14ac:dyDescent="0.25">
      <c r="A1692" s="18">
        <f>IF(B1692&lt;&gt;"",SUBTOTAL(103,B$5:B1692),"")</f>
        <v>1688</v>
      </c>
      <c r="B1692" s="31" t="s">
        <v>934</v>
      </c>
      <c r="C1692" s="16" t="s">
        <v>3061</v>
      </c>
      <c r="D1692" s="51" t="s">
        <v>2910</v>
      </c>
      <c r="E1692" s="16" t="s">
        <v>3064</v>
      </c>
      <c r="F1692" s="19">
        <v>1100</v>
      </c>
      <c r="G1692" s="16">
        <v>0</v>
      </c>
      <c r="I1692" s="16">
        <f>IF(B1692&lt;&gt;"",COUNTIF(Dulieu!$F$5:$F$7774,B1692),"")</f>
        <v>0</v>
      </c>
      <c r="J1692" s="16" t="str">
        <f>IF(B1692&lt;&gt;"",IFERROR(VLOOKUP(B1692,Dulieu!$F$5:$I$7597,4,0),""),"")</f>
        <v/>
      </c>
    </row>
    <row r="1693" spans="1:10" ht="30" x14ac:dyDescent="0.25">
      <c r="A1693" s="18">
        <f>IF(B1693&lt;&gt;"",SUBTOTAL(103,B$5:B1693),"")</f>
        <v>1689</v>
      </c>
      <c r="B1693" s="31" t="s">
        <v>1792</v>
      </c>
      <c r="C1693" s="16" t="s">
        <v>3060</v>
      </c>
      <c r="D1693" s="51" t="s">
        <v>2910</v>
      </c>
      <c r="E1693" s="16" t="s">
        <v>3068</v>
      </c>
      <c r="F1693" s="19">
        <v>13420</v>
      </c>
      <c r="G1693" s="16">
        <v>0</v>
      </c>
      <c r="I1693" s="16">
        <f>IF(B1693&lt;&gt;"",COUNTIF(Dulieu!$F$5:$F$7774,B1693),"")</f>
        <v>0</v>
      </c>
      <c r="J1693" s="16" t="str">
        <f>IF(B1693&lt;&gt;"",IFERROR(VLOOKUP(B1693,Dulieu!$F$5:$I$7597,4,0),""),"")</f>
        <v/>
      </c>
    </row>
    <row r="1694" spans="1:10" ht="30" x14ac:dyDescent="0.25">
      <c r="A1694" s="18">
        <f>IF(B1694&lt;&gt;"",SUBTOTAL(103,B$5:B1694),"")</f>
        <v>1690</v>
      </c>
      <c r="B1694" s="31" t="s">
        <v>846</v>
      </c>
      <c r="C1694" s="16" t="s">
        <v>3060</v>
      </c>
      <c r="D1694" s="51" t="s">
        <v>2910</v>
      </c>
      <c r="E1694" s="16" t="s">
        <v>3068</v>
      </c>
      <c r="F1694" s="19">
        <v>10450</v>
      </c>
      <c r="G1694" s="16">
        <v>0</v>
      </c>
      <c r="I1694" s="16">
        <f>IF(B1694&lt;&gt;"",COUNTIF(Dulieu!$F$5:$F$7774,B1694),"")</f>
        <v>0</v>
      </c>
      <c r="J1694" s="16" t="str">
        <f>IF(B1694&lt;&gt;"",IFERROR(VLOOKUP(B1694,Dulieu!$F$5:$I$7597,4,0),""),"")</f>
        <v/>
      </c>
    </row>
    <row r="1695" spans="1:10" ht="30" x14ac:dyDescent="0.25">
      <c r="A1695" s="18">
        <f>IF(B1695&lt;&gt;"",SUBTOTAL(103,B$5:B1695),"")</f>
        <v>1691</v>
      </c>
      <c r="B1695" s="31" t="s">
        <v>568</v>
      </c>
      <c r="C1695" s="16" t="s">
        <v>3060</v>
      </c>
      <c r="D1695" s="51" t="s">
        <v>2910</v>
      </c>
      <c r="E1695" s="16" t="s">
        <v>3068</v>
      </c>
      <c r="F1695" s="19">
        <v>13430</v>
      </c>
      <c r="G1695" s="16">
        <v>0</v>
      </c>
      <c r="I1695" s="16">
        <f>IF(B1695&lt;&gt;"",COUNTIF(Dulieu!$F$5:$F$7774,B1695),"")</f>
        <v>0</v>
      </c>
      <c r="J1695" s="16" t="str">
        <f>IF(B1695&lt;&gt;"",IFERROR(VLOOKUP(B1695,Dulieu!$F$5:$I$7597,4,0),""),"")</f>
        <v/>
      </c>
    </row>
    <row r="1696" spans="1:10" ht="30" x14ac:dyDescent="0.25">
      <c r="A1696" s="18">
        <f>IF(B1696&lt;&gt;"",SUBTOTAL(103,B$5:B1696),"")</f>
        <v>1692</v>
      </c>
      <c r="B1696" s="31" t="s">
        <v>569</v>
      </c>
      <c r="C1696" s="16" t="s">
        <v>3060</v>
      </c>
      <c r="D1696" s="51" t="s">
        <v>2910</v>
      </c>
      <c r="E1696" s="16" t="s">
        <v>3068</v>
      </c>
      <c r="F1696" s="19">
        <v>14220</v>
      </c>
      <c r="G1696" s="16">
        <v>0</v>
      </c>
      <c r="I1696" s="16">
        <f>IF(B1696&lt;&gt;"",COUNTIF(Dulieu!$F$5:$F$7774,B1696),"")</f>
        <v>0</v>
      </c>
      <c r="J1696" s="16" t="str">
        <f>IF(B1696&lt;&gt;"",IFERROR(VLOOKUP(B1696,Dulieu!$F$5:$I$7597,4,0),""),"")</f>
        <v/>
      </c>
    </row>
    <row r="1697" spans="1:10" ht="30" x14ac:dyDescent="0.25">
      <c r="A1697" s="18">
        <f>IF(B1697&lt;&gt;"",SUBTOTAL(103,B$5:B1697),"")</f>
        <v>1693</v>
      </c>
      <c r="B1697" s="31" t="s">
        <v>3729</v>
      </c>
      <c r="C1697" s="16" t="s">
        <v>3060</v>
      </c>
      <c r="D1697" s="51" t="s">
        <v>2910</v>
      </c>
      <c r="E1697" s="16" t="s">
        <v>3068</v>
      </c>
      <c r="F1697" s="19">
        <v>13170</v>
      </c>
      <c r="G1697" s="16">
        <v>2</v>
      </c>
      <c r="I1697" s="16">
        <f>IF(B1697&lt;&gt;"",COUNTIF(Dulieu!$F$5:$F$7774,B1697),"")</f>
        <v>0</v>
      </c>
      <c r="J1697" s="16" t="str">
        <f>IF(B1697&lt;&gt;"",IFERROR(VLOOKUP(B1697,Dulieu!$F$5:$I$7597,4,0),""),"")</f>
        <v/>
      </c>
    </row>
    <row r="1698" spans="1:10" ht="30" x14ac:dyDescent="0.25">
      <c r="A1698" s="18">
        <f>IF(B1698&lt;&gt;"",SUBTOTAL(103,B$5:B1698),"")</f>
        <v>1694</v>
      </c>
      <c r="B1698" s="31" t="s">
        <v>4287</v>
      </c>
      <c r="C1698" s="16" t="s">
        <v>3060</v>
      </c>
      <c r="D1698" s="51" t="s">
        <v>2910</v>
      </c>
      <c r="E1698" s="16" t="s">
        <v>3068</v>
      </c>
      <c r="F1698" s="19">
        <v>13970</v>
      </c>
      <c r="G1698" s="16">
        <v>2</v>
      </c>
      <c r="I1698" s="16">
        <f>IF(B1698&lt;&gt;"",COUNTIF(Dulieu!$F$5:$F$7774,B1698),"")</f>
        <v>1</v>
      </c>
      <c r="J1698" s="16" t="str">
        <f>IF(B1698&lt;&gt;"",IFERROR(VLOOKUP(B1698,Dulieu!$F$5:$I$7597,4,0),""),"")</f>
        <v>Còn hiệu lực</v>
      </c>
    </row>
    <row r="1699" spans="1:10" ht="30" x14ac:dyDescent="0.25">
      <c r="A1699" s="18">
        <f>IF(B1699&lt;&gt;"",SUBTOTAL(103,B$5:B1699),"")</f>
        <v>1695</v>
      </c>
      <c r="B1699" s="31" t="s">
        <v>1793</v>
      </c>
      <c r="C1699" s="16" t="s">
        <v>3060</v>
      </c>
      <c r="D1699" s="51" t="s">
        <v>2911</v>
      </c>
      <c r="E1699" s="16" t="s">
        <v>3059</v>
      </c>
      <c r="F1699" s="19">
        <v>15065</v>
      </c>
      <c r="G1699" s="16">
        <v>0</v>
      </c>
      <c r="I1699" s="16">
        <f>IF(B1699&lt;&gt;"",COUNTIF(Dulieu!$F$5:$F$7774,B1699),"")</f>
        <v>0</v>
      </c>
      <c r="J1699" s="16" t="str">
        <f>IF(B1699&lt;&gt;"",IFERROR(VLOOKUP(B1699,Dulieu!$F$5:$I$7597,4,0),""),"")</f>
        <v/>
      </c>
    </row>
    <row r="1700" spans="1:10" ht="30" x14ac:dyDescent="0.25">
      <c r="A1700" s="18">
        <f>IF(B1700&lt;&gt;"",SUBTOTAL(103,B$5:B1700),"")</f>
        <v>1696</v>
      </c>
      <c r="B1700" s="31" t="s">
        <v>2811</v>
      </c>
      <c r="C1700" s="16" t="s">
        <v>3060</v>
      </c>
      <c r="D1700" s="51" t="s">
        <v>2911</v>
      </c>
      <c r="E1700" s="16" t="s">
        <v>3059</v>
      </c>
      <c r="F1700" s="19">
        <v>13070</v>
      </c>
      <c r="G1700" s="16">
        <v>2</v>
      </c>
      <c r="I1700" s="16">
        <f>IF(B1700&lt;&gt;"",COUNTIF(Dulieu!$F$5:$F$7774,B1700),"")</f>
        <v>0</v>
      </c>
      <c r="J1700" s="16" t="str">
        <f>IF(B1700&lt;&gt;"",IFERROR(VLOOKUP(B1700,Dulieu!$F$5:$I$7597,4,0),""),"")</f>
        <v/>
      </c>
    </row>
    <row r="1701" spans="1:10" ht="30" x14ac:dyDescent="0.25">
      <c r="A1701" s="18">
        <f>IF(B1701&lt;&gt;"",SUBTOTAL(103,B$5:B1701),"")</f>
        <v>1697</v>
      </c>
      <c r="B1701" s="31" t="s">
        <v>1794</v>
      </c>
      <c r="C1701" s="16" t="s">
        <v>3060</v>
      </c>
      <c r="D1701" s="51" t="s">
        <v>2911</v>
      </c>
      <c r="E1701" s="16" t="s">
        <v>3059</v>
      </c>
      <c r="F1701" s="19">
        <v>24000</v>
      </c>
      <c r="G1701" s="16">
        <v>0</v>
      </c>
      <c r="I1701" s="16">
        <f>IF(B1701&lt;&gt;"",COUNTIF(Dulieu!$F$5:$F$7774,B1701),"")</f>
        <v>0</v>
      </c>
      <c r="J1701" s="16" t="str">
        <f>IF(B1701&lt;&gt;"",IFERROR(VLOOKUP(B1701,Dulieu!$F$5:$I$7597,4,0),""),"")</f>
        <v/>
      </c>
    </row>
    <row r="1702" spans="1:10" ht="30" x14ac:dyDescent="0.25">
      <c r="A1702" s="18">
        <f>IF(B1702&lt;&gt;"",SUBTOTAL(103,B$5:B1702),"")</f>
        <v>1698</v>
      </c>
      <c r="B1702" s="31" t="s">
        <v>3144</v>
      </c>
      <c r="C1702" s="16" t="s">
        <v>3060</v>
      </c>
      <c r="D1702" s="51" t="s">
        <v>2912</v>
      </c>
      <c r="E1702" s="16" t="s">
        <v>3062</v>
      </c>
      <c r="F1702" s="19">
        <v>14550</v>
      </c>
      <c r="G1702" s="16">
        <v>2</v>
      </c>
      <c r="I1702" s="16">
        <f>IF(B1702&lt;&gt;"",COUNTIF(Dulieu!$F$5:$F$7774,B1702),"")</f>
        <v>0</v>
      </c>
      <c r="J1702" s="16" t="str">
        <f>IF(B1702&lt;&gt;"",IFERROR(VLOOKUP(B1702,Dulieu!$F$5:$I$7597,4,0),""),"")</f>
        <v/>
      </c>
    </row>
    <row r="1703" spans="1:10" ht="30" x14ac:dyDescent="0.25">
      <c r="A1703" s="18">
        <f>IF(B1703&lt;&gt;"",SUBTOTAL(103,B$5:B1703),"")</f>
        <v>1699</v>
      </c>
      <c r="B1703" s="31" t="s">
        <v>1795</v>
      </c>
      <c r="C1703" s="16" t="s">
        <v>3061</v>
      </c>
      <c r="D1703" s="51" t="s">
        <v>2912</v>
      </c>
      <c r="E1703" s="16" t="s">
        <v>3062</v>
      </c>
      <c r="F1703" s="19">
        <v>18500</v>
      </c>
      <c r="G1703" s="16">
        <v>0</v>
      </c>
      <c r="I1703" s="16">
        <f>IF(B1703&lt;&gt;"",COUNTIF(Dulieu!$F$5:$F$7774,B1703),"")</f>
        <v>0</v>
      </c>
      <c r="J1703" s="16" t="str">
        <f>IF(B1703&lt;&gt;"",IFERROR(VLOOKUP(B1703,Dulieu!$F$5:$I$7597,4,0),""),"")</f>
        <v/>
      </c>
    </row>
    <row r="1704" spans="1:10" ht="30" x14ac:dyDescent="0.25">
      <c r="A1704" s="18">
        <f>IF(B1704&lt;&gt;"",SUBTOTAL(103,B$5:B1704),"")</f>
        <v>1700</v>
      </c>
      <c r="B1704" s="31" t="s">
        <v>1417</v>
      </c>
      <c r="C1704" s="16" t="s">
        <v>3061</v>
      </c>
      <c r="D1704" s="51" t="s">
        <v>2912</v>
      </c>
      <c r="E1704" s="16" t="s">
        <v>3062</v>
      </c>
      <c r="F1704" s="19">
        <v>13950</v>
      </c>
      <c r="G1704" s="16">
        <v>2</v>
      </c>
      <c r="I1704" s="16">
        <f>IF(B1704&lt;&gt;"",COUNTIF(Dulieu!$F$5:$F$7774,B1704),"")</f>
        <v>0</v>
      </c>
      <c r="J1704" s="16" t="str">
        <f>IF(B1704&lt;&gt;"",IFERROR(VLOOKUP(B1704,Dulieu!$F$5:$I$7597,4,0),""),"")</f>
        <v/>
      </c>
    </row>
    <row r="1705" spans="1:10" ht="30" x14ac:dyDescent="0.25">
      <c r="A1705" s="18">
        <f>IF(B1705&lt;&gt;"",SUBTOTAL(103,B$5:B1705),"")</f>
        <v>1701</v>
      </c>
      <c r="B1705" s="31" t="s">
        <v>4288</v>
      </c>
      <c r="C1705" s="16" t="s">
        <v>3061</v>
      </c>
      <c r="D1705" s="51" t="s">
        <v>2912</v>
      </c>
      <c r="E1705" s="16" t="s">
        <v>3062</v>
      </c>
      <c r="F1705" s="19">
        <v>13690</v>
      </c>
      <c r="G1705" s="16">
        <v>0</v>
      </c>
      <c r="I1705" s="16">
        <f>IF(B1705&lt;&gt;"",COUNTIF(Dulieu!$F$5:$F$7774,B1705),"")</f>
        <v>1</v>
      </c>
      <c r="J1705" s="16" t="str">
        <f>IF(B1705&lt;&gt;"",IFERROR(VLOOKUP(B1705,Dulieu!$F$5:$I$7597,4,0),""),"")</f>
        <v>Còn hiệu lực</v>
      </c>
    </row>
    <row r="1706" spans="1:10" ht="30" x14ac:dyDescent="0.25">
      <c r="A1706" s="18">
        <f>IF(B1706&lt;&gt;"",SUBTOTAL(103,B$5:B1706),"")</f>
        <v>1702</v>
      </c>
      <c r="B1706" s="31" t="s">
        <v>1796</v>
      </c>
      <c r="C1706" s="16" t="s">
        <v>3060</v>
      </c>
      <c r="D1706" s="51" t="s">
        <v>1314</v>
      </c>
      <c r="E1706" s="16" t="s">
        <v>3058</v>
      </c>
      <c r="F1706" s="19">
        <v>15590</v>
      </c>
      <c r="G1706" s="16">
        <v>0</v>
      </c>
      <c r="I1706" s="16">
        <f>IF(B1706&lt;&gt;"",COUNTIF(Dulieu!$F$5:$F$7774,B1706),"")</f>
        <v>0</v>
      </c>
      <c r="J1706" s="16" t="str">
        <f>IF(B1706&lt;&gt;"",IFERROR(VLOOKUP(B1706,Dulieu!$F$5:$I$7597,4,0),""),"")</f>
        <v/>
      </c>
    </row>
    <row r="1707" spans="1:10" ht="30" x14ac:dyDescent="0.25">
      <c r="A1707" s="18">
        <f>IF(B1707&lt;&gt;"",SUBTOTAL(103,B$5:B1707),"")</f>
        <v>1703</v>
      </c>
      <c r="B1707" s="31" t="s">
        <v>3145</v>
      </c>
      <c r="C1707" s="16" t="s">
        <v>3061</v>
      </c>
      <c r="D1707" s="51" t="s">
        <v>1314</v>
      </c>
      <c r="E1707" s="16" t="s">
        <v>3059</v>
      </c>
      <c r="F1707" s="19">
        <v>24000</v>
      </c>
      <c r="G1707" s="16">
        <v>0</v>
      </c>
      <c r="I1707" s="16">
        <f>IF(B1707&lt;&gt;"",COUNTIF(Dulieu!$F$5:$F$7774,B1707),"")</f>
        <v>0</v>
      </c>
      <c r="J1707" s="16" t="str">
        <f>IF(B1707&lt;&gt;"",IFERROR(VLOOKUP(B1707,Dulieu!$F$5:$I$7597,4,0),""),"")</f>
        <v/>
      </c>
    </row>
    <row r="1708" spans="1:10" ht="30" x14ac:dyDescent="0.25">
      <c r="A1708" s="18">
        <f>IF(B1708&lt;&gt;"",SUBTOTAL(103,B$5:B1708),"")</f>
        <v>1704</v>
      </c>
      <c r="B1708" s="31" t="s">
        <v>3146</v>
      </c>
      <c r="C1708" s="16" t="s">
        <v>3061</v>
      </c>
      <c r="D1708" s="51" t="s">
        <v>1314</v>
      </c>
      <c r="E1708" s="16" t="s">
        <v>3058</v>
      </c>
      <c r="F1708" s="19">
        <v>24000</v>
      </c>
      <c r="G1708" s="16">
        <v>0</v>
      </c>
      <c r="I1708" s="16">
        <f>IF(B1708&lt;&gt;"",COUNTIF(Dulieu!$F$5:$F$7774,B1708),"")</f>
        <v>0</v>
      </c>
      <c r="J1708" s="16" t="str">
        <f>IF(B1708&lt;&gt;"",IFERROR(VLOOKUP(B1708,Dulieu!$F$5:$I$7597,4,0),""),"")</f>
        <v/>
      </c>
    </row>
    <row r="1709" spans="1:10" ht="30" x14ac:dyDescent="0.25">
      <c r="A1709" s="18">
        <f>IF(B1709&lt;&gt;"",SUBTOTAL(103,B$5:B1709),"")</f>
        <v>1705</v>
      </c>
      <c r="B1709" s="31" t="s">
        <v>3147</v>
      </c>
      <c r="C1709" s="16" t="s">
        <v>3061</v>
      </c>
      <c r="D1709" s="51" t="s">
        <v>1314</v>
      </c>
      <c r="E1709" s="16" t="s">
        <v>3059</v>
      </c>
      <c r="F1709" s="19">
        <v>24000</v>
      </c>
      <c r="G1709" s="16">
        <v>0</v>
      </c>
      <c r="I1709" s="16">
        <f>IF(B1709&lt;&gt;"",COUNTIF(Dulieu!$F$5:$F$7774,B1709),"")</f>
        <v>0</v>
      </c>
      <c r="J1709" s="16" t="str">
        <f>IF(B1709&lt;&gt;"",IFERROR(VLOOKUP(B1709,Dulieu!$F$5:$I$7597,4,0),""),"")</f>
        <v/>
      </c>
    </row>
    <row r="1710" spans="1:10" ht="30" x14ac:dyDescent="0.25">
      <c r="A1710" s="18">
        <f>IF(B1710&lt;&gt;"",SUBTOTAL(103,B$5:B1710),"")</f>
        <v>1706</v>
      </c>
      <c r="B1710" s="31" t="s">
        <v>1797</v>
      </c>
      <c r="C1710" s="16" t="s">
        <v>3061</v>
      </c>
      <c r="D1710" s="51" t="s">
        <v>1314</v>
      </c>
      <c r="E1710" s="16" t="s">
        <v>3059</v>
      </c>
      <c r="F1710" s="19">
        <v>24000</v>
      </c>
      <c r="G1710" s="16">
        <v>0</v>
      </c>
      <c r="I1710" s="16">
        <f>IF(B1710&lt;&gt;"",COUNTIF(Dulieu!$F$5:$F$7774,B1710),"")</f>
        <v>0</v>
      </c>
      <c r="J1710" s="16" t="str">
        <f>IF(B1710&lt;&gt;"",IFERROR(VLOOKUP(B1710,Dulieu!$F$5:$I$7597,4,0),""),"")</f>
        <v/>
      </c>
    </row>
    <row r="1711" spans="1:10" ht="30" x14ac:dyDescent="0.25">
      <c r="A1711" s="18">
        <f>IF(B1711&lt;&gt;"",SUBTOTAL(103,B$5:B1711),"")</f>
        <v>1707</v>
      </c>
      <c r="B1711" s="31" t="s">
        <v>3148</v>
      </c>
      <c r="C1711" s="16" t="s">
        <v>3061</v>
      </c>
      <c r="D1711" s="51" t="s">
        <v>1314</v>
      </c>
      <c r="E1711" s="16" t="s">
        <v>3059</v>
      </c>
      <c r="F1711" s="19">
        <v>24000</v>
      </c>
      <c r="G1711" s="16">
        <v>0</v>
      </c>
      <c r="I1711" s="16">
        <f>IF(B1711&lt;&gt;"",COUNTIF(Dulieu!$F$5:$F$7774,B1711),"")</f>
        <v>0</v>
      </c>
      <c r="J1711" s="16" t="str">
        <f>IF(B1711&lt;&gt;"",IFERROR(VLOOKUP(B1711,Dulieu!$F$5:$I$7597,4,0),""),"")</f>
        <v/>
      </c>
    </row>
    <row r="1712" spans="1:10" ht="30" x14ac:dyDescent="0.25">
      <c r="A1712" s="18">
        <f>IF(B1712&lt;&gt;"",SUBTOTAL(103,B$5:B1712),"")</f>
        <v>1708</v>
      </c>
      <c r="B1712" s="31" t="s">
        <v>1798</v>
      </c>
      <c r="C1712" s="16" t="s">
        <v>3061</v>
      </c>
      <c r="D1712" s="51" t="s">
        <v>1314</v>
      </c>
      <c r="E1712" s="16" t="s">
        <v>3059</v>
      </c>
      <c r="F1712" s="19">
        <v>24000</v>
      </c>
      <c r="G1712" s="16">
        <v>0</v>
      </c>
      <c r="I1712" s="16">
        <f>IF(B1712&lt;&gt;"",COUNTIF(Dulieu!$F$5:$F$7774,B1712),"")</f>
        <v>0</v>
      </c>
      <c r="J1712" s="16" t="str">
        <f>IF(B1712&lt;&gt;"",IFERROR(VLOOKUP(B1712,Dulieu!$F$5:$I$7597,4,0),""),"")</f>
        <v/>
      </c>
    </row>
    <row r="1713" spans="1:10" ht="30" x14ac:dyDescent="0.25">
      <c r="A1713" s="18">
        <f>IF(B1713&lt;&gt;"",SUBTOTAL(103,B$5:B1713),"")</f>
        <v>1709</v>
      </c>
      <c r="B1713" s="31" t="s">
        <v>1799</v>
      </c>
      <c r="C1713" s="16" t="s">
        <v>3061</v>
      </c>
      <c r="D1713" s="51" t="s">
        <v>1314</v>
      </c>
      <c r="E1713" s="16" t="s">
        <v>3059</v>
      </c>
      <c r="F1713" s="19">
        <v>24000</v>
      </c>
      <c r="G1713" s="16">
        <v>0</v>
      </c>
      <c r="I1713" s="16">
        <f>IF(B1713&lt;&gt;"",COUNTIF(Dulieu!$F$5:$F$7774,B1713),"")</f>
        <v>0</v>
      </c>
      <c r="J1713" s="16" t="str">
        <f>IF(B1713&lt;&gt;"",IFERROR(VLOOKUP(B1713,Dulieu!$F$5:$I$7597,4,0),""),"")</f>
        <v/>
      </c>
    </row>
    <row r="1714" spans="1:10" ht="30" x14ac:dyDescent="0.25">
      <c r="A1714" s="18">
        <f>IF(B1714&lt;&gt;"",SUBTOTAL(103,B$5:B1714),"")</f>
        <v>1710</v>
      </c>
      <c r="B1714" s="31" t="s">
        <v>1800</v>
      </c>
      <c r="C1714" s="16" t="s">
        <v>3061</v>
      </c>
      <c r="D1714" s="51" t="s">
        <v>1314</v>
      </c>
      <c r="E1714" s="16" t="s">
        <v>3059</v>
      </c>
      <c r="F1714" s="19">
        <v>24000</v>
      </c>
      <c r="G1714" s="16">
        <v>0</v>
      </c>
      <c r="I1714" s="16">
        <f>IF(B1714&lt;&gt;"",COUNTIF(Dulieu!$F$5:$F$7774,B1714),"")</f>
        <v>1</v>
      </c>
      <c r="J1714" s="16" t="str">
        <f>IF(B1714&lt;&gt;"",IFERROR(VLOOKUP(B1714,Dulieu!$F$5:$I$7597,4,0),""),"")</f>
        <v>Còn hiệu lực</v>
      </c>
    </row>
    <row r="1715" spans="1:10" ht="30" x14ac:dyDescent="0.25">
      <c r="A1715" s="18">
        <f>IF(B1715&lt;&gt;"",SUBTOTAL(103,B$5:B1715),"")</f>
        <v>1711</v>
      </c>
      <c r="B1715" s="31" t="s">
        <v>1801</v>
      </c>
      <c r="C1715" s="16" t="s">
        <v>3061</v>
      </c>
      <c r="D1715" s="51" t="s">
        <v>1314</v>
      </c>
      <c r="E1715" s="16" t="s">
        <v>3059</v>
      </c>
      <c r="F1715" s="19">
        <v>24000</v>
      </c>
      <c r="G1715" s="16">
        <v>0</v>
      </c>
      <c r="I1715" s="16">
        <f>IF(B1715&lt;&gt;"",COUNTIF(Dulieu!$F$5:$F$7774,B1715),"")</f>
        <v>1</v>
      </c>
      <c r="J1715" s="16" t="str">
        <f>IF(B1715&lt;&gt;"",IFERROR(VLOOKUP(B1715,Dulieu!$F$5:$I$7597,4,0),""),"")</f>
        <v>Còn hiệu lực</v>
      </c>
    </row>
    <row r="1716" spans="1:10" ht="30" x14ac:dyDescent="0.25">
      <c r="A1716" s="18">
        <f>IF(B1716&lt;&gt;"",SUBTOTAL(103,B$5:B1716),"")</f>
        <v>1712</v>
      </c>
      <c r="B1716" s="31" t="s">
        <v>3149</v>
      </c>
      <c r="C1716" s="16" t="s">
        <v>3061</v>
      </c>
      <c r="D1716" s="51" t="s">
        <v>1314</v>
      </c>
      <c r="E1716" s="16" t="s">
        <v>3059</v>
      </c>
      <c r="F1716" s="19">
        <v>24000</v>
      </c>
      <c r="G1716" s="16">
        <v>0</v>
      </c>
      <c r="I1716" s="16">
        <f>IF(B1716&lt;&gt;"",COUNTIF(Dulieu!$F$5:$F$7774,B1716),"")</f>
        <v>0</v>
      </c>
      <c r="J1716" s="16" t="str">
        <f>IF(B1716&lt;&gt;"",IFERROR(VLOOKUP(B1716,Dulieu!$F$5:$I$7597,4,0),""),"")</f>
        <v/>
      </c>
    </row>
    <row r="1717" spans="1:10" x14ac:dyDescent="0.25">
      <c r="A1717" s="18">
        <f>IF(B1717&lt;&gt;"",SUBTOTAL(103,B$5:B1717),"")</f>
        <v>1713</v>
      </c>
      <c r="B1717" s="31" t="s">
        <v>4161</v>
      </c>
      <c r="C1717" s="16" t="s">
        <v>3061</v>
      </c>
      <c r="D1717" s="51" t="s">
        <v>2913</v>
      </c>
      <c r="E1717" s="16" t="s">
        <v>3062</v>
      </c>
      <c r="F1717" s="19">
        <v>7200</v>
      </c>
      <c r="G1717" s="16">
        <v>0</v>
      </c>
      <c r="I1717" s="16">
        <f>IF(B1717&lt;&gt;"",COUNTIF(Dulieu!$F$5:$F$7774,B1717),"")</f>
        <v>0</v>
      </c>
      <c r="J1717" s="16" t="str">
        <f>IF(B1717&lt;&gt;"",IFERROR(VLOOKUP(B1717,Dulieu!$F$5:$I$7597,4,0),""),"")</f>
        <v/>
      </c>
    </row>
    <row r="1718" spans="1:10" x14ac:dyDescent="0.25">
      <c r="A1718" s="18">
        <f>IF(B1718&lt;&gt;"",SUBTOTAL(103,B$5:B1718),"")</f>
        <v>1714</v>
      </c>
      <c r="B1718" s="31" t="s">
        <v>1802</v>
      </c>
      <c r="C1718" s="16" t="s">
        <v>3061</v>
      </c>
      <c r="D1718" s="51" t="s">
        <v>2913</v>
      </c>
      <c r="E1718" s="16" t="s">
        <v>3062</v>
      </c>
      <c r="F1718" s="19">
        <v>13100</v>
      </c>
      <c r="G1718" s="16">
        <v>0</v>
      </c>
      <c r="I1718" s="16">
        <f>IF(B1718&lt;&gt;"",COUNTIF(Dulieu!$F$5:$F$7774,B1718),"")</f>
        <v>0</v>
      </c>
      <c r="J1718" s="16" t="str">
        <f>IF(B1718&lt;&gt;"",IFERROR(VLOOKUP(B1718,Dulieu!$F$5:$I$7597,4,0),""),"")</f>
        <v/>
      </c>
    </row>
    <row r="1719" spans="1:10" x14ac:dyDescent="0.25">
      <c r="A1719" s="18">
        <f>IF(B1719&lt;&gt;"",SUBTOTAL(103,B$5:B1719),"")</f>
        <v>1715</v>
      </c>
      <c r="B1719" s="31" t="s">
        <v>4162</v>
      </c>
      <c r="C1719" s="16" t="s">
        <v>3061</v>
      </c>
      <c r="D1719" s="51" t="s">
        <v>2913</v>
      </c>
      <c r="E1719" s="16" t="s">
        <v>3062</v>
      </c>
      <c r="F1719" s="19">
        <v>7700</v>
      </c>
      <c r="G1719" s="16">
        <v>0</v>
      </c>
      <c r="I1719" s="16">
        <f>IF(B1719&lt;&gt;"",COUNTIF(Dulieu!$F$5:$F$7774,B1719),"")</f>
        <v>0</v>
      </c>
      <c r="J1719" s="16" t="str">
        <f>IF(B1719&lt;&gt;"",IFERROR(VLOOKUP(B1719,Dulieu!$F$5:$I$7597,4,0),""),"")</f>
        <v/>
      </c>
    </row>
    <row r="1720" spans="1:10" x14ac:dyDescent="0.25">
      <c r="A1720" s="18">
        <f>IF(B1720&lt;&gt;"",SUBTOTAL(103,B$5:B1720),"")</f>
        <v>1716</v>
      </c>
      <c r="B1720" s="31" t="s">
        <v>1803</v>
      </c>
      <c r="C1720" s="16" t="s">
        <v>3061</v>
      </c>
      <c r="D1720" s="51" t="s">
        <v>2913</v>
      </c>
      <c r="E1720" s="16" t="s">
        <v>3062</v>
      </c>
      <c r="F1720" s="19">
        <v>7700</v>
      </c>
      <c r="G1720" s="16">
        <v>0</v>
      </c>
      <c r="I1720" s="16">
        <f>IF(B1720&lt;&gt;"",COUNTIF(Dulieu!$F$5:$F$7774,B1720),"")</f>
        <v>0</v>
      </c>
      <c r="J1720" s="16" t="str">
        <f>IF(B1720&lt;&gt;"",IFERROR(VLOOKUP(B1720,Dulieu!$F$5:$I$7597,4,0),""),"")</f>
        <v/>
      </c>
    </row>
    <row r="1721" spans="1:10" x14ac:dyDescent="0.25">
      <c r="A1721" s="18">
        <f>IF(B1721&lt;&gt;"",SUBTOTAL(103,B$5:B1721),"")</f>
        <v>1717</v>
      </c>
      <c r="B1721" s="31" t="s">
        <v>1804</v>
      </c>
      <c r="C1721" s="16" t="s">
        <v>3061</v>
      </c>
      <c r="D1721" s="51" t="s">
        <v>2913</v>
      </c>
      <c r="E1721" s="16" t="s">
        <v>3062</v>
      </c>
      <c r="F1721" s="19">
        <v>7700</v>
      </c>
      <c r="G1721" s="16">
        <v>0</v>
      </c>
      <c r="I1721" s="16">
        <f>IF(B1721&lt;&gt;"",COUNTIF(Dulieu!$F$5:$F$7774,B1721),"")</f>
        <v>0</v>
      </c>
      <c r="J1721" s="16" t="str">
        <f>IF(B1721&lt;&gt;"",IFERROR(VLOOKUP(B1721,Dulieu!$F$5:$I$7597,4,0),""),"")</f>
        <v/>
      </c>
    </row>
    <row r="1722" spans="1:10" x14ac:dyDescent="0.25">
      <c r="A1722" s="18">
        <f>IF(B1722&lt;&gt;"",SUBTOTAL(103,B$5:B1722),"")</f>
        <v>1718</v>
      </c>
      <c r="B1722" s="31" t="s">
        <v>1805</v>
      </c>
      <c r="C1722" s="16" t="s">
        <v>3061</v>
      </c>
      <c r="D1722" s="51" t="s">
        <v>2913</v>
      </c>
      <c r="E1722" s="16" t="s">
        <v>3062</v>
      </c>
      <c r="F1722" s="19">
        <v>8700</v>
      </c>
      <c r="G1722" s="16">
        <v>0</v>
      </c>
      <c r="I1722" s="16">
        <f>IF(B1722&lt;&gt;"",COUNTIF(Dulieu!$F$5:$F$7774,B1722),"")</f>
        <v>0</v>
      </c>
      <c r="J1722" s="16" t="str">
        <f>IF(B1722&lt;&gt;"",IFERROR(VLOOKUP(B1722,Dulieu!$F$5:$I$7597,4,0),""),"")</f>
        <v/>
      </c>
    </row>
    <row r="1723" spans="1:10" x14ac:dyDescent="0.25">
      <c r="A1723" s="18">
        <f>IF(B1723&lt;&gt;"",SUBTOTAL(103,B$5:B1723),"")</f>
        <v>1719</v>
      </c>
      <c r="B1723" s="31" t="s">
        <v>1806</v>
      </c>
      <c r="C1723" s="16" t="s">
        <v>3061</v>
      </c>
      <c r="D1723" s="51" t="s">
        <v>2913</v>
      </c>
      <c r="E1723" s="16" t="s">
        <v>3062</v>
      </c>
      <c r="F1723" s="19">
        <v>8700</v>
      </c>
      <c r="G1723" s="16">
        <v>0</v>
      </c>
      <c r="I1723" s="16">
        <f>IF(B1723&lt;&gt;"",COUNTIF(Dulieu!$F$5:$F$7774,B1723),"")</f>
        <v>0</v>
      </c>
      <c r="J1723" s="16" t="str">
        <f>IF(B1723&lt;&gt;"",IFERROR(VLOOKUP(B1723,Dulieu!$F$5:$I$7597,4,0),""),"")</f>
        <v/>
      </c>
    </row>
    <row r="1724" spans="1:10" x14ac:dyDescent="0.25">
      <c r="A1724" s="18">
        <f>IF(B1724&lt;&gt;"",SUBTOTAL(103,B$5:B1724),"")</f>
        <v>1720</v>
      </c>
      <c r="B1724" s="31" t="s">
        <v>1807</v>
      </c>
      <c r="C1724" s="16" t="s">
        <v>3061</v>
      </c>
      <c r="D1724" s="51" t="s">
        <v>2913</v>
      </c>
      <c r="E1724" s="16" t="s">
        <v>3062</v>
      </c>
      <c r="F1724" s="16">
        <v>8700</v>
      </c>
      <c r="G1724" s="16">
        <v>0</v>
      </c>
      <c r="I1724" s="16">
        <f>IF(B1724&lt;&gt;"",COUNTIF(Dulieu!$F$5:$F$7774,B1724),"")</f>
        <v>0</v>
      </c>
      <c r="J1724" s="16" t="str">
        <f>IF(B1724&lt;&gt;"",IFERROR(VLOOKUP(B1724,Dulieu!$F$5:$I$7597,4,0),""),"")</f>
        <v/>
      </c>
    </row>
    <row r="1725" spans="1:10" x14ac:dyDescent="0.25">
      <c r="A1725" s="18">
        <f>IF(B1725&lt;&gt;"",SUBTOTAL(103,B$5:B1725),"")</f>
        <v>1721</v>
      </c>
      <c r="B1725" s="31" t="s">
        <v>1808</v>
      </c>
      <c r="C1725" s="16" t="s">
        <v>3061</v>
      </c>
      <c r="D1725" s="51" t="s">
        <v>2913</v>
      </c>
      <c r="E1725" s="16" t="s">
        <v>3062</v>
      </c>
      <c r="F1725" s="19">
        <v>13300</v>
      </c>
      <c r="G1725" s="16">
        <v>0</v>
      </c>
      <c r="I1725" s="16">
        <f>IF(B1725&lt;&gt;"",COUNTIF(Dulieu!$F$5:$F$7774,B1725),"")</f>
        <v>0</v>
      </c>
      <c r="J1725" s="16" t="str">
        <f>IF(B1725&lt;&gt;"",IFERROR(VLOOKUP(B1725,Dulieu!$F$5:$I$7597,4,0),""),"")</f>
        <v/>
      </c>
    </row>
    <row r="1726" spans="1:10" x14ac:dyDescent="0.25">
      <c r="A1726" s="18">
        <f>IF(B1726&lt;&gt;"",SUBTOTAL(103,B$5:B1726),"")</f>
        <v>1722</v>
      </c>
      <c r="B1726" s="31" t="s">
        <v>1809</v>
      </c>
      <c r="C1726" s="16" t="s">
        <v>3061</v>
      </c>
      <c r="D1726" s="51" t="s">
        <v>2913</v>
      </c>
      <c r="E1726" s="16" t="s">
        <v>3062</v>
      </c>
      <c r="F1726" s="19">
        <v>4200</v>
      </c>
      <c r="G1726" s="16">
        <v>0</v>
      </c>
      <c r="I1726" s="16">
        <f>IF(B1726&lt;&gt;"",COUNTIF(Dulieu!$F$5:$F$7774,B1726),"")</f>
        <v>0</v>
      </c>
      <c r="J1726" s="16" t="str">
        <f>IF(B1726&lt;&gt;"",IFERROR(VLOOKUP(B1726,Dulieu!$F$5:$I$7597,4,0),""),"")</f>
        <v/>
      </c>
    </row>
    <row r="1727" spans="1:10" x14ac:dyDescent="0.25">
      <c r="A1727" s="18">
        <f>IF(B1727&lt;&gt;"",SUBTOTAL(103,B$5:B1727),"")</f>
        <v>1723</v>
      </c>
      <c r="B1727" s="31" t="s">
        <v>1810</v>
      </c>
      <c r="C1727" s="16" t="s">
        <v>3061</v>
      </c>
      <c r="D1727" s="51" t="s">
        <v>2914</v>
      </c>
      <c r="E1727" s="16" t="s">
        <v>3059</v>
      </c>
      <c r="F1727" s="19">
        <v>9100</v>
      </c>
      <c r="G1727" s="16">
        <v>0</v>
      </c>
      <c r="I1727" s="16">
        <f>IF(B1727&lt;&gt;"",COUNTIF(Dulieu!$F$5:$F$7774,B1727),"")</f>
        <v>0</v>
      </c>
      <c r="J1727" s="16" t="str">
        <f>IF(B1727&lt;&gt;"",IFERROR(VLOOKUP(B1727,Dulieu!$F$5:$I$7597,4,0),""),"")</f>
        <v/>
      </c>
    </row>
    <row r="1728" spans="1:10" x14ac:dyDescent="0.25">
      <c r="A1728" s="18">
        <f>IF(B1728&lt;&gt;"",SUBTOTAL(103,B$5:B1728),"")</f>
        <v>1724</v>
      </c>
      <c r="B1728" s="31" t="s">
        <v>1811</v>
      </c>
      <c r="C1728" s="16" t="s">
        <v>3061</v>
      </c>
      <c r="D1728" s="51" t="s">
        <v>2914</v>
      </c>
      <c r="E1728" s="16" t="s">
        <v>3059</v>
      </c>
      <c r="F1728" s="19">
        <v>9100</v>
      </c>
      <c r="G1728" s="16">
        <v>0</v>
      </c>
      <c r="I1728" s="16">
        <f>IF(B1728&lt;&gt;"",COUNTIF(Dulieu!$F$5:$F$7774,B1728),"")</f>
        <v>0</v>
      </c>
      <c r="J1728" s="16" t="str">
        <f>IF(B1728&lt;&gt;"",IFERROR(VLOOKUP(B1728,Dulieu!$F$5:$I$7597,4,0),""),"")</f>
        <v/>
      </c>
    </row>
    <row r="1729" spans="1:10" x14ac:dyDescent="0.25">
      <c r="A1729" s="18">
        <f>IF(B1729&lt;&gt;"",SUBTOTAL(103,B$5:B1729),"")</f>
        <v>1725</v>
      </c>
      <c r="B1729" s="31" t="s">
        <v>1812</v>
      </c>
      <c r="C1729" s="16" t="s">
        <v>3061</v>
      </c>
      <c r="D1729" s="51" t="s">
        <v>2915</v>
      </c>
      <c r="E1729" s="16" t="s">
        <v>3064</v>
      </c>
      <c r="F1729" s="19">
        <v>8140</v>
      </c>
      <c r="G1729" s="16">
        <v>0</v>
      </c>
      <c r="I1729" s="16">
        <f>IF(B1729&lt;&gt;"",COUNTIF(Dulieu!$F$5:$F$7774,B1729),"")</f>
        <v>0</v>
      </c>
      <c r="J1729" s="16" t="str">
        <f>IF(B1729&lt;&gt;"",IFERROR(VLOOKUP(B1729,Dulieu!$F$5:$I$7597,4,0),""),"")</f>
        <v/>
      </c>
    </row>
    <row r="1730" spans="1:10" x14ac:dyDescent="0.25">
      <c r="A1730" s="18">
        <f>IF(B1730&lt;&gt;"",SUBTOTAL(103,B$5:B1730),"")</f>
        <v>1726</v>
      </c>
      <c r="B1730" s="31" t="s">
        <v>1272</v>
      </c>
      <c r="C1730" s="16" t="s">
        <v>3092</v>
      </c>
      <c r="D1730" s="51" t="s">
        <v>1273</v>
      </c>
      <c r="E1730" s="16" t="s">
        <v>3068</v>
      </c>
      <c r="F1730" s="19">
        <v>0</v>
      </c>
      <c r="G1730" s="16">
        <v>47</v>
      </c>
      <c r="I1730" s="16">
        <f>IF(B1730&lt;&gt;"",COUNTIF(Dulieu!$F$5:$F$7774,B1730),"")</f>
        <v>0</v>
      </c>
      <c r="J1730" s="16" t="str">
        <f>IF(B1730&lt;&gt;"",IFERROR(VLOOKUP(B1730,Dulieu!$F$5:$I$7597,4,0),""),"")</f>
        <v/>
      </c>
    </row>
    <row r="1731" spans="1:10" x14ac:dyDescent="0.25">
      <c r="A1731" s="18">
        <f>IF(B1731&lt;&gt;"",SUBTOTAL(103,B$5:B1731),"")</f>
        <v>1727</v>
      </c>
      <c r="B1731" s="31" t="s">
        <v>1274</v>
      </c>
      <c r="C1731" s="16" t="s">
        <v>3092</v>
      </c>
      <c r="D1731" s="51" t="s">
        <v>1273</v>
      </c>
      <c r="E1731" s="16" t="s">
        <v>3059</v>
      </c>
      <c r="F1731" s="19">
        <v>0</v>
      </c>
      <c r="G1731" s="16">
        <v>47</v>
      </c>
      <c r="I1731" s="16">
        <f>IF(B1731&lt;&gt;"",COUNTIF(Dulieu!$F$5:$F$7774,B1731),"")</f>
        <v>0</v>
      </c>
      <c r="J1731" s="16" t="str">
        <f>IF(B1731&lt;&gt;"",IFERROR(VLOOKUP(B1731,Dulieu!$F$5:$I$7597,4,0),""),"")</f>
        <v/>
      </c>
    </row>
    <row r="1732" spans="1:10" x14ac:dyDescent="0.25">
      <c r="A1732" s="18">
        <f>IF(B1732&lt;&gt;"",SUBTOTAL(103,B$5:B1732),"")</f>
        <v>1728</v>
      </c>
      <c r="B1732" s="31" t="s">
        <v>1275</v>
      </c>
      <c r="C1732" s="16" t="s">
        <v>3092</v>
      </c>
      <c r="D1732" s="51" t="s">
        <v>1273</v>
      </c>
      <c r="E1732" s="16" t="s">
        <v>3059</v>
      </c>
      <c r="F1732" s="19">
        <v>0</v>
      </c>
      <c r="G1732" s="16">
        <v>34</v>
      </c>
      <c r="I1732" s="16">
        <f>IF(B1732&lt;&gt;"",COUNTIF(Dulieu!$F$5:$F$7774,B1732),"")</f>
        <v>0</v>
      </c>
      <c r="J1732" s="16" t="str">
        <f>IF(B1732&lt;&gt;"",IFERROR(VLOOKUP(B1732,Dulieu!$F$5:$I$7597,4,0),""),"")</f>
        <v/>
      </c>
    </row>
    <row r="1733" spans="1:10" ht="30" x14ac:dyDescent="0.25">
      <c r="A1733" s="18">
        <f>IF(B1733&lt;&gt;"",SUBTOTAL(103,B$5:B1733),"")</f>
        <v>1729</v>
      </c>
      <c r="B1733" s="31" t="s">
        <v>3150</v>
      </c>
      <c r="C1733" s="16" t="s">
        <v>3061</v>
      </c>
      <c r="D1733" s="51" t="s">
        <v>2916</v>
      </c>
      <c r="E1733" s="16" t="s">
        <v>3064</v>
      </c>
      <c r="F1733" s="19">
        <v>1900</v>
      </c>
      <c r="G1733" s="16">
        <v>0</v>
      </c>
      <c r="I1733" s="16">
        <f>IF(B1733&lt;&gt;"",COUNTIF(Dulieu!$F$5:$F$7774,B1733),"")</f>
        <v>0</v>
      </c>
      <c r="J1733" s="16" t="str">
        <f>IF(B1733&lt;&gt;"",IFERROR(VLOOKUP(B1733,Dulieu!$F$5:$I$7597,4,0),""),"")</f>
        <v/>
      </c>
    </row>
    <row r="1734" spans="1:10" ht="30" x14ac:dyDescent="0.25">
      <c r="A1734" s="18">
        <f>IF(B1734&lt;&gt;"",SUBTOTAL(103,B$5:B1734),"")</f>
        <v>1730</v>
      </c>
      <c r="B1734" s="31" t="s">
        <v>1813</v>
      </c>
      <c r="C1734" s="16" t="s">
        <v>3061</v>
      </c>
      <c r="D1734" s="51" t="s">
        <v>2916</v>
      </c>
      <c r="E1734" s="16" t="s">
        <v>3064</v>
      </c>
      <c r="F1734" s="19">
        <v>1000</v>
      </c>
      <c r="G1734" s="16">
        <v>0</v>
      </c>
      <c r="I1734" s="16">
        <f>IF(B1734&lt;&gt;"",COUNTIF(Dulieu!$F$5:$F$7774,B1734),"")</f>
        <v>0</v>
      </c>
      <c r="J1734" s="16" t="str">
        <f>IF(B1734&lt;&gt;"",IFERROR(VLOOKUP(B1734,Dulieu!$F$5:$I$7597,4,0),""),"")</f>
        <v/>
      </c>
    </row>
    <row r="1735" spans="1:10" ht="30" x14ac:dyDescent="0.25">
      <c r="A1735" s="18">
        <f>IF(B1735&lt;&gt;"",SUBTOTAL(103,B$5:B1735),"")</f>
        <v>1731</v>
      </c>
      <c r="B1735" s="31" t="s">
        <v>3151</v>
      </c>
      <c r="C1735" s="16" t="s">
        <v>3061</v>
      </c>
      <c r="D1735" s="51" t="s">
        <v>2916</v>
      </c>
      <c r="E1735" s="16" t="s">
        <v>3064</v>
      </c>
      <c r="F1735" s="19">
        <v>6400</v>
      </c>
      <c r="G1735" s="16">
        <v>0</v>
      </c>
      <c r="I1735" s="16">
        <f>IF(B1735&lt;&gt;"",COUNTIF(Dulieu!$F$5:$F$7774,B1735),"")</f>
        <v>0</v>
      </c>
      <c r="J1735" s="16" t="str">
        <f>IF(B1735&lt;&gt;"",IFERROR(VLOOKUP(B1735,Dulieu!$F$5:$I$7597,4,0),""),"")</f>
        <v/>
      </c>
    </row>
    <row r="1736" spans="1:10" ht="30" x14ac:dyDescent="0.25">
      <c r="A1736" s="18">
        <f>IF(B1736&lt;&gt;"",SUBTOTAL(103,B$5:B1736),"")</f>
        <v>1732</v>
      </c>
      <c r="B1736" s="31" t="s">
        <v>1814</v>
      </c>
      <c r="C1736" s="16" t="s">
        <v>3061</v>
      </c>
      <c r="D1736" s="51" t="s">
        <v>2916</v>
      </c>
      <c r="E1736" s="16" t="s">
        <v>3064</v>
      </c>
      <c r="F1736" s="19">
        <v>1100</v>
      </c>
      <c r="G1736" s="16">
        <v>0</v>
      </c>
      <c r="I1736" s="16">
        <f>IF(B1736&lt;&gt;"",COUNTIF(Dulieu!$F$5:$F$7774,B1736),"")</f>
        <v>0</v>
      </c>
      <c r="J1736" s="16" t="str">
        <f>IF(B1736&lt;&gt;"",IFERROR(VLOOKUP(B1736,Dulieu!$F$5:$I$7597,4,0),""),"")</f>
        <v/>
      </c>
    </row>
    <row r="1737" spans="1:10" ht="30" x14ac:dyDescent="0.25">
      <c r="A1737" s="18">
        <f>IF(B1737&lt;&gt;"",SUBTOTAL(103,B$5:B1737),"")</f>
        <v>1733</v>
      </c>
      <c r="B1737" s="31" t="s">
        <v>3032</v>
      </c>
      <c r="C1737" s="16" t="s">
        <v>3061</v>
      </c>
      <c r="D1737" s="51" t="s">
        <v>2916</v>
      </c>
      <c r="E1737" s="16" t="s">
        <v>3067</v>
      </c>
      <c r="F1737" s="19">
        <v>2400</v>
      </c>
      <c r="G1737" s="16">
        <v>0</v>
      </c>
      <c r="I1737" s="16">
        <f>IF(B1737&lt;&gt;"",COUNTIF(Dulieu!$F$5:$F$7774,B1737),"")</f>
        <v>0</v>
      </c>
      <c r="J1737" s="16" t="str">
        <f>IF(B1737&lt;&gt;"",IFERROR(VLOOKUP(B1737,Dulieu!$F$5:$I$7597,4,0),""),"")</f>
        <v/>
      </c>
    </row>
    <row r="1738" spans="1:10" ht="30" x14ac:dyDescent="0.25">
      <c r="A1738" s="18">
        <f>IF(B1738&lt;&gt;"",SUBTOTAL(103,B$5:B1738),"")</f>
        <v>1734</v>
      </c>
      <c r="B1738" s="31" t="s">
        <v>1815</v>
      </c>
      <c r="C1738" s="16" t="s">
        <v>3061</v>
      </c>
      <c r="D1738" s="51" t="s">
        <v>2864</v>
      </c>
      <c r="E1738" s="16" t="s">
        <v>3059</v>
      </c>
      <c r="F1738" s="19">
        <v>7645</v>
      </c>
      <c r="G1738" s="16">
        <v>0</v>
      </c>
      <c r="I1738" s="16">
        <f>IF(B1738&lt;&gt;"",COUNTIF(Dulieu!$F$5:$F$7774,B1738),"")</f>
        <v>0</v>
      </c>
      <c r="J1738" s="16" t="str">
        <f>IF(B1738&lt;&gt;"",IFERROR(VLOOKUP(B1738,Dulieu!$F$5:$I$7597,4,0),""),"")</f>
        <v/>
      </c>
    </row>
    <row r="1739" spans="1:10" ht="30" x14ac:dyDescent="0.25">
      <c r="A1739" s="18">
        <f>IF(B1739&lt;&gt;"",SUBTOTAL(103,B$5:B1739),"")</f>
        <v>1735</v>
      </c>
      <c r="B1739" s="31" t="s">
        <v>1816</v>
      </c>
      <c r="C1739" s="16" t="s">
        <v>3061</v>
      </c>
      <c r="D1739" s="51" t="s">
        <v>2864</v>
      </c>
      <c r="E1739" s="16" t="s">
        <v>3059</v>
      </c>
      <c r="F1739" s="19">
        <v>7645</v>
      </c>
      <c r="G1739" s="16">
        <v>0</v>
      </c>
      <c r="I1739" s="16">
        <f>IF(B1739&lt;&gt;"",COUNTIF(Dulieu!$F$5:$F$7774,B1739),"")</f>
        <v>0</v>
      </c>
      <c r="J1739" s="16" t="str">
        <f>IF(B1739&lt;&gt;"",IFERROR(VLOOKUP(B1739,Dulieu!$F$5:$I$7597,4,0),""),"")</f>
        <v/>
      </c>
    </row>
    <row r="1740" spans="1:10" ht="30" x14ac:dyDescent="0.25">
      <c r="A1740" s="18">
        <f>IF(B1740&lt;&gt;"",SUBTOTAL(103,B$5:B1740),"")</f>
        <v>1736</v>
      </c>
      <c r="B1740" s="31" t="s">
        <v>1817</v>
      </c>
      <c r="C1740" s="16" t="s">
        <v>3061</v>
      </c>
      <c r="D1740" s="51" t="s">
        <v>2917</v>
      </c>
      <c r="E1740" s="16" t="s">
        <v>3062</v>
      </c>
      <c r="F1740" s="19">
        <v>1000</v>
      </c>
      <c r="G1740" s="16">
        <v>0</v>
      </c>
      <c r="I1740" s="16">
        <f>IF(B1740&lt;&gt;"",COUNTIF(Dulieu!$F$5:$F$7774,B1740),"")</f>
        <v>0</v>
      </c>
      <c r="J1740" s="16" t="str">
        <f>IF(B1740&lt;&gt;"",IFERROR(VLOOKUP(B1740,Dulieu!$F$5:$I$7597,4,0),""),"")</f>
        <v/>
      </c>
    </row>
    <row r="1741" spans="1:10" ht="30" x14ac:dyDescent="0.25">
      <c r="A1741" s="18">
        <f>IF(B1741&lt;&gt;"",SUBTOTAL(103,B$5:B1741),"")</f>
        <v>1737</v>
      </c>
      <c r="B1741" s="31" t="s">
        <v>1818</v>
      </c>
      <c r="C1741" s="16" t="s">
        <v>3061</v>
      </c>
      <c r="D1741" s="51" t="s">
        <v>2917</v>
      </c>
      <c r="E1741" s="16" t="s">
        <v>3062</v>
      </c>
      <c r="F1741" s="19">
        <v>2500</v>
      </c>
      <c r="G1741" s="16">
        <v>0</v>
      </c>
      <c r="I1741" s="16">
        <f>IF(B1741&lt;&gt;"",COUNTIF(Dulieu!$F$5:$F$7774,B1741),"")</f>
        <v>0</v>
      </c>
      <c r="J1741" s="16" t="str">
        <f>IF(B1741&lt;&gt;"",IFERROR(VLOOKUP(B1741,Dulieu!$F$5:$I$7597,4,0),""),"")</f>
        <v/>
      </c>
    </row>
    <row r="1742" spans="1:10" ht="30" x14ac:dyDescent="0.25">
      <c r="A1742" s="18">
        <f>IF(B1742&lt;&gt;"",SUBTOTAL(103,B$5:B1742),"")</f>
        <v>1738</v>
      </c>
      <c r="B1742" s="31" t="s">
        <v>1819</v>
      </c>
      <c r="C1742" s="16" t="s">
        <v>3061</v>
      </c>
      <c r="D1742" s="51" t="s">
        <v>2917</v>
      </c>
      <c r="E1742" s="16" t="s">
        <v>3062</v>
      </c>
      <c r="F1742" s="19">
        <v>2500</v>
      </c>
      <c r="G1742" s="16">
        <v>0</v>
      </c>
      <c r="I1742" s="16">
        <f>IF(B1742&lt;&gt;"",COUNTIF(Dulieu!$F$5:$F$7774,B1742),"")</f>
        <v>0</v>
      </c>
      <c r="J1742" s="16" t="str">
        <f>IF(B1742&lt;&gt;"",IFERROR(VLOOKUP(B1742,Dulieu!$F$5:$I$7597,4,0),""),"")</f>
        <v/>
      </c>
    </row>
    <row r="1743" spans="1:10" ht="30" x14ac:dyDescent="0.25">
      <c r="A1743" s="18">
        <f>IF(B1743&lt;&gt;"",SUBTOTAL(103,B$5:B1743),"")</f>
        <v>1739</v>
      </c>
      <c r="B1743" s="31" t="s">
        <v>1820</v>
      </c>
      <c r="C1743" s="16" t="s">
        <v>3061</v>
      </c>
      <c r="D1743" s="51" t="s">
        <v>2917</v>
      </c>
      <c r="E1743" s="16" t="s">
        <v>3062</v>
      </c>
      <c r="F1743" s="19">
        <v>1000</v>
      </c>
      <c r="G1743" s="16">
        <v>0</v>
      </c>
      <c r="I1743" s="16">
        <f>IF(B1743&lt;&gt;"",COUNTIF(Dulieu!$F$5:$F$7774,B1743),"")</f>
        <v>0</v>
      </c>
      <c r="J1743" s="16" t="str">
        <f>IF(B1743&lt;&gt;"",IFERROR(VLOOKUP(B1743,Dulieu!$F$5:$I$7597,4,0),""),"")</f>
        <v/>
      </c>
    </row>
    <row r="1744" spans="1:10" ht="30" x14ac:dyDescent="0.25">
      <c r="A1744" s="18">
        <f>IF(B1744&lt;&gt;"",SUBTOTAL(103,B$5:B1744),"")</f>
        <v>1740</v>
      </c>
      <c r="B1744" s="31" t="s">
        <v>1821</v>
      </c>
      <c r="C1744" s="16" t="s">
        <v>3061</v>
      </c>
      <c r="D1744" s="51" t="s">
        <v>2917</v>
      </c>
      <c r="E1744" s="16" t="s">
        <v>3062</v>
      </c>
      <c r="F1744" s="19">
        <v>1850</v>
      </c>
      <c r="G1744" s="16">
        <v>0</v>
      </c>
      <c r="I1744" s="16">
        <f>IF(B1744&lt;&gt;"",COUNTIF(Dulieu!$F$5:$F$7774,B1744),"")</f>
        <v>0</v>
      </c>
      <c r="J1744" s="16" t="str">
        <f>IF(B1744&lt;&gt;"",IFERROR(VLOOKUP(B1744,Dulieu!$F$5:$I$7597,4,0),""),"")</f>
        <v/>
      </c>
    </row>
    <row r="1745" spans="1:10" ht="30" x14ac:dyDescent="0.25">
      <c r="A1745" s="18">
        <f>IF(B1745&lt;&gt;"",SUBTOTAL(103,B$5:B1745),"")</f>
        <v>1741</v>
      </c>
      <c r="B1745" s="31" t="s">
        <v>1822</v>
      </c>
      <c r="C1745" s="16" t="s">
        <v>3061</v>
      </c>
      <c r="D1745" s="51" t="s">
        <v>2917</v>
      </c>
      <c r="E1745" s="16" t="s">
        <v>3062</v>
      </c>
      <c r="F1745" s="19">
        <v>2500</v>
      </c>
      <c r="G1745" s="16">
        <v>0</v>
      </c>
      <c r="I1745" s="16">
        <f>IF(B1745&lt;&gt;"",COUNTIF(Dulieu!$F$5:$F$7774,B1745),"")</f>
        <v>0</v>
      </c>
      <c r="J1745" s="16" t="str">
        <f>IF(B1745&lt;&gt;"",IFERROR(VLOOKUP(B1745,Dulieu!$F$5:$I$7597,4,0),""),"")</f>
        <v/>
      </c>
    </row>
    <row r="1746" spans="1:10" ht="30" x14ac:dyDescent="0.25">
      <c r="A1746" s="18">
        <f>IF(B1746&lt;&gt;"",SUBTOTAL(103,B$5:B1746),"")</f>
        <v>1742</v>
      </c>
      <c r="B1746" s="31" t="s">
        <v>1823</v>
      </c>
      <c r="C1746" s="16" t="s">
        <v>3061</v>
      </c>
      <c r="D1746" s="51" t="s">
        <v>2917</v>
      </c>
      <c r="E1746" s="16" t="s">
        <v>3062</v>
      </c>
      <c r="F1746" s="19">
        <v>2500</v>
      </c>
      <c r="G1746" s="16">
        <v>0</v>
      </c>
      <c r="I1746" s="16">
        <f>IF(B1746&lt;&gt;"",COUNTIF(Dulieu!$F$5:$F$7774,B1746),"")</f>
        <v>0</v>
      </c>
      <c r="J1746" s="16" t="str">
        <f>IF(B1746&lt;&gt;"",IFERROR(VLOOKUP(B1746,Dulieu!$F$5:$I$7597,4,0),""),"")</f>
        <v/>
      </c>
    </row>
    <row r="1747" spans="1:10" ht="30" x14ac:dyDescent="0.25">
      <c r="A1747" s="18">
        <f>IF(B1747&lt;&gt;"",SUBTOTAL(103,B$5:B1747),"")</f>
        <v>1743</v>
      </c>
      <c r="B1747" s="31" t="s">
        <v>1824</v>
      </c>
      <c r="C1747" s="16" t="s">
        <v>3061</v>
      </c>
      <c r="D1747" s="51" t="s">
        <v>2917</v>
      </c>
      <c r="E1747" s="16" t="s">
        <v>3062</v>
      </c>
      <c r="F1747" s="19">
        <v>2500</v>
      </c>
      <c r="G1747" s="16">
        <v>0</v>
      </c>
      <c r="I1747" s="16">
        <f>IF(B1747&lt;&gt;"",COUNTIF(Dulieu!$F$5:$F$7774,B1747),"")</f>
        <v>0</v>
      </c>
      <c r="J1747" s="16" t="str">
        <f>IF(B1747&lt;&gt;"",IFERROR(VLOOKUP(B1747,Dulieu!$F$5:$I$7597,4,0),""),"")</f>
        <v/>
      </c>
    </row>
    <row r="1748" spans="1:10" ht="30" x14ac:dyDescent="0.25">
      <c r="A1748" s="18">
        <f>IF(B1748&lt;&gt;"",SUBTOTAL(103,B$5:B1748),"")</f>
        <v>1744</v>
      </c>
      <c r="B1748" s="31" t="s">
        <v>1825</v>
      </c>
      <c r="C1748" s="16" t="s">
        <v>3061</v>
      </c>
      <c r="D1748" s="51" t="s">
        <v>2917</v>
      </c>
      <c r="E1748" s="16" t="s">
        <v>3062</v>
      </c>
      <c r="F1748" s="19">
        <v>2500</v>
      </c>
      <c r="G1748" s="16">
        <v>0</v>
      </c>
      <c r="I1748" s="16">
        <f>IF(B1748&lt;&gt;"",COUNTIF(Dulieu!$F$5:$F$7774,B1748),"")</f>
        <v>0</v>
      </c>
      <c r="J1748" s="16" t="str">
        <f>IF(B1748&lt;&gt;"",IFERROR(VLOOKUP(B1748,Dulieu!$F$5:$I$7597,4,0),""),"")</f>
        <v/>
      </c>
    </row>
    <row r="1749" spans="1:10" ht="30" x14ac:dyDescent="0.25">
      <c r="A1749" s="18">
        <f>IF(B1749&lt;&gt;"",SUBTOTAL(103,B$5:B1749),"")</f>
        <v>1745</v>
      </c>
      <c r="B1749" s="31" t="s">
        <v>1826</v>
      </c>
      <c r="C1749" s="16" t="s">
        <v>3061</v>
      </c>
      <c r="D1749" s="51" t="s">
        <v>2917</v>
      </c>
      <c r="E1749" s="16" t="s">
        <v>3062</v>
      </c>
      <c r="F1749" s="19">
        <v>2500</v>
      </c>
      <c r="G1749" s="16">
        <v>0</v>
      </c>
      <c r="I1749" s="16">
        <f>IF(B1749&lt;&gt;"",COUNTIF(Dulieu!$F$5:$F$7774,B1749),"")</f>
        <v>0</v>
      </c>
      <c r="J1749" s="16" t="str">
        <f>IF(B1749&lt;&gt;"",IFERROR(VLOOKUP(B1749,Dulieu!$F$5:$I$7597,4,0),""),"")</f>
        <v/>
      </c>
    </row>
    <row r="1750" spans="1:10" ht="30" x14ac:dyDescent="0.25">
      <c r="A1750" s="18">
        <f>IF(B1750&lt;&gt;"",SUBTOTAL(103,B$5:B1750),"")</f>
        <v>1746</v>
      </c>
      <c r="B1750" s="31" t="s">
        <v>1827</v>
      </c>
      <c r="C1750" s="16" t="s">
        <v>3061</v>
      </c>
      <c r="D1750" s="51" t="s">
        <v>2917</v>
      </c>
      <c r="E1750" s="16" t="s">
        <v>3062</v>
      </c>
      <c r="F1750" s="19">
        <v>2500</v>
      </c>
      <c r="G1750" s="16">
        <v>0</v>
      </c>
      <c r="I1750" s="16">
        <f>IF(B1750&lt;&gt;"",COUNTIF(Dulieu!$F$5:$F$7774,B1750),"")</f>
        <v>0</v>
      </c>
      <c r="J1750" s="16" t="str">
        <f>IF(B1750&lt;&gt;"",IFERROR(VLOOKUP(B1750,Dulieu!$F$5:$I$7597,4,0),""),"")</f>
        <v/>
      </c>
    </row>
    <row r="1751" spans="1:10" ht="30" x14ac:dyDescent="0.25">
      <c r="A1751" s="18">
        <f>IF(B1751&lt;&gt;"",SUBTOTAL(103,B$5:B1751),"")</f>
        <v>1747</v>
      </c>
      <c r="B1751" s="31" t="s">
        <v>1828</v>
      </c>
      <c r="C1751" s="16" t="s">
        <v>3061</v>
      </c>
      <c r="D1751" s="51" t="s">
        <v>2917</v>
      </c>
      <c r="E1751" s="16" t="s">
        <v>3062</v>
      </c>
      <c r="F1751" s="19">
        <v>2300</v>
      </c>
      <c r="G1751" s="16">
        <v>0</v>
      </c>
      <c r="I1751" s="16">
        <f>IF(B1751&lt;&gt;"",COUNTIF(Dulieu!$F$5:$F$7774,B1751),"")</f>
        <v>0</v>
      </c>
      <c r="J1751" s="16" t="str">
        <f>IF(B1751&lt;&gt;"",IFERROR(VLOOKUP(B1751,Dulieu!$F$5:$I$7597,4,0),""),"")</f>
        <v/>
      </c>
    </row>
    <row r="1752" spans="1:10" ht="30" x14ac:dyDescent="0.25">
      <c r="A1752" s="18">
        <f>IF(B1752&lt;&gt;"",SUBTOTAL(103,B$5:B1752),"")</f>
        <v>1748</v>
      </c>
      <c r="B1752" s="31" t="s">
        <v>1829</v>
      </c>
      <c r="C1752" s="16" t="s">
        <v>3061</v>
      </c>
      <c r="D1752" s="51" t="s">
        <v>2917</v>
      </c>
      <c r="E1752" s="16" t="s">
        <v>3062</v>
      </c>
      <c r="F1752" s="19">
        <v>4900</v>
      </c>
      <c r="G1752" s="16">
        <v>0</v>
      </c>
      <c r="I1752" s="16">
        <f>IF(B1752&lt;&gt;"",COUNTIF(Dulieu!$F$5:$F$7774,B1752),"")</f>
        <v>0</v>
      </c>
      <c r="J1752" s="16" t="str">
        <f>IF(B1752&lt;&gt;"",IFERROR(VLOOKUP(B1752,Dulieu!$F$5:$I$7597,4,0),""),"")</f>
        <v/>
      </c>
    </row>
    <row r="1753" spans="1:10" ht="30" x14ac:dyDescent="0.25">
      <c r="A1753" s="18">
        <f>IF(B1753&lt;&gt;"",SUBTOTAL(103,B$5:B1753),"")</f>
        <v>1749</v>
      </c>
      <c r="B1753" s="31" t="s">
        <v>1830</v>
      </c>
      <c r="C1753" s="16" t="s">
        <v>3061</v>
      </c>
      <c r="D1753" s="51" t="s">
        <v>2917</v>
      </c>
      <c r="F1753" s="19">
        <v>2500</v>
      </c>
      <c r="G1753" s="16">
        <v>0</v>
      </c>
      <c r="I1753" s="16">
        <f>IF(B1753&lt;&gt;"",COUNTIF(Dulieu!$F$5:$F$7774,B1753),"")</f>
        <v>0</v>
      </c>
      <c r="J1753" s="16" t="str">
        <f>IF(B1753&lt;&gt;"",IFERROR(VLOOKUP(B1753,Dulieu!$F$5:$I$7597,4,0),""),"")</f>
        <v/>
      </c>
    </row>
    <row r="1754" spans="1:10" ht="30" x14ac:dyDescent="0.25">
      <c r="A1754" s="18">
        <f>IF(B1754&lt;&gt;"",SUBTOTAL(103,B$5:B1754),"")</f>
        <v>1750</v>
      </c>
      <c r="B1754" s="31" t="s">
        <v>1831</v>
      </c>
      <c r="C1754" s="16" t="s">
        <v>3061</v>
      </c>
      <c r="D1754" s="51" t="s">
        <v>2917</v>
      </c>
      <c r="E1754" s="16" t="s">
        <v>3062</v>
      </c>
      <c r="F1754" s="19">
        <v>1400</v>
      </c>
      <c r="G1754" s="16">
        <v>0</v>
      </c>
      <c r="I1754" s="16">
        <f>IF(B1754&lt;&gt;"",COUNTIF(Dulieu!$F$5:$F$7774,B1754),"")</f>
        <v>0</v>
      </c>
      <c r="J1754" s="16" t="str">
        <f>IF(B1754&lt;&gt;"",IFERROR(VLOOKUP(B1754,Dulieu!$F$5:$I$7597,4,0),""),"")</f>
        <v/>
      </c>
    </row>
    <row r="1755" spans="1:10" ht="30" x14ac:dyDescent="0.25">
      <c r="A1755" s="18">
        <f>IF(B1755&lt;&gt;"",SUBTOTAL(103,B$5:B1755),"")</f>
        <v>1751</v>
      </c>
      <c r="B1755" s="31" t="s">
        <v>1832</v>
      </c>
      <c r="C1755" s="16" t="s">
        <v>3061</v>
      </c>
      <c r="D1755" s="51" t="s">
        <v>2917</v>
      </c>
      <c r="E1755" s="16" t="s">
        <v>3090</v>
      </c>
      <c r="F1755" s="19">
        <v>1900</v>
      </c>
      <c r="G1755" s="16">
        <v>0</v>
      </c>
      <c r="I1755" s="16">
        <f>IF(B1755&lt;&gt;"",COUNTIF(Dulieu!$F$5:$F$7774,B1755),"")</f>
        <v>0</v>
      </c>
      <c r="J1755" s="16" t="str">
        <f>IF(B1755&lt;&gt;"",IFERROR(VLOOKUP(B1755,Dulieu!$F$5:$I$7597,4,0),""),"")</f>
        <v/>
      </c>
    </row>
    <row r="1756" spans="1:10" ht="30" x14ac:dyDescent="0.25">
      <c r="A1756" s="18">
        <f>IF(B1756&lt;&gt;"",SUBTOTAL(103,B$5:B1756),"")</f>
        <v>1752</v>
      </c>
      <c r="B1756" s="31" t="s">
        <v>1833</v>
      </c>
      <c r="C1756" s="16" t="s">
        <v>3061</v>
      </c>
      <c r="D1756" s="51" t="s">
        <v>2917</v>
      </c>
      <c r="E1756" s="16" t="s">
        <v>3062</v>
      </c>
      <c r="F1756" s="19">
        <v>1400</v>
      </c>
      <c r="G1756" s="16">
        <v>0</v>
      </c>
      <c r="I1756" s="16">
        <f>IF(B1756&lt;&gt;"",COUNTIF(Dulieu!$F$5:$F$7774,B1756),"")</f>
        <v>0</v>
      </c>
      <c r="J1756" s="16" t="str">
        <f>IF(B1756&lt;&gt;"",IFERROR(VLOOKUP(B1756,Dulieu!$F$5:$I$7597,4,0),""),"")</f>
        <v/>
      </c>
    </row>
    <row r="1757" spans="1:10" ht="30" x14ac:dyDescent="0.25">
      <c r="A1757" s="18">
        <f>IF(B1757&lt;&gt;"",SUBTOTAL(103,B$5:B1757),"")</f>
        <v>1753</v>
      </c>
      <c r="B1757" s="31" t="s">
        <v>1834</v>
      </c>
      <c r="C1757" s="16" t="s">
        <v>3061</v>
      </c>
      <c r="D1757" s="51" t="s">
        <v>2917</v>
      </c>
      <c r="E1757" s="16" t="s">
        <v>3062</v>
      </c>
      <c r="F1757" s="19">
        <v>4990</v>
      </c>
      <c r="G1757" s="16">
        <v>0</v>
      </c>
      <c r="I1757" s="16">
        <f>IF(B1757&lt;&gt;"",COUNTIF(Dulieu!$F$5:$F$7774,B1757),"")</f>
        <v>0</v>
      </c>
      <c r="J1757" s="16" t="str">
        <f>IF(B1757&lt;&gt;"",IFERROR(VLOOKUP(B1757,Dulieu!$F$5:$I$7597,4,0),""),"")</f>
        <v/>
      </c>
    </row>
    <row r="1758" spans="1:10" ht="30" x14ac:dyDescent="0.25">
      <c r="A1758" s="18">
        <f>IF(B1758&lt;&gt;"",SUBTOTAL(103,B$5:B1758),"")</f>
        <v>1754</v>
      </c>
      <c r="B1758" s="31" t="s">
        <v>1835</v>
      </c>
      <c r="C1758" s="16" t="s">
        <v>3082</v>
      </c>
      <c r="D1758" s="51" t="s">
        <v>2918</v>
      </c>
      <c r="E1758" s="16" t="s">
        <v>3058</v>
      </c>
      <c r="F1758" s="19">
        <v>0</v>
      </c>
      <c r="G1758" s="16">
        <v>29</v>
      </c>
      <c r="I1758" s="16">
        <f>IF(B1758&lt;&gt;"",COUNTIF(Dulieu!$F$5:$F$7774,B1758),"")</f>
        <v>0</v>
      </c>
      <c r="J1758" s="16" t="str">
        <f>IF(B1758&lt;&gt;"",IFERROR(VLOOKUP(B1758,Dulieu!$F$5:$I$7597,4,0),""),"")</f>
        <v/>
      </c>
    </row>
    <row r="1759" spans="1:10" x14ac:dyDescent="0.25">
      <c r="A1759" s="18">
        <f>IF(B1759&lt;&gt;"",SUBTOTAL(103,B$5:B1759),"")</f>
        <v>1755</v>
      </c>
      <c r="B1759" s="31" t="s">
        <v>1836</v>
      </c>
      <c r="C1759" s="16" t="s">
        <v>3061</v>
      </c>
      <c r="D1759" s="51" t="s">
        <v>1837</v>
      </c>
      <c r="E1759" s="16" t="s">
        <v>3064</v>
      </c>
      <c r="F1759" s="19">
        <v>4800</v>
      </c>
      <c r="G1759" s="16">
        <v>0</v>
      </c>
      <c r="I1759" s="16">
        <f>IF(B1759&lt;&gt;"",COUNTIF(Dulieu!$F$5:$F$7774,B1759),"")</f>
        <v>0</v>
      </c>
      <c r="J1759" s="16" t="str">
        <f>IF(B1759&lt;&gt;"",IFERROR(VLOOKUP(B1759,Dulieu!$F$5:$I$7597,4,0),""),"")</f>
        <v/>
      </c>
    </row>
    <row r="1760" spans="1:10" x14ac:dyDescent="0.25">
      <c r="A1760" s="18">
        <f>IF(B1760&lt;&gt;"",SUBTOTAL(103,B$5:B1760),"")</f>
        <v>1756</v>
      </c>
      <c r="B1760" s="31" t="s">
        <v>1838</v>
      </c>
      <c r="C1760" s="16" t="s">
        <v>3061</v>
      </c>
      <c r="D1760" s="51" t="s">
        <v>1837</v>
      </c>
      <c r="E1760" s="16" t="s">
        <v>3062</v>
      </c>
      <c r="F1760" s="19">
        <v>4995</v>
      </c>
      <c r="G1760" s="16">
        <v>0</v>
      </c>
      <c r="I1760" s="16">
        <f>IF(B1760&lt;&gt;"",COUNTIF(Dulieu!$F$5:$F$7774,B1760),"")</f>
        <v>0</v>
      </c>
      <c r="J1760" s="16" t="str">
        <f>IF(B1760&lt;&gt;"",IFERROR(VLOOKUP(B1760,Dulieu!$F$5:$I$7597,4,0),""),"")</f>
        <v/>
      </c>
    </row>
    <row r="1761" spans="1:10" x14ac:dyDescent="0.25">
      <c r="A1761" s="18">
        <f>IF(B1761&lt;&gt;"",SUBTOTAL(103,B$5:B1761),"")</f>
        <v>1757</v>
      </c>
      <c r="B1761" s="31" t="s">
        <v>1839</v>
      </c>
      <c r="C1761" s="16" t="s">
        <v>3061</v>
      </c>
      <c r="D1761" s="51" t="s">
        <v>1837</v>
      </c>
      <c r="E1761" s="16" t="s">
        <v>3064</v>
      </c>
      <c r="F1761" s="19">
        <v>11522</v>
      </c>
      <c r="G1761" s="16">
        <v>2</v>
      </c>
      <c r="I1761" s="16">
        <f>IF(B1761&lt;&gt;"",COUNTIF(Dulieu!$F$5:$F$7774,B1761),"")</f>
        <v>0</v>
      </c>
      <c r="J1761" s="16" t="str">
        <f>IF(B1761&lt;&gt;"",IFERROR(VLOOKUP(B1761,Dulieu!$F$5:$I$7597,4,0),""),"")</f>
        <v/>
      </c>
    </row>
    <row r="1762" spans="1:10" ht="30" x14ac:dyDescent="0.25">
      <c r="A1762" s="18">
        <f>IF(B1762&lt;&gt;"",SUBTOTAL(103,B$5:B1762),"")</f>
        <v>1758</v>
      </c>
      <c r="B1762" s="31" t="s">
        <v>1840</v>
      </c>
      <c r="C1762" s="16" t="s">
        <v>3061</v>
      </c>
      <c r="D1762" s="51" t="s">
        <v>2919</v>
      </c>
      <c r="E1762" s="16" t="s">
        <v>3058</v>
      </c>
      <c r="F1762" s="19">
        <v>6200</v>
      </c>
      <c r="G1762" s="16">
        <v>0</v>
      </c>
      <c r="I1762" s="16">
        <f>IF(B1762&lt;&gt;"",COUNTIF(Dulieu!$F$5:$F$7774,B1762),"")</f>
        <v>0</v>
      </c>
      <c r="J1762" s="16" t="str">
        <f>IF(B1762&lt;&gt;"",IFERROR(VLOOKUP(B1762,Dulieu!$F$5:$I$7597,4,0),""),"")</f>
        <v/>
      </c>
    </row>
    <row r="1763" spans="1:10" ht="30" x14ac:dyDescent="0.25">
      <c r="A1763" s="18">
        <f>IF(B1763&lt;&gt;"",SUBTOTAL(103,B$5:B1763),"")</f>
        <v>1759</v>
      </c>
      <c r="B1763" s="31" t="s">
        <v>4163</v>
      </c>
      <c r="C1763" s="16" t="s">
        <v>3060</v>
      </c>
      <c r="D1763" s="51" t="s">
        <v>1276</v>
      </c>
      <c r="E1763" s="16" t="s">
        <v>3058</v>
      </c>
      <c r="F1763" s="19">
        <v>13170</v>
      </c>
      <c r="G1763" s="16">
        <v>0</v>
      </c>
      <c r="I1763" s="16">
        <f>IF(B1763&lt;&gt;"",COUNTIF(Dulieu!$F$5:$F$7774,B1763),"")</f>
        <v>0</v>
      </c>
      <c r="J1763" s="16" t="str">
        <f>IF(B1763&lt;&gt;"",IFERROR(VLOOKUP(B1763,Dulieu!$F$5:$I$7597,4,0),""),"")</f>
        <v/>
      </c>
    </row>
    <row r="1764" spans="1:10" ht="30" x14ac:dyDescent="0.25">
      <c r="A1764" s="18">
        <f>IF(B1764&lt;&gt;"",SUBTOTAL(103,B$5:B1764),"")</f>
        <v>1760</v>
      </c>
      <c r="B1764" s="31" t="s">
        <v>1841</v>
      </c>
      <c r="C1764" s="16" t="s">
        <v>3061</v>
      </c>
      <c r="D1764" s="51" t="s">
        <v>1276</v>
      </c>
      <c r="E1764" s="16" t="s">
        <v>3064</v>
      </c>
      <c r="F1764" s="19">
        <v>15230</v>
      </c>
      <c r="G1764" s="16">
        <v>0</v>
      </c>
      <c r="I1764" s="16">
        <f>IF(B1764&lt;&gt;"",COUNTIF(Dulieu!$F$5:$F$7774,B1764),"")</f>
        <v>0</v>
      </c>
      <c r="J1764" s="16" t="str">
        <f>IF(B1764&lt;&gt;"",IFERROR(VLOOKUP(B1764,Dulieu!$F$5:$I$7597,4,0),""),"")</f>
        <v/>
      </c>
    </row>
    <row r="1765" spans="1:10" ht="30" x14ac:dyDescent="0.25">
      <c r="A1765" s="18">
        <f>IF(B1765&lt;&gt;"",SUBTOTAL(103,B$5:B1765),"")</f>
        <v>1761</v>
      </c>
      <c r="B1765" s="31" t="s">
        <v>1842</v>
      </c>
      <c r="C1765" s="16" t="s">
        <v>3061</v>
      </c>
      <c r="D1765" s="51" t="s">
        <v>1276</v>
      </c>
      <c r="E1765" s="16" t="s">
        <v>3064</v>
      </c>
      <c r="F1765" s="19">
        <v>15230</v>
      </c>
      <c r="G1765" s="16">
        <v>0</v>
      </c>
      <c r="I1765" s="16">
        <f>IF(B1765&lt;&gt;"",COUNTIF(Dulieu!$F$5:$F$7774,B1765),"")</f>
        <v>0</v>
      </c>
      <c r="J1765" s="16" t="str">
        <f>IF(B1765&lt;&gt;"",IFERROR(VLOOKUP(B1765,Dulieu!$F$5:$I$7597,4,0),""),"")</f>
        <v/>
      </c>
    </row>
    <row r="1766" spans="1:10" ht="30" x14ac:dyDescent="0.25">
      <c r="A1766" s="18">
        <f>IF(B1766&lt;&gt;"",SUBTOTAL(103,B$5:B1766),"")</f>
        <v>1762</v>
      </c>
      <c r="B1766" s="31" t="s">
        <v>1843</v>
      </c>
      <c r="C1766" s="16" t="s">
        <v>3061</v>
      </c>
      <c r="D1766" s="51" t="s">
        <v>1276</v>
      </c>
      <c r="E1766" s="16" t="s">
        <v>3064</v>
      </c>
      <c r="F1766" s="19">
        <v>15230</v>
      </c>
      <c r="G1766" s="16">
        <v>0</v>
      </c>
      <c r="I1766" s="16">
        <f>IF(B1766&lt;&gt;"",COUNTIF(Dulieu!$F$5:$F$7774,B1766),"")</f>
        <v>0</v>
      </c>
      <c r="J1766" s="16" t="str">
        <f>IF(B1766&lt;&gt;"",IFERROR(VLOOKUP(B1766,Dulieu!$F$5:$I$7597,4,0),""),"")</f>
        <v/>
      </c>
    </row>
    <row r="1767" spans="1:10" ht="30" x14ac:dyDescent="0.25">
      <c r="A1767" s="18">
        <f>IF(B1767&lt;&gt;"",SUBTOTAL(103,B$5:B1767),"")</f>
        <v>1763</v>
      </c>
      <c r="B1767" s="31" t="s">
        <v>4164</v>
      </c>
      <c r="C1767" s="16" t="s">
        <v>3061</v>
      </c>
      <c r="D1767" s="51" t="s">
        <v>1276</v>
      </c>
      <c r="E1767" s="16" t="s">
        <v>3064</v>
      </c>
      <c r="F1767" s="19">
        <v>15230</v>
      </c>
      <c r="G1767" s="16">
        <v>0</v>
      </c>
      <c r="I1767" s="16">
        <f>IF(B1767&lt;&gt;"",COUNTIF(Dulieu!$F$5:$F$7774,B1767),"")</f>
        <v>0</v>
      </c>
      <c r="J1767" s="16" t="str">
        <f>IF(B1767&lt;&gt;"",IFERROR(VLOOKUP(B1767,Dulieu!$F$5:$I$7597,4,0),""),"")</f>
        <v/>
      </c>
    </row>
    <row r="1768" spans="1:10" ht="30" x14ac:dyDescent="0.25">
      <c r="A1768" s="18">
        <f>IF(B1768&lt;&gt;"",SUBTOTAL(103,B$5:B1768),"")</f>
        <v>1764</v>
      </c>
      <c r="B1768" s="31" t="s">
        <v>1844</v>
      </c>
      <c r="C1768" s="16" t="s">
        <v>3061</v>
      </c>
      <c r="D1768" s="51" t="s">
        <v>1276</v>
      </c>
      <c r="E1768" s="16" t="s">
        <v>3064</v>
      </c>
      <c r="F1768" s="19">
        <v>15230</v>
      </c>
      <c r="G1768" s="16">
        <v>0</v>
      </c>
      <c r="I1768" s="16">
        <f>IF(B1768&lt;&gt;"",COUNTIF(Dulieu!$F$5:$F$7774,B1768),"")</f>
        <v>0</v>
      </c>
      <c r="J1768" s="16" t="str">
        <f>IF(B1768&lt;&gt;"",IFERROR(VLOOKUP(B1768,Dulieu!$F$5:$I$7597,4,0),""),"")</f>
        <v/>
      </c>
    </row>
    <row r="1769" spans="1:10" ht="30" x14ac:dyDescent="0.25">
      <c r="A1769" s="18">
        <f>IF(B1769&lt;&gt;"",SUBTOTAL(103,B$5:B1769),"")</f>
        <v>1765</v>
      </c>
      <c r="B1769" s="31" t="s">
        <v>1845</v>
      </c>
      <c r="C1769" s="16" t="s">
        <v>3061</v>
      </c>
      <c r="D1769" s="51" t="s">
        <v>1276</v>
      </c>
      <c r="E1769" s="16" t="s">
        <v>3064</v>
      </c>
      <c r="F1769" s="19">
        <v>15230</v>
      </c>
      <c r="G1769" s="16">
        <v>0</v>
      </c>
      <c r="I1769" s="16">
        <f>IF(B1769&lt;&gt;"",COUNTIF(Dulieu!$F$5:$F$7774,B1769),"")</f>
        <v>0</v>
      </c>
      <c r="J1769" s="16" t="str">
        <f>IF(B1769&lt;&gt;"",IFERROR(VLOOKUP(B1769,Dulieu!$F$5:$I$7597,4,0),""),"")</f>
        <v/>
      </c>
    </row>
    <row r="1770" spans="1:10" ht="30" x14ac:dyDescent="0.25">
      <c r="A1770" s="18">
        <f>IF(B1770&lt;&gt;"",SUBTOTAL(103,B$5:B1770),"")</f>
        <v>1766</v>
      </c>
      <c r="B1770" s="31" t="s">
        <v>4129</v>
      </c>
      <c r="C1770" s="16" t="s">
        <v>3060</v>
      </c>
      <c r="D1770" s="51" t="s">
        <v>1276</v>
      </c>
      <c r="E1770" s="16" t="s">
        <v>3058</v>
      </c>
      <c r="F1770" s="19">
        <v>13220</v>
      </c>
      <c r="G1770" s="16">
        <v>0</v>
      </c>
      <c r="I1770" s="16">
        <f>IF(B1770&lt;&gt;"",COUNTIF(Dulieu!$F$5:$F$7774,B1770),"")</f>
        <v>0</v>
      </c>
      <c r="J1770" s="16" t="str">
        <f>IF(B1770&lt;&gt;"",IFERROR(VLOOKUP(B1770,Dulieu!$F$5:$I$7597,4,0),""),"")</f>
        <v/>
      </c>
    </row>
    <row r="1771" spans="1:10" ht="30" x14ac:dyDescent="0.25">
      <c r="A1771" s="18">
        <f>IF(B1771&lt;&gt;"",SUBTOTAL(103,B$5:B1771),"")</f>
        <v>1767</v>
      </c>
      <c r="B1771" s="31" t="s">
        <v>97</v>
      </c>
      <c r="C1771" s="16" t="s">
        <v>3061</v>
      </c>
      <c r="D1771" s="51" t="s">
        <v>1276</v>
      </c>
      <c r="E1771" s="16" t="s">
        <v>3064</v>
      </c>
      <c r="F1771" s="16">
        <v>13350</v>
      </c>
      <c r="G1771" s="16">
        <v>2</v>
      </c>
      <c r="I1771" s="16">
        <f>IF(B1771&lt;&gt;"",COUNTIF(Dulieu!$F$5:$F$7774,B1771),"")</f>
        <v>0</v>
      </c>
      <c r="J1771" s="16" t="str">
        <f>IF(B1771&lt;&gt;"",IFERROR(VLOOKUP(B1771,Dulieu!$F$5:$I$7597,4,0),""),"")</f>
        <v/>
      </c>
    </row>
    <row r="1772" spans="1:10" ht="30" x14ac:dyDescent="0.25">
      <c r="A1772" s="18">
        <f>IF(B1772&lt;&gt;"",SUBTOTAL(103,B$5:B1772),"")</f>
        <v>1768</v>
      </c>
      <c r="B1772" s="31" t="s">
        <v>98</v>
      </c>
      <c r="C1772" s="16" t="s">
        <v>3061</v>
      </c>
      <c r="D1772" s="51" t="s">
        <v>1276</v>
      </c>
      <c r="E1772" s="16" t="s">
        <v>3064</v>
      </c>
      <c r="F1772" s="16">
        <v>13350</v>
      </c>
      <c r="G1772" s="16">
        <v>2</v>
      </c>
      <c r="I1772" s="16">
        <f>IF(B1772&lt;&gt;"",COUNTIF(Dulieu!$F$5:$F$7774,B1772),"")</f>
        <v>0</v>
      </c>
      <c r="J1772" s="16" t="str">
        <f>IF(B1772&lt;&gt;"",IFERROR(VLOOKUP(B1772,Dulieu!$F$5:$I$7597,4,0),""),"")</f>
        <v/>
      </c>
    </row>
    <row r="1773" spans="1:10" ht="30" x14ac:dyDescent="0.25">
      <c r="A1773" s="18">
        <f>IF(B1773&lt;&gt;"",SUBTOTAL(103,B$5:B1773),"")</f>
        <v>1769</v>
      </c>
      <c r="B1773" s="31" t="s">
        <v>615</v>
      </c>
      <c r="C1773" s="16" t="s">
        <v>3061</v>
      </c>
      <c r="D1773" s="51" t="s">
        <v>1276</v>
      </c>
      <c r="E1773" s="16" t="s">
        <v>3064</v>
      </c>
      <c r="F1773" s="19">
        <v>6900</v>
      </c>
      <c r="G1773" s="16">
        <v>0</v>
      </c>
      <c r="I1773" s="16">
        <f>IF(B1773&lt;&gt;"",COUNTIF(Dulieu!$F$5:$F$7774,B1773),"")</f>
        <v>0</v>
      </c>
      <c r="J1773" s="16" t="str">
        <f>IF(B1773&lt;&gt;"",IFERROR(VLOOKUP(B1773,Dulieu!$F$5:$I$7597,4,0),""),"")</f>
        <v/>
      </c>
    </row>
    <row r="1774" spans="1:10" ht="30" x14ac:dyDescent="0.25">
      <c r="A1774" s="18">
        <f>IF(B1774&lt;&gt;"",SUBTOTAL(103,B$5:B1774),"")</f>
        <v>1770</v>
      </c>
      <c r="B1774" s="31" t="s">
        <v>96</v>
      </c>
      <c r="C1774" s="16" t="s">
        <v>3061</v>
      </c>
      <c r="D1774" s="51" t="s">
        <v>1276</v>
      </c>
      <c r="E1774" s="16" t="s">
        <v>3064</v>
      </c>
      <c r="F1774" s="19">
        <v>6900</v>
      </c>
      <c r="G1774" s="16">
        <v>0</v>
      </c>
      <c r="I1774" s="16">
        <f>IF(B1774&lt;&gt;"",COUNTIF(Dulieu!$F$5:$F$7774,B1774),"")</f>
        <v>0</v>
      </c>
      <c r="J1774" s="16" t="str">
        <f>IF(B1774&lt;&gt;"",IFERROR(VLOOKUP(B1774,Dulieu!$F$5:$I$7597,4,0),""),"")</f>
        <v/>
      </c>
    </row>
    <row r="1775" spans="1:10" ht="30" x14ac:dyDescent="0.25">
      <c r="A1775" s="18">
        <f>IF(B1775&lt;&gt;"",SUBTOTAL(103,B$5:B1775),"")</f>
        <v>1771</v>
      </c>
      <c r="B1775" s="31" t="s">
        <v>614</v>
      </c>
      <c r="C1775" s="16" t="s">
        <v>3061</v>
      </c>
      <c r="D1775" s="51" t="s">
        <v>1276</v>
      </c>
      <c r="E1775" s="16" t="s">
        <v>3058</v>
      </c>
      <c r="F1775" s="19">
        <v>6950</v>
      </c>
      <c r="G1775" s="16">
        <v>2</v>
      </c>
      <c r="I1775" s="16">
        <f>IF(B1775&lt;&gt;"",COUNTIF(Dulieu!$F$5:$F$7774,B1775),"")</f>
        <v>0</v>
      </c>
      <c r="J1775" s="16" t="str">
        <f>IF(B1775&lt;&gt;"",IFERROR(VLOOKUP(B1775,Dulieu!$F$5:$I$7597,4,0),""),"")</f>
        <v/>
      </c>
    </row>
    <row r="1776" spans="1:10" ht="30" x14ac:dyDescent="0.25">
      <c r="A1776" s="18">
        <f>IF(B1776&lt;&gt;"",SUBTOTAL(103,B$5:B1776),"")</f>
        <v>1772</v>
      </c>
      <c r="B1776" s="31" t="s">
        <v>95</v>
      </c>
      <c r="C1776" s="16" t="s">
        <v>3061</v>
      </c>
      <c r="D1776" s="51" t="s">
        <v>1276</v>
      </c>
      <c r="E1776" s="16" t="s">
        <v>3064</v>
      </c>
      <c r="F1776" s="19">
        <v>7700</v>
      </c>
      <c r="G1776" s="16">
        <v>0</v>
      </c>
      <c r="I1776" s="16">
        <f>IF(B1776&lt;&gt;"",COUNTIF(Dulieu!$F$5:$F$7774,B1776),"")</f>
        <v>0</v>
      </c>
      <c r="J1776" s="16" t="str">
        <f>IF(B1776&lt;&gt;"",IFERROR(VLOOKUP(B1776,Dulieu!$F$5:$I$7597,4,0),""),"")</f>
        <v/>
      </c>
    </row>
    <row r="1777" spans="1:10" ht="30" x14ac:dyDescent="0.25">
      <c r="A1777" s="18">
        <f>IF(B1777&lt;&gt;"",SUBTOTAL(103,B$5:B1777),"")</f>
        <v>1773</v>
      </c>
      <c r="B1777" s="31" t="s">
        <v>1846</v>
      </c>
      <c r="C1777" s="16" t="s">
        <v>3061</v>
      </c>
      <c r="D1777" s="51" t="s">
        <v>2920</v>
      </c>
      <c r="E1777" s="16" t="s">
        <v>3087</v>
      </c>
      <c r="F1777" s="19">
        <v>7000</v>
      </c>
      <c r="G1777" s="16">
        <v>0</v>
      </c>
      <c r="I1777" s="16">
        <f>IF(B1777&lt;&gt;"",COUNTIF(Dulieu!$F$5:$F$7774,B1777),"")</f>
        <v>0</v>
      </c>
      <c r="J1777" s="16" t="str">
        <f>IF(B1777&lt;&gt;"",IFERROR(VLOOKUP(B1777,Dulieu!$F$5:$I$7597,4,0),""),"")</f>
        <v/>
      </c>
    </row>
    <row r="1778" spans="1:10" ht="30" x14ac:dyDescent="0.25">
      <c r="A1778" s="18">
        <f>IF(B1778&lt;&gt;"",SUBTOTAL(103,B$5:B1778),"")</f>
        <v>1774</v>
      </c>
      <c r="B1778" s="31" t="s">
        <v>1847</v>
      </c>
      <c r="C1778" s="16" t="s">
        <v>3061</v>
      </c>
      <c r="D1778" s="51" t="s">
        <v>2920</v>
      </c>
      <c r="E1778" s="16" t="s">
        <v>3087</v>
      </c>
      <c r="F1778" s="19">
        <v>9100</v>
      </c>
      <c r="G1778" s="16">
        <v>0</v>
      </c>
      <c r="I1778" s="16">
        <f>IF(B1778&lt;&gt;"",COUNTIF(Dulieu!$F$5:$F$7774,B1778),"")</f>
        <v>0</v>
      </c>
      <c r="J1778" s="16" t="str">
        <f>IF(B1778&lt;&gt;"",IFERROR(VLOOKUP(B1778,Dulieu!$F$5:$I$7597,4,0),""),"")</f>
        <v/>
      </c>
    </row>
    <row r="1779" spans="1:10" ht="30" x14ac:dyDescent="0.25">
      <c r="A1779" s="18">
        <f>IF(B1779&lt;&gt;"",SUBTOTAL(103,B$5:B1779),"")</f>
        <v>1775</v>
      </c>
      <c r="B1779" s="31" t="s">
        <v>1848</v>
      </c>
      <c r="C1779" s="16" t="s">
        <v>3061</v>
      </c>
      <c r="D1779" s="51" t="s">
        <v>2920</v>
      </c>
      <c r="E1779" s="16" t="s">
        <v>3087</v>
      </c>
      <c r="F1779" s="19">
        <v>7200</v>
      </c>
      <c r="G1779" s="16">
        <v>0</v>
      </c>
      <c r="I1779" s="16">
        <f>IF(B1779&lt;&gt;"",COUNTIF(Dulieu!$F$5:$F$7774,B1779),"")</f>
        <v>0</v>
      </c>
      <c r="J1779" s="16" t="str">
        <f>IF(B1779&lt;&gt;"",IFERROR(VLOOKUP(B1779,Dulieu!$F$5:$I$7597,4,0),""),"")</f>
        <v/>
      </c>
    </row>
    <row r="1780" spans="1:10" x14ac:dyDescent="0.25">
      <c r="A1780" s="18">
        <f>IF(B1780&lt;&gt;"",SUBTOTAL(103,B$5:B1780),"")</f>
        <v>1776</v>
      </c>
      <c r="B1780" s="31" t="s">
        <v>1849</v>
      </c>
      <c r="C1780" s="16" t="s">
        <v>3061</v>
      </c>
      <c r="D1780" s="51" t="s">
        <v>1850</v>
      </c>
      <c r="E1780" s="16" t="s">
        <v>3129</v>
      </c>
      <c r="F1780" s="19">
        <v>2400</v>
      </c>
      <c r="G1780" s="16">
        <v>0</v>
      </c>
      <c r="I1780" s="16">
        <f>IF(B1780&lt;&gt;"",COUNTIF(Dulieu!$F$5:$F$7774,B1780),"")</f>
        <v>0</v>
      </c>
      <c r="J1780" s="16" t="str">
        <f>IF(B1780&lt;&gt;"",IFERROR(VLOOKUP(B1780,Dulieu!$F$5:$I$7597,4,0),""),"")</f>
        <v/>
      </c>
    </row>
    <row r="1781" spans="1:10" ht="30" x14ac:dyDescent="0.25">
      <c r="A1781" s="18">
        <f>IF(B1781&lt;&gt;"",SUBTOTAL(103,B$5:B1781),"")</f>
        <v>1777</v>
      </c>
      <c r="B1781" s="31" t="s">
        <v>4165</v>
      </c>
      <c r="C1781" s="16" t="s">
        <v>3061</v>
      </c>
      <c r="D1781" s="51" t="s">
        <v>3851</v>
      </c>
      <c r="E1781" s="16" t="s">
        <v>3062</v>
      </c>
      <c r="F1781" s="19">
        <v>16270</v>
      </c>
      <c r="G1781" s="16">
        <v>2</v>
      </c>
      <c r="I1781" s="16">
        <f>IF(B1781&lt;&gt;"",COUNTIF(Dulieu!$F$5:$F$7774,B1781),"")</f>
        <v>0</v>
      </c>
      <c r="J1781" s="16" t="str">
        <f>IF(B1781&lt;&gt;"",IFERROR(VLOOKUP(B1781,Dulieu!$F$5:$I$7597,4,0),""),"")</f>
        <v/>
      </c>
    </row>
    <row r="1782" spans="1:10" ht="30" x14ac:dyDescent="0.25">
      <c r="A1782" s="18">
        <f>IF(B1782&lt;&gt;"",SUBTOTAL(103,B$5:B1782),"")</f>
        <v>1778</v>
      </c>
      <c r="B1782" s="31" t="s">
        <v>4166</v>
      </c>
      <c r="C1782" s="16" t="s">
        <v>3061</v>
      </c>
      <c r="D1782" s="51" t="s">
        <v>3851</v>
      </c>
      <c r="E1782" s="16" t="s">
        <v>3062</v>
      </c>
      <c r="F1782" s="19">
        <v>13550</v>
      </c>
      <c r="G1782" s="16">
        <v>2</v>
      </c>
      <c r="I1782" s="16">
        <f>IF(B1782&lt;&gt;"",COUNTIF(Dulieu!$F$5:$F$7774,B1782),"")</f>
        <v>0</v>
      </c>
      <c r="J1782" s="16" t="str">
        <f>IF(B1782&lt;&gt;"",IFERROR(VLOOKUP(B1782,Dulieu!$F$5:$I$7597,4,0),""),"")</f>
        <v/>
      </c>
    </row>
    <row r="1783" spans="1:10" ht="30" x14ac:dyDescent="0.25">
      <c r="A1783" s="18">
        <f>IF(B1783&lt;&gt;"",SUBTOTAL(103,B$5:B1783),"")</f>
        <v>1779</v>
      </c>
      <c r="B1783" s="31" t="s">
        <v>4167</v>
      </c>
      <c r="C1783" s="16" t="s">
        <v>3061</v>
      </c>
      <c r="D1783" s="51" t="s">
        <v>3851</v>
      </c>
      <c r="E1783" s="16" t="s">
        <v>3062</v>
      </c>
      <c r="F1783" s="19">
        <v>13550</v>
      </c>
      <c r="G1783" s="16">
        <v>2</v>
      </c>
      <c r="I1783" s="16">
        <f>IF(B1783&lt;&gt;"",COUNTIF(Dulieu!$F$5:$F$7774,B1783),"")</f>
        <v>0</v>
      </c>
      <c r="J1783" s="16" t="str">
        <f>IF(B1783&lt;&gt;"",IFERROR(VLOOKUP(B1783,Dulieu!$F$5:$I$7597,4,0),""),"")</f>
        <v/>
      </c>
    </row>
    <row r="1784" spans="1:10" ht="30" x14ac:dyDescent="0.25">
      <c r="A1784" s="18">
        <f>IF(B1784&lt;&gt;"",SUBTOTAL(103,B$5:B1784),"")</f>
        <v>1780</v>
      </c>
      <c r="B1784" s="31" t="s">
        <v>4168</v>
      </c>
      <c r="C1784" s="16" t="s">
        <v>3061</v>
      </c>
      <c r="D1784" s="51" t="s">
        <v>3851</v>
      </c>
      <c r="E1784" s="16" t="s">
        <v>3062</v>
      </c>
      <c r="F1784" s="19">
        <v>13500</v>
      </c>
      <c r="G1784" s="16">
        <v>2</v>
      </c>
      <c r="I1784" s="16">
        <f>IF(B1784&lt;&gt;"",COUNTIF(Dulieu!$F$5:$F$7774,B1784),"")</f>
        <v>0</v>
      </c>
      <c r="J1784" s="16" t="str">
        <f>IF(B1784&lt;&gt;"",IFERROR(VLOOKUP(B1784,Dulieu!$F$5:$I$7597,4,0),""),"")</f>
        <v/>
      </c>
    </row>
    <row r="1785" spans="1:10" ht="30" x14ac:dyDescent="0.25">
      <c r="A1785" s="18">
        <f>IF(B1785&lt;&gt;"",SUBTOTAL(103,B$5:B1785),"")</f>
        <v>1781</v>
      </c>
      <c r="B1785" s="31" t="s">
        <v>4169</v>
      </c>
      <c r="C1785" s="16" t="s">
        <v>3061</v>
      </c>
      <c r="D1785" s="51" t="s">
        <v>3851</v>
      </c>
      <c r="E1785" s="16" t="s">
        <v>3062</v>
      </c>
      <c r="F1785" s="19">
        <v>8275</v>
      </c>
      <c r="G1785" s="16">
        <v>2</v>
      </c>
      <c r="I1785" s="16">
        <f>IF(B1785&lt;&gt;"",COUNTIF(Dulieu!$F$5:$F$7774,B1785),"")</f>
        <v>0</v>
      </c>
      <c r="J1785" s="16" t="str">
        <f>IF(B1785&lt;&gt;"",IFERROR(VLOOKUP(B1785,Dulieu!$F$5:$I$7597,4,0),""),"")</f>
        <v/>
      </c>
    </row>
    <row r="1786" spans="1:10" ht="30" x14ac:dyDescent="0.25">
      <c r="A1786" s="18">
        <f>IF(B1786&lt;&gt;"",SUBTOTAL(103,B$5:B1786),"")</f>
        <v>1782</v>
      </c>
      <c r="B1786" s="31" t="s">
        <v>3848</v>
      </c>
      <c r="C1786" s="16" t="s">
        <v>3061</v>
      </c>
      <c r="D1786" s="51" t="s">
        <v>3851</v>
      </c>
      <c r="E1786" s="16" t="s">
        <v>3062</v>
      </c>
      <c r="F1786" s="19">
        <v>11195</v>
      </c>
      <c r="G1786" s="16">
        <v>0</v>
      </c>
      <c r="I1786" s="16">
        <f>IF(B1786&lt;&gt;"",COUNTIF(Dulieu!$F$5:$F$7774,B1786),"")</f>
        <v>0</v>
      </c>
      <c r="J1786" s="16" t="str">
        <f>IF(B1786&lt;&gt;"",IFERROR(VLOOKUP(B1786,Dulieu!$F$5:$I$7597,4,0),""),"")</f>
        <v/>
      </c>
    </row>
    <row r="1787" spans="1:10" ht="30" x14ac:dyDescent="0.25">
      <c r="A1787" s="18">
        <f>IF(B1787&lt;&gt;"",SUBTOTAL(103,B$5:B1787),"")</f>
        <v>1783</v>
      </c>
      <c r="B1787" s="31" t="s">
        <v>3849</v>
      </c>
      <c r="C1787" s="16" t="s">
        <v>3061</v>
      </c>
      <c r="D1787" s="51" t="s">
        <v>3851</v>
      </c>
      <c r="E1787" s="16" t="s">
        <v>3062</v>
      </c>
      <c r="F1787" s="19">
        <v>9500</v>
      </c>
      <c r="G1787" s="16">
        <v>0</v>
      </c>
      <c r="I1787" s="16">
        <f>IF(B1787&lt;&gt;"",COUNTIF(Dulieu!$F$5:$F$7774,B1787),"")</f>
        <v>0</v>
      </c>
      <c r="J1787" s="16" t="str">
        <f>IF(B1787&lt;&gt;"",IFERROR(VLOOKUP(B1787,Dulieu!$F$5:$I$7597,4,0),""),"")</f>
        <v/>
      </c>
    </row>
    <row r="1788" spans="1:10" ht="30" x14ac:dyDescent="0.25">
      <c r="A1788" s="18">
        <f>IF(B1788&lt;&gt;"",SUBTOTAL(103,B$5:B1788),"")</f>
        <v>1784</v>
      </c>
      <c r="B1788" s="31" t="s">
        <v>4170</v>
      </c>
      <c r="C1788" s="16" t="s">
        <v>3061</v>
      </c>
      <c r="D1788" s="51" t="s">
        <v>3851</v>
      </c>
      <c r="E1788" s="16" t="s">
        <v>3062</v>
      </c>
      <c r="F1788" s="19">
        <v>8275</v>
      </c>
      <c r="G1788" s="16">
        <v>2</v>
      </c>
      <c r="I1788" s="16">
        <f>IF(B1788&lt;&gt;"",COUNTIF(Dulieu!$F$5:$F$7774,B1788),"")</f>
        <v>0</v>
      </c>
      <c r="J1788" s="16" t="str">
        <f>IF(B1788&lt;&gt;"",IFERROR(VLOOKUP(B1788,Dulieu!$F$5:$I$7597,4,0),""),"")</f>
        <v/>
      </c>
    </row>
    <row r="1789" spans="1:10" ht="30" x14ac:dyDescent="0.25">
      <c r="A1789" s="18">
        <f>IF(B1789&lt;&gt;"",SUBTOTAL(103,B$5:B1789),"")</f>
        <v>1785</v>
      </c>
      <c r="B1789" s="31" t="s">
        <v>4171</v>
      </c>
      <c r="C1789" s="16" t="s">
        <v>3061</v>
      </c>
      <c r="D1789" s="51" t="s">
        <v>3851</v>
      </c>
      <c r="E1789" s="16" t="s">
        <v>3062</v>
      </c>
      <c r="F1789" s="19">
        <v>9500</v>
      </c>
      <c r="G1789" s="16">
        <v>2</v>
      </c>
      <c r="I1789" s="16">
        <f>IF(B1789&lt;&gt;"",COUNTIF(Dulieu!$F$5:$F$7774,B1789),"")</f>
        <v>0</v>
      </c>
      <c r="J1789" s="16" t="str">
        <f>IF(B1789&lt;&gt;"",IFERROR(VLOOKUP(B1789,Dulieu!$F$5:$I$7597,4,0),""),"")</f>
        <v/>
      </c>
    </row>
    <row r="1790" spans="1:10" ht="30" x14ac:dyDescent="0.25">
      <c r="A1790" s="18">
        <f>IF(B1790&lt;&gt;"",SUBTOTAL(103,B$5:B1790),"")</f>
        <v>1786</v>
      </c>
      <c r="B1790" s="31" t="s">
        <v>4172</v>
      </c>
      <c r="C1790" s="16" t="s">
        <v>3061</v>
      </c>
      <c r="D1790" s="51" t="s">
        <v>3851</v>
      </c>
      <c r="E1790" s="16" t="s">
        <v>3062</v>
      </c>
      <c r="F1790" s="19">
        <v>15150</v>
      </c>
      <c r="G1790" s="16">
        <v>2</v>
      </c>
      <c r="I1790" s="16">
        <f>IF(B1790&lt;&gt;"",COUNTIF(Dulieu!$F$5:$F$7774,B1790),"")</f>
        <v>0</v>
      </c>
      <c r="J1790" s="16" t="str">
        <f>IF(B1790&lt;&gt;"",IFERROR(VLOOKUP(B1790,Dulieu!$F$5:$I$7597,4,0),""),"")</f>
        <v/>
      </c>
    </row>
    <row r="1791" spans="1:10" x14ac:dyDescent="0.25">
      <c r="A1791" s="18">
        <f>IF(B1791&lt;&gt;"",SUBTOTAL(103,B$5:B1791),"")</f>
        <v>1787</v>
      </c>
      <c r="B1791" s="31" t="s">
        <v>4173</v>
      </c>
      <c r="C1791" s="16" t="s">
        <v>3060</v>
      </c>
      <c r="D1791" s="51" t="s">
        <v>4174</v>
      </c>
      <c r="E1791" s="16" t="s">
        <v>3068</v>
      </c>
      <c r="F1791" s="19">
        <v>14570</v>
      </c>
      <c r="G1791" s="16">
        <v>2</v>
      </c>
      <c r="I1791" s="16">
        <f>IF(B1791&lt;&gt;"",COUNTIF(Dulieu!$F$5:$F$7774,B1791),"")</f>
        <v>0</v>
      </c>
      <c r="J1791" s="16" t="str">
        <f>IF(B1791&lt;&gt;"",IFERROR(VLOOKUP(B1791,Dulieu!$F$5:$I$7597,4,0),""),"")</f>
        <v/>
      </c>
    </row>
    <row r="1792" spans="1:10" x14ac:dyDescent="0.25">
      <c r="A1792" s="18">
        <f>IF(B1792&lt;&gt;"",SUBTOTAL(103,B$5:B1792),"")</f>
        <v>1788</v>
      </c>
      <c r="B1792" s="31" t="s">
        <v>4175</v>
      </c>
      <c r="C1792" s="16" t="s">
        <v>3060</v>
      </c>
      <c r="D1792" s="51" t="s">
        <v>4174</v>
      </c>
      <c r="E1792" s="16" t="s">
        <v>3068</v>
      </c>
      <c r="F1792" s="19">
        <v>14570</v>
      </c>
      <c r="G1792" s="16">
        <v>2</v>
      </c>
      <c r="I1792" s="16">
        <f>IF(B1792&lt;&gt;"",COUNTIF(Dulieu!$F$5:$F$7774,B1792),"")</f>
        <v>0</v>
      </c>
      <c r="J1792" s="16" t="str">
        <f>IF(B1792&lt;&gt;"",IFERROR(VLOOKUP(B1792,Dulieu!$F$5:$I$7597,4,0),""),"")</f>
        <v/>
      </c>
    </row>
    <row r="1793" spans="1:10" x14ac:dyDescent="0.25">
      <c r="A1793" s="18">
        <f>IF(B1793&lt;&gt;"",SUBTOTAL(103,B$5:B1793),"")</f>
        <v>1789</v>
      </c>
      <c r="B1793" s="31" t="s">
        <v>4176</v>
      </c>
      <c r="C1793" s="16" t="s">
        <v>3060</v>
      </c>
      <c r="D1793" s="51" t="s">
        <v>4174</v>
      </c>
      <c r="E1793" s="16" t="s">
        <v>3068</v>
      </c>
      <c r="F1793" s="19">
        <v>14570</v>
      </c>
      <c r="G1793" s="16">
        <v>2</v>
      </c>
      <c r="I1793" s="16">
        <f>IF(B1793&lt;&gt;"",COUNTIF(Dulieu!$F$5:$F$7774,B1793),"")</f>
        <v>0</v>
      </c>
      <c r="J1793" s="16" t="str">
        <f>IF(B1793&lt;&gt;"",IFERROR(VLOOKUP(B1793,Dulieu!$F$5:$I$7597,4,0),""),"")</f>
        <v/>
      </c>
    </row>
    <row r="1794" spans="1:10" x14ac:dyDescent="0.25">
      <c r="A1794" s="18">
        <f>IF(B1794&lt;&gt;"",SUBTOTAL(103,B$5:B1794),"")</f>
        <v>1790</v>
      </c>
      <c r="B1794" s="31" t="s">
        <v>4177</v>
      </c>
      <c r="C1794" s="16" t="s">
        <v>3060</v>
      </c>
      <c r="D1794" s="51" t="s">
        <v>4174</v>
      </c>
      <c r="E1794" s="16" t="s">
        <v>3068</v>
      </c>
      <c r="F1794" s="19">
        <v>14570</v>
      </c>
      <c r="G1794" s="16">
        <v>2</v>
      </c>
      <c r="I1794" s="16">
        <f>IF(B1794&lt;&gt;"",COUNTIF(Dulieu!$F$5:$F$7774,B1794),"")</f>
        <v>0</v>
      </c>
      <c r="J1794" s="16" t="str">
        <f>IF(B1794&lt;&gt;"",IFERROR(VLOOKUP(B1794,Dulieu!$F$5:$I$7597,4,0),""),"")</f>
        <v/>
      </c>
    </row>
    <row r="1795" spans="1:10" x14ac:dyDescent="0.25">
      <c r="A1795" s="18">
        <f>IF(B1795&lt;&gt;"",SUBTOTAL(103,B$5:B1795),"")</f>
        <v>1791</v>
      </c>
      <c r="B1795" s="31" t="s">
        <v>4178</v>
      </c>
      <c r="C1795" s="16" t="s">
        <v>3060</v>
      </c>
      <c r="D1795" s="51" t="s">
        <v>4174</v>
      </c>
      <c r="E1795" s="16" t="s">
        <v>3068</v>
      </c>
      <c r="F1795" s="19">
        <v>14570</v>
      </c>
      <c r="G1795" s="16">
        <v>2</v>
      </c>
      <c r="I1795" s="16">
        <f>IF(B1795&lt;&gt;"",COUNTIF(Dulieu!$F$5:$F$7774,B1795),"")</f>
        <v>0</v>
      </c>
      <c r="J1795" s="16" t="str">
        <f>IF(B1795&lt;&gt;"",IFERROR(VLOOKUP(B1795,Dulieu!$F$5:$I$7597,4,0),""),"")</f>
        <v/>
      </c>
    </row>
    <row r="1796" spans="1:10" x14ac:dyDescent="0.25">
      <c r="A1796" s="18">
        <f>IF(B1796&lt;&gt;"",SUBTOTAL(103,B$5:B1796),"")</f>
        <v>1792</v>
      </c>
      <c r="B1796" s="31" t="s">
        <v>4179</v>
      </c>
      <c r="C1796" s="16" t="s">
        <v>3060</v>
      </c>
      <c r="D1796" s="51" t="s">
        <v>4174</v>
      </c>
      <c r="E1796" s="16" t="s">
        <v>3068</v>
      </c>
      <c r="F1796" s="19">
        <v>14570</v>
      </c>
      <c r="G1796" s="16">
        <v>2</v>
      </c>
      <c r="I1796" s="16">
        <f>IF(B1796&lt;&gt;"",COUNTIF(Dulieu!$F$5:$F$7774,B1796),"")</f>
        <v>0</v>
      </c>
      <c r="J1796" s="16" t="str">
        <f>IF(B1796&lt;&gt;"",IFERROR(VLOOKUP(B1796,Dulieu!$F$5:$I$7597,4,0),""),"")</f>
        <v/>
      </c>
    </row>
    <row r="1797" spans="1:10" ht="30" x14ac:dyDescent="0.25">
      <c r="A1797" s="18">
        <f>IF(B1797&lt;&gt;"",SUBTOTAL(103,B$5:B1797),"")</f>
        <v>1793</v>
      </c>
      <c r="B1797" s="31" t="s">
        <v>1851</v>
      </c>
      <c r="C1797" s="16" t="s">
        <v>3061</v>
      </c>
      <c r="D1797" s="51" t="s">
        <v>2921</v>
      </c>
      <c r="E1797" s="16" t="s">
        <v>3062</v>
      </c>
      <c r="F1797" s="19">
        <v>8300</v>
      </c>
      <c r="G1797" s="16">
        <v>0</v>
      </c>
      <c r="I1797" s="16">
        <f>IF(B1797&lt;&gt;"",COUNTIF(Dulieu!$F$5:$F$7774,B1797),"")</f>
        <v>0</v>
      </c>
      <c r="J1797" s="16" t="str">
        <f>IF(B1797&lt;&gt;"",IFERROR(VLOOKUP(B1797,Dulieu!$F$5:$I$7597,4,0),""),"")</f>
        <v/>
      </c>
    </row>
    <row r="1798" spans="1:10" ht="30" x14ac:dyDescent="0.25">
      <c r="A1798" s="18">
        <f>IF(B1798&lt;&gt;"",SUBTOTAL(103,B$5:B1798),"")</f>
        <v>1794</v>
      </c>
      <c r="B1798" s="31" t="s">
        <v>481</v>
      </c>
      <c r="C1798" s="16" t="s">
        <v>3061</v>
      </c>
      <c r="D1798" s="51" t="s">
        <v>2921</v>
      </c>
      <c r="E1798" s="16" t="s">
        <v>3062</v>
      </c>
      <c r="F1798" s="19">
        <v>8370</v>
      </c>
      <c r="G1798" s="16">
        <v>0</v>
      </c>
      <c r="I1798" s="16">
        <f>IF(B1798&lt;&gt;"",COUNTIF(Dulieu!$F$5:$F$7774,B1798),"")</f>
        <v>0</v>
      </c>
      <c r="J1798" s="16" t="str">
        <f>IF(B1798&lt;&gt;"",IFERROR(VLOOKUP(B1798,Dulieu!$F$5:$I$7597,4,0),""),"")</f>
        <v/>
      </c>
    </row>
    <row r="1799" spans="1:10" ht="30" x14ac:dyDescent="0.25">
      <c r="A1799" s="18">
        <f>IF(B1799&lt;&gt;"",SUBTOTAL(103,B$5:B1799),"")</f>
        <v>1795</v>
      </c>
      <c r="B1799" s="31" t="s">
        <v>480</v>
      </c>
      <c r="C1799" s="16" t="s">
        <v>3061</v>
      </c>
      <c r="D1799" s="51" t="s">
        <v>2921</v>
      </c>
      <c r="E1799" s="16" t="s">
        <v>3062</v>
      </c>
      <c r="F1799" s="19">
        <v>8370</v>
      </c>
      <c r="G1799" s="16">
        <v>0</v>
      </c>
      <c r="I1799" s="16">
        <f>IF(B1799&lt;&gt;"",COUNTIF(Dulieu!$F$5:$F$7774,B1799),"")</f>
        <v>0</v>
      </c>
      <c r="J1799" s="16" t="str">
        <f>IF(B1799&lt;&gt;"",IFERROR(VLOOKUP(B1799,Dulieu!$F$5:$I$7597,4,0),""),"")</f>
        <v/>
      </c>
    </row>
    <row r="1800" spans="1:10" ht="30" x14ac:dyDescent="0.25">
      <c r="A1800" s="18">
        <f>IF(B1800&lt;&gt;"",SUBTOTAL(103,B$5:B1800),"")</f>
        <v>1796</v>
      </c>
      <c r="B1800" s="31" t="s">
        <v>1852</v>
      </c>
      <c r="C1800" s="16" t="s">
        <v>3061</v>
      </c>
      <c r="D1800" s="51" t="s">
        <v>2922</v>
      </c>
      <c r="E1800" s="16" t="s">
        <v>3064</v>
      </c>
      <c r="F1800" s="19">
        <v>5200</v>
      </c>
      <c r="G1800" s="16">
        <v>0</v>
      </c>
      <c r="I1800" s="16">
        <f>IF(B1800&lt;&gt;"",COUNTIF(Dulieu!$F$5:$F$7774,B1800),"")</f>
        <v>0</v>
      </c>
      <c r="J1800" s="16" t="str">
        <f>IF(B1800&lt;&gt;"",IFERROR(VLOOKUP(B1800,Dulieu!$F$5:$I$7597,4,0),""),"")</f>
        <v/>
      </c>
    </row>
    <row r="1801" spans="1:10" ht="30" x14ac:dyDescent="0.25">
      <c r="A1801" s="18">
        <f>IF(B1801&lt;&gt;"",SUBTOTAL(103,B$5:B1801),"")</f>
        <v>1797</v>
      </c>
      <c r="B1801" s="31" t="s">
        <v>1853</v>
      </c>
      <c r="C1801" s="16" t="s">
        <v>3061</v>
      </c>
      <c r="D1801" s="51" t="s">
        <v>2923</v>
      </c>
      <c r="E1801" s="16" t="s">
        <v>3059</v>
      </c>
      <c r="F1801" s="19">
        <v>6000</v>
      </c>
      <c r="G1801" s="16">
        <v>0</v>
      </c>
      <c r="I1801" s="16">
        <f>IF(B1801&lt;&gt;"",COUNTIF(Dulieu!$F$5:$F$7774,B1801),"")</f>
        <v>0</v>
      </c>
      <c r="J1801" s="16" t="str">
        <f>IF(B1801&lt;&gt;"",IFERROR(VLOOKUP(B1801,Dulieu!$F$5:$I$7597,4,0),""),"")</f>
        <v/>
      </c>
    </row>
    <row r="1802" spans="1:10" ht="30" x14ac:dyDescent="0.25">
      <c r="A1802" s="18">
        <f>IF(B1802&lt;&gt;"",SUBTOTAL(103,B$5:B1802),"")</f>
        <v>1798</v>
      </c>
      <c r="B1802" s="31" t="s">
        <v>1854</v>
      </c>
      <c r="C1802" s="16" t="s">
        <v>3061</v>
      </c>
      <c r="D1802" s="51" t="s">
        <v>2923</v>
      </c>
      <c r="E1802" s="16" t="s">
        <v>3059</v>
      </c>
      <c r="F1802" s="19">
        <v>5020</v>
      </c>
      <c r="G1802" s="16">
        <v>0</v>
      </c>
      <c r="I1802" s="16">
        <f>IF(B1802&lt;&gt;"",COUNTIF(Dulieu!$F$5:$F$7774,B1802),"")</f>
        <v>0</v>
      </c>
      <c r="J1802" s="16" t="str">
        <f>IF(B1802&lt;&gt;"",IFERROR(VLOOKUP(B1802,Dulieu!$F$5:$I$7597,4,0),""),"")</f>
        <v/>
      </c>
    </row>
    <row r="1803" spans="1:10" ht="30" x14ac:dyDescent="0.25">
      <c r="A1803" s="18">
        <f>IF(B1803&lt;&gt;"",SUBTOTAL(103,B$5:B1803),"")</f>
        <v>1799</v>
      </c>
      <c r="B1803" s="31" t="s">
        <v>1855</v>
      </c>
      <c r="C1803" s="16" t="s">
        <v>3061</v>
      </c>
      <c r="D1803" s="51" t="s">
        <v>2923</v>
      </c>
      <c r="E1803" s="16" t="s">
        <v>3059</v>
      </c>
      <c r="F1803" s="19">
        <v>1900</v>
      </c>
      <c r="G1803" s="16">
        <v>0</v>
      </c>
      <c r="I1803" s="16">
        <f>IF(B1803&lt;&gt;"",COUNTIF(Dulieu!$F$5:$F$7774,B1803),"")</f>
        <v>0</v>
      </c>
      <c r="J1803" s="16" t="str">
        <f>IF(B1803&lt;&gt;"",IFERROR(VLOOKUP(B1803,Dulieu!$F$5:$I$7597,4,0),""),"")</f>
        <v/>
      </c>
    </row>
    <row r="1804" spans="1:10" ht="30" x14ac:dyDescent="0.25">
      <c r="A1804" s="18">
        <f>IF(B1804&lt;&gt;"",SUBTOTAL(103,B$5:B1804),"")</f>
        <v>1800</v>
      </c>
      <c r="B1804" s="31" t="s">
        <v>1856</v>
      </c>
      <c r="C1804" s="16" t="s">
        <v>3061</v>
      </c>
      <c r="D1804" s="51" t="s">
        <v>2923</v>
      </c>
      <c r="E1804" s="16" t="s">
        <v>3059</v>
      </c>
      <c r="F1804" s="16">
        <v>2350</v>
      </c>
      <c r="G1804" s="16">
        <v>0</v>
      </c>
      <c r="I1804" s="16">
        <f>IF(B1804&lt;&gt;"",COUNTIF(Dulieu!$F$5:$F$7774,B1804),"")</f>
        <v>0</v>
      </c>
      <c r="J1804" s="16" t="str">
        <f>IF(B1804&lt;&gt;"",IFERROR(VLOOKUP(B1804,Dulieu!$F$5:$I$7597,4,0),""),"")</f>
        <v/>
      </c>
    </row>
    <row r="1805" spans="1:10" ht="30" x14ac:dyDescent="0.25">
      <c r="A1805" s="18">
        <f>IF(B1805&lt;&gt;"",SUBTOTAL(103,B$5:B1805),"")</f>
        <v>1801</v>
      </c>
      <c r="B1805" s="31" t="s">
        <v>1857</v>
      </c>
      <c r="C1805" s="16" t="s">
        <v>3061</v>
      </c>
      <c r="D1805" s="51" t="s">
        <v>2923</v>
      </c>
      <c r="E1805" s="16" t="s">
        <v>3059</v>
      </c>
      <c r="F1805" s="19">
        <v>2795</v>
      </c>
      <c r="G1805" s="16">
        <v>0</v>
      </c>
      <c r="I1805" s="16">
        <f>IF(B1805&lt;&gt;"",COUNTIF(Dulieu!$F$5:$F$7774,B1805),"")</f>
        <v>0</v>
      </c>
      <c r="J1805" s="16" t="str">
        <f>IF(B1805&lt;&gt;"",IFERROR(VLOOKUP(B1805,Dulieu!$F$5:$I$7597,4,0),""),"")</f>
        <v/>
      </c>
    </row>
    <row r="1806" spans="1:10" ht="30" x14ac:dyDescent="0.25">
      <c r="A1806" s="18">
        <f>IF(B1806&lt;&gt;"",SUBTOTAL(103,B$5:B1806),"")</f>
        <v>1802</v>
      </c>
      <c r="B1806" s="31" t="s">
        <v>1858</v>
      </c>
      <c r="C1806" s="16" t="s">
        <v>3061</v>
      </c>
      <c r="D1806" s="51" t="s">
        <v>2923</v>
      </c>
      <c r="E1806" s="16" t="s">
        <v>3059</v>
      </c>
      <c r="F1806" s="19">
        <v>3800</v>
      </c>
      <c r="G1806" s="16">
        <v>0</v>
      </c>
      <c r="I1806" s="16">
        <f>IF(B1806&lt;&gt;"",COUNTIF(Dulieu!$F$5:$F$7774,B1806),"")</f>
        <v>0</v>
      </c>
      <c r="J1806" s="16" t="str">
        <f>IF(B1806&lt;&gt;"",IFERROR(VLOOKUP(B1806,Dulieu!$F$5:$I$7597,4,0),""),"")</f>
        <v/>
      </c>
    </row>
    <row r="1807" spans="1:10" ht="30" x14ac:dyDescent="0.25">
      <c r="A1807" s="18">
        <f>IF(B1807&lt;&gt;"",SUBTOTAL(103,B$5:B1807),"")</f>
        <v>1803</v>
      </c>
      <c r="B1807" s="31" t="s">
        <v>1859</v>
      </c>
      <c r="C1807" s="16" t="s">
        <v>3061</v>
      </c>
      <c r="D1807" s="51" t="s">
        <v>2923</v>
      </c>
      <c r="E1807" s="16" t="s">
        <v>3059</v>
      </c>
      <c r="F1807" s="19">
        <v>4805</v>
      </c>
      <c r="G1807" s="16">
        <v>0</v>
      </c>
      <c r="I1807" s="16">
        <f>IF(B1807&lt;&gt;"",COUNTIF(Dulieu!$F$5:$F$7774,B1807),"")</f>
        <v>0</v>
      </c>
      <c r="J1807" s="16" t="str">
        <f>IF(B1807&lt;&gt;"",IFERROR(VLOOKUP(B1807,Dulieu!$F$5:$I$7597,4,0),""),"")</f>
        <v/>
      </c>
    </row>
    <row r="1808" spans="1:10" ht="30" x14ac:dyDescent="0.25">
      <c r="A1808" s="18">
        <f>IF(B1808&lt;&gt;"",SUBTOTAL(103,B$5:B1808),"")</f>
        <v>1804</v>
      </c>
      <c r="B1808" s="31" t="s">
        <v>1860</v>
      </c>
      <c r="C1808" s="16" t="s">
        <v>3061</v>
      </c>
      <c r="D1808" s="51" t="s">
        <v>2923</v>
      </c>
      <c r="E1808" s="16" t="s">
        <v>3059</v>
      </c>
      <c r="F1808" s="19">
        <v>4805</v>
      </c>
      <c r="G1808" s="16">
        <v>0</v>
      </c>
      <c r="I1808" s="16">
        <f>IF(B1808&lt;&gt;"",COUNTIF(Dulieu!$F$5:$F$7774,B1808),"")</f>
        <v>0</v>
      </c>
      <c r="J1808" s="16" t="str">
        <f>IF(B1808&lt;&gt;"",IFERROR(VLOOKUP(B1808,Dulieu!$F$5:$I$7597,4,0),""),"")</f>
        <v/>
      </c>
    </row>
    <row r="1809" spans="1:10" ht="30" x14ac:dyDescent="0.25">
      <c r="A1809" s="18">
        <f>IF(B1809&lt;&gt;"",SUBTOTAL(103,B$5:B1809),"")</f>
        <v>1805</v>
      </c>
      <c r="B1809" s="31" t="s">
        <v>1861</v>
      </c>
      <c r="C1809" s="16" t="s">
        <v>3061</v>
      </c>
      <c r="D1809" s="51" t="s">
        <v>2923</v>
      </c>
      <c r="E1809" s="16" t="s">
        <v>3059</v>
      </c>
      <c r="F1809" s="19">
        <v>4805</v>
      </c>
      <c r="G1809" s="16">
        <v>0</v>
      </c>
      <c r="I1809" s="16">
        <f>IF(B1809&lt;&gt;"",COUNTIF(Dulieu!$F$5:$F$7774,B1809),"")</f>
        <v>0</v>
      </c>
      <c r="J1809" s="16" t="str">
        <f>IF(B1809&lt;&gt;"",IFERROR(VLOOKUP(B1809,Dulieu!$F$5:$I$7597,4,0),""),"")</f>
        <v/>
      </c>
    </row>
    <row r="1810" spans="1:10" ht="30" x14ac:dyDescent="0.25">
      <c r="A1810" s="18">
        <f>IF(B1810&lt;&gt;"",SUBTOTAL(103,B$5:B1810),"")</f>
        <v>1806</v>
      </c>
      <c r="B1810" s="31" t="s">
        <v>1862</v>
      </c>
      <c r="C1810" s="16" t="s">
        <v>3061</v>
      </c>
      <c r="D1810" s="51" t="s">
        <v>2923</v>
      </c>
      <c r="E1810" s="16" t="s">
        <v>3059</v>
      </c>
      <c r="F1810" s="19">
        <v>3850</v>
      </c>
      <c r="G1810" s="16">
        <v>0</v>
      </c>
      <c r="I1810" s="16">
        <f>IF(B1810&lt;&gt;"",COUNTIF(Dulieu!$F$5:$F$7774,B1810),"")</f>
        <v>0</v>
      </c>
      <c r="J1810" s="16" t="str">
        <f>IF(B1810&lt;&gt;"",IFERROR(VLOOKUP(B1810,Dulieu!$F$5:$I$7597,4,0),""),"")</f>
        <v/>
      </c>
    </row>
    <row r="1811" spans="1:10" ht="30" x14ac:dyDescent="0.25">
      <c r="A1811" s="18">
        <f>IF(B1811&lt;&gt;"",SUBTOTAL(103,B$5:B1811),"")</f>
        <v>1807</v>
      </c>
      <c r="B1811" s="31" t="s">
        <v>1863</v>
      </c>
      <c r="C1811" s="16" t="s">
        <v>3061</v>
      </c>
      <c r="D1811" s="51" t="s">
        <v>2923</v>
      </c>
      <c r="E1811" s="16" t="s">
        <v>3059</v>
      </c>
      <c r="F1811" s="19">
        <v>5020</v>
      </c>
      <c r="G1811" s="16">
        <v>0</v>
      </c>
      <c r="I1811" s="16">
        <f>IF(B1811&lt;&gt;"",COUNTIF(Dulieu!$F$5:$F$7774,B1811),"")</f>
        <v>0</v>
      </c>
      <c r="J1811" s="16" t="str">
        <f>IF(B1811&lt;&gt;"",IFERROR(VLOOKUP(B1811,Dulieu!$F$5:$I$7597,4,0),""),"")</f>
        <v/>
      </c>
    </row>
    <row r="1812" spans="1:10" ht="30" x14ac:dyDescent="0.25">
      <c r="A1812" s="18">
        <f>IF(B1812&lt;&gt;"",SUBTOTAL(103,B$5:B1812),"")</f>
        <v>1808</v>
      </c>
      <c r="B1812" s="31" t="s">
        <v>1864</v>
      </c>
      <c r="C1812" s="16" t="s">
        <v>3061</v>
      </c>
      <c r="D1812" s="51" t="s">
        <v>2923</v>
      </c>
      <c r="E1812" s="16" t="s">
        <v>3059</v>
      </c>
      <c r="F1812" s="19">
        <v>3850</v>
      </c>
      <c r="G1812" s="16">
        <v>0</v>
      </c>
      <c r="I1812" s="16">
        <f>IF(B1812&lt;&gt;"",COUNTIF(Dulieu!$F$5:$F$7774,B1812),"")</f>
        <v>0</v>
      </c>
      <c r="J1812" s="16" t="str">
        <f>IF(B1812&lt;&gt;"",IFERROR(VLOOKUP(B1812,Dulieu!$F$5:$I$7597,4,0),""),"")</f>
        <v/>
      </c>
    </row>
    <row r="1813" spans="1:10" ht="30" x14ac:dyDescent="0.25">
      <c r="A1813" s="18">
        <f>IF(B1813&lt;&gt;"",SUBTOTAL(103,B$5:B1813),"")</f>
        <v>1809</v>
      </c>
      <c r="B1813" s="31" t="s">
        <v>1865</v>
      </c>
      <c r="C1813" s="16" t="s">
        <v>3061</v>
      </c>
      <c r="D1813" s="51" t="s">
        <v>2923</v>
      </c>
      <c r="E1813" s="16" t="s">
        <v>3059</v>
      </c>
      <c r="F1813" s="19">
        <v>5020</v>
      </c>
      <c r="G1813" s="16">
        <v>0</v>
      </c>
      <c r="I1813" s="16">
        <f>IF(B1813&lt;&gt;"",COUNTIF(Dulieu!$F$5:$F$7774,B1813),"")</f>
        <v>0</v>
      </c>
      <c r="J1813" s="16" t="str">
        <f>IF(B1813&lt;&gt;"",IFERROR(VLOOKUP(B1813,Dulieu!$F$5:$I$7597,4,0),""),"")</f>
        <v/>
      </c>
    </row>
    <row r="1814" spans="1:10" ht="30" x14ac:dyDescent="0.25">
      <c r="A1814" s="18">
        <f>IF(B1814&lt;&gt;"",SUBTOTAL(103,B$5:B1814),"")</f>
        <v>1810</v>
      </c>
      <c r="B1814" s="31" t="s">
        <v>1866</v>
      </c>
      <c r="C1814" s="16" t="s">
        <v>3061</v>
      </c>
      <c r="D1814" s="51" t="s">
        <v>2923</v>
      </c>
      <c r="E1814" s="16" t="s">
        <v>3059</v>
      </c>
      <c r="F1814" s="19">
        <v>6500</v>
      </c>
      <c r="G1814" s="16">
        <v>0</v>
      </c>
      <c r="I1814" s="16">
        <f>IF(B1814&lt;&gt;"",COUNTIF(Dulieu!$F$5:$F$7774,B1814),"")</f>
        <v>0</v>
      </c>
      <c r="J1814" s="16" t="str">
        <f>IF(B1814&lt;&gt;"",IFERROR(VLOOKUP(B1814,Dulieu!$F$5:$I$7597,4,0),""),"")</f>
        <v/>
      </c>
    </row>
    <row r="1815" spans="1:10" ht="30" x14ac:dyDescent="0.25">
      <c r="A1815" s="18">
        <f>IF(B1815&lt;&gt;"",SUBTOTAL(103,B$5:B1815),"")</f>
        <v>1811</v>
      </c>
      <c r="B1815" s="31" t="s">
        <v>1867</v>
      </c>
      <c r="C1815" s="16" t="s">
        <v>3061</v>
      </c>
      <c r="D1815" s="51" t="s">
        <v>2923</v>
      </c>
      <c r="E1815" s="16" t="s">
        <v>3059</v>
      </c>
      <c r="F1815" s="19">
        <v>7035</v>
      </c>
      <c r="G1815" s="16">
        <v>0</v>
      </c>
      <c r="I1815" s="16">
        <f>IF(B1815&lt;&gt;"",COUNTIF(Dulieu!$F$5:$F$7774,B1815),"")</f>
        <v>0</v>
      </c>
      <c r="J1815" s="16" t="str">
        <f>IF(B1815&lt;&gt;"",IFERROR(VLOOKUP(B1815,Dulieu!$F$5:$I$7597,4,0),""),"")</f>
        <v/>
      </c>
    </row>
    <row r="1816" spans="1:10" ht="30" x14ac:dyDescent="0.25">
      <c r="A1816" s="18">
        <f>IF(B1816&lt;&gt;"",SUBTOTAL(103,B$5:B1816),"")</f>
        <v>1812</v>
      </c>
      <c r="B1816" s="31" t="s">
        <v>1868</v>
      </c>
      <c r="C1816" s="16" t="s">
        <v>3061</v>
      </c>
      <c r="D1816" s="51" t="s">
        <v>2923</v>
      </c>
      <c r="E1816" s="16" t="s">
        <v>3059</v>
      </c>
      <c r="F1816" s="19">
        <v>4780</v>
      </c>
      <c r="G1816" s="16">
        <v>0</v>
      </c>
      <c r="I1816" s="16">
        <f>IF(B1816&lt;&gt;"",COUNTIF(Dulieu!$F$5:$F$7774,B1816),"")</f>
        <v>0</v>
      </c>
      <c r="J1816" s="16" t="str">
        <f>IF(B1816&lt;&gt;"",IFERROR(VLOOKUP(B1816,Dulieu!$F$5:$I$7597,4,0),""),"")</f>
        <v/>
      </c>
    </row>
    <row r="1817" spans="1:10" ht="30" x14ac:dyDescent="0.25">
      <c r="A1817" s="18">
        <f>IF(B1817&lt;&gt;"",SUBTOTAL(103,B$5:B1817),"")</f>
        <v>1813</v>
      </c>
      <c r="B1817" s="31" t="s">
        <v>1869</v>
      </c>
      <c r="C1817" s="16" t="s">
        <v>3061</v>
      </c>
      <c r="D1817" s="51" t="s">
        <v>2923</v>
      </c>
      <c r="E1817" s="16" t="s">
        <v>3059</v>
      </c>
      <c r="F1817" s="19">
        <v>6500</v>
      </c>
      <c r="G1817" s="16">
        <v>0</v>
      </c>
      <c r="I1817" s="16">
        <f>IF(B1817&lt;&gt;"",COUNTIF(Dulieu!$F$5:$F$7774,B1817),"")</f>
        <v>0</v>
      </c>
      <c r="J1817" s="16" t="str">
        <f>IF(B1817&lt;&gt;"",IFERROR(VLOOKUP(B1817,Dulieu!$F$5:$I$7597,4,0),""),"")</f>
        <v/>
      </c>
    </row>
    <row r="1818" spans="1:10" ht="30" x14ac:dyDescent="0.25">
      <c r="A1818" s="18">
        <f>IF(B1818&lt;&gt;"",SUBTOTAL(103,B$5:B1818),"")</f>
        <v>1814</v>
      </c>
      <c r="B1818" s="31" t="s">
        <v>1870</v>
      </c>
      <c r="C1818" s="16" t="s">
        <v>3061</v>
      </c>
      <c r="D1818" s="51" t="s">
        <v>2923</v>
      </c>
      <c r="E1818" s="16" t="s">
        <v>3059</v>
      </c>
      <c r="F1818" s="19">
        <v>5800</v>
      </c>
      <c r="G1818" s="16">
        <v>0</v>
      </c>
      <c r="I1818" s="16">
        <f>IF(B1818&lt;&gt;"",COUNTIF(Dulieu!$F$5:$F$7774,B1818),"")</f>
        <v>0</v>
      </c>
      <c r="J1818" s="16" t="str">
        <f>IF(B1818&lt;&gt;"",IFERROR(VLOOKUP(B1818,Dulieu!$F$5:$I$7597,4,0),""),"")</f>
        <v/>
      </c>
    </row>
    <row r="1819" spans="1:10" ht="30" x14ac:dyDescent="0.25">
      <c r="A1819" s="18">
        <f>IF(B1819&lt;&gt;"",SUBTOTAL(103,B$5:B1819),"")</f>
        <v>1815</v>
      </c>
      <c r="B1819" s="31" t="s">
        <v>1871</v>
      </c>
      <c r="C1819" s="16" t="s">
        <v>3061</v>
      </c>
      <c r="D1819" s="51" t="s">
        <v>1277</v>
      </c>
      <c r="E1819" s="16" t="s">
        <v>3065</v>
      </c>
      <c r="F1819" s="19">
        <v>15500</v>
      </c>
      <c r="G1819" s="16">
        <v>0</v>
      </c>
      <c r="I1819" s="16">
        <f>IF(B1819&lt;&gt;"",COUNTIF(Dulieu!$F$5:$F$7774,B1819),"")</f>
        <v>0</v>
      </c>
      <c r="J1819" s="16" t="str">
        <f>IF(B1819&lt;&gt;"",IFERROR(VLOOKUP(B1819,Dulieu!$F$5:$I$7597,4,0),""),"")</f>
        <v/>
      </c>
    </row>
    <row r="1820" spans="1:10" ht="30" x14ac:dyDescent="0.25">
      <c r="A1820" s="18">
        <f>IF(B1820&lt;&gt;"",SUBTOTAL(103,B$5:B1820),"")</f>
        <v>1816</v>
      </c>
      <c r="B1820" s="31" t="s">
        <v>1872</v>
      </c>
      <c r="C1820" s="16" t="s">
        <v>3061</v>
      </c>
      <c r="D1820" s="51" t="s">
        <v>1277</v>
      </c>
      <c r="E1820" s="16" t="s">
        <v>3065</v>
      </c>
      <c r="F1820" s="19">
        <v>15500</v>
      </c>
      <c r="G1820" s="16">
        <v>0</v>
      </c>
      <c r="I1820" s="16">
        <f>IF(B1820&lt;&gt;"",COUNTIF(Dulieu!$F$5:$F$7774,B1820),"")</f>
        <v>0</v>
      </c>
      <c r="J1820" s="16" t="str">
        <f>IF(B1820&lt;&gt;"",IFERROR(VLOOKUP(B1820,Dulieu!$F$5:$I$7597,4,0),""),"")</f>
        <v/>
      </c>
    </row>
    <row r="1821" spans="1:10" ht="30" x14ac:dyDescent="0.25">
      <c r="A1821" s="18">
        <f>IF(B1821&lt;&gt;"",SUBTOTAL(103,B$5:B1821),"")</f>
        <v>1817</v>
      </c>
      <c r="B1821" s="31" t="s">
        <v>1873</v>
      </c>
      <c r="C1821" s="16" t="s">
        <v>3061</v>
      </c>
      <c r="D1821" s="51" t="s">
        <v>1277</v>
      </c>
      <c r="E1821" s="16" t="s">
        <v>3065</v>
      </c>
      <c r="F1821" s="19">
        <v>15500</v>
      </c>
      <c r="G1821" s="16">
        <v>0</v>
      </c>
      <c r="I1821" s="16">
        <f>IF(B1821&lt;&gt;"",COUNTIF(Dulieu!$F$5:$F$7774,B1821),"")</f>
        <v>0</v>
      </c>
      <c r="J1821" s="16" t="str">
        <f>IF(B1821&lt;&gt;"",IFERROR(VLOOKUP(B1821,Dulieu!$F$5:$I$7597,4,0),""),"")</f>
        <v/>
      </c>
    </row>
    <row r="1822" spans="1:10" ht="30" x14ac:dyDescent="0.25">
      <c r="A1822" s="18">
        <f>IF(B1822&lt;&gt;"",SUBTOTAL(103,B$5:B1822),"")</f>
        <v>1818</v>
      </c>
      <c r="B1822" s="31" t="s">
        <v>1874</v>
      </c>
      <c r="C1822" s="16" t="s">
        <v>3061</v>
      </c>
      <c r="D1822" s="51" t="s">
        <v>1277</v>
      </c>
      <c r="E1822" s="16" t="s">
        <v>3065</v>
      </c>
      <c r="F1822" s="19">
        <v>15500</v>
      </c>
      <c r="G1822" s="16">
        <v>0</v>
      </c>
      <c r="I1822" s="16">
        <f>IF(B1822&lt;&gt;"",COUNTIF(Dulieu!$F$5:$F$7774,B1822),"")</f>
        <v>0</v>
      </c>
      <c r="J1822" s="16" t="str">
        <f>IF(B1822&lt;&gt;"",IFERROR(VLOOKUP(B1822,Dulieu!$F$5:$I$7597,4,0),""),"")</f>
        <v/>
      </c>
    </row>
    <row r="1823" spans="1:10" ht="30" x14ac:dyDescent="0.25">
      <c r="A1823" s="18">
        <f>IF(B1823&lt;&gt;"",SUBTOTAL(103,B$5:B1823),"")</f>
        <v>1819</v>
      </c>
      <c r="B1823" s="31" t="s">
        <v>1875</v>
      </c>
      <c r="C1823" s="16" t="s">
        <v>3061</v>
      </c>
      <c r="D1823" s="51" t="s">
        <v>1277</v>
      </c>
      <c r="E1823" s="16" t="s">
        <v>3062</v>
      </c>
      <c r="F1823" s="19">
        <v>15500</v>
      </c>
      <c r="G1823" s="16">
        <v>0</v>
      </c>
      <c r="I1823" s="16">
        <f>IF(B1823&lt;&gt;"",COUNTIF(Dulieu!$F$5:$F$7774,B1823),"")</f>
        <v>0</v>
      </c>
      <c r="J1823" s="16" t="str">
        <f>IF(B1823&lt;&gt;"",IFERROR(VLOOKUP(B1823,Dulieu!$F$5:$I$7597,4,0),""),"")</f>
        <v/>
      </c>
    </row>
    <row r="1824" spans="1:10" ht="30" x14ac:dyDescent="0.25">
      <c r="A1824" s="18">
        <f>IF(B1824&lt;&gt;"",SUBTOTAL(103,B$5:B1824),"")</f>
        <v>1820</v>
      </c>
      <c r="B1824" s="31" t="s">
        <v>1876</v>
      </c>
      <c r="C1824" s="16" t="s">
        <v>3061</v>
      </c>
      <c r="D1824" s="51" t="s">
        <v>1277</v>
      </c>
      <c r="E1824" s="16" t="s">
        <v>3062</v>
      </c>
      <c r="F1824" s="19">
        <v>15500</v>
      </c>
      <c r="G1824" s="16">
        <v>0</v>
      </c>
      <c r="I1824" s="16">
        <f>IF(B1824&lt;&gt;"",COUNTIF(Dulieu!$F$5:$F$7774,B1824),"")</f>
        <v>0</v>
      </c>
      <c r="J1824" s="16" t="str">
        <f>IF(B1824&lt;&gt;"",IFERROR(VLOOKUP(B1824,Dulieu!$F$5:$I$7597,4,0),""),"")</f>
        <v/>
      </c>
    </row>
    <row r="1825" spans="1:10" ht="30" x14ac:dyDescent="0.25">
      <c r="A1825" s="18">
        <f>IF(B1825&lt;&gt;"",SUBTOTAL(103,B$5:B1825),"")</f>
        <v>1821</v>
      </c>
      <c r="B1825" s="31" t="s">
        <v>1877</v>
      </c>
      <c r="C1825" s="16" t="s">
        <v>3061</v>
      </c>
      <c r="D1825" s="51" t="s">
        <v>1277</v>
      </c>
      <c r="E1825" s="16" t="s">
        <v>3065</v>
      </c>
      <c r="F1825" s="19">
        <v>15500</v>
      </c>
      <c r="G1825" s="16">
        <v>0</v>
      </c>
      <c r="I1825" s="16">
        <f>IF(B1825&lt;&gt;"",COUNTIF(Dulieu!$F$5:$F$7774,B1825),"")</f>
        <v>0</v>
      </c>
      <c r="J1825" s="16" t="str">
        <f>IF(B1825&lt;&gt;"",IFERROR(VLOOKUP(B1825,Dulieu!$F$5:$I$7597,4,0),""),"")</f>
        <v/>
      </c>
    </row>
    <row r="1826" spans="1:10" ht="30" x14ac:dyDescent="0.25">
      <c r="A1826" s="18">
        <f>IF(B1826&lt;&gt;"",SUBTOTAL(103,B$5:B1826),"")</f>
        <v>1822</v>
      </c>
      <c r="B1826" s="31" t="s">
        <v>1878</v>
      </c>
      <c r="C1826" s="16" t="s">
        <v>3061</v>
      </c>
      <c r="D1826" s="51" t="s">
        <v>1277</v>
      </c>
      <c r="E1826" s="16" t="s">
        <v>3062</v>
      </c>
      <c r="F1826" s="19">
        <v>15500</v>
      </c>
      <c r="G1826" s="16">
        <v>0</v>
      </c>
      <c r="I1826" s="16">
        <f>IF(B1826&lt;&gt;"",COUNTIF(Dulieu!$F$5:$F$7774,B1826),"")</f>
        <v>0</v>
      </c>
      <c r="J1826" s="16" t="str">
        <f>IF(B1826&lt;&gt;"",IFERROR(VLOOKUP(B1826,Dulieu!$F$5:$I$7597,4,0),""),"")</f>
        <v/>
      </c>
    </row>
    <row r="1827" spans="1:10" ht="30" x14ac:dyDescent="0.25">
      <c r="A1827" s="18">
        <f>IF(B1827&lt;&gt;"",SUBTOTAL(103,B$5:B1827),"")</f>
        <v>1823</v>
      </c>
      <c r="B1827" s="31" t="s">
        <v>1879</v>
      </c>
      <c r="C1827" s="16" t="s">
        <v>3061</v>
      </c>
      <c r="D1827" s="51" t="s">
        <v>1277</v>
      </c>
      <c r="E1827" s="16" t="s">
        <v>3062</v>
      </c>
      <c r="F1827" s="19">
        <v>15500</v>
      </c>
      <c r="G1827" s="16">
        <v>0</v>
      </c>
      <c r="I1827" s="16">
        <f>IF(B1827&lt;&gt;"",COUNTIF(Dulieu!$F$5:$F$7774,B1827),"")</f>
        <v>0</v>
      </c>
      <c r="J1827" s="16" t="str">
        <f>IF(B1827&lt;&gt;"",IFERROR(VLOOKUP(B1827,Dulieu!$F$5:$I$7597,4,0),""),"")</f>
        <v/>
      </c>
    </row>
    <row r="1828" spans="1:10" ht="30" x14ac:dyDescent="0.25">
      <c r="A1828" s="18">
        <f>IF(B1828&lt;&gt;"",SUBTOTAL(103,B$5:B1828),"")</f>
        <v>1824</v>
      </c>
      <c r="B1828" s="31" t="s">
        <v>1880</v>
      </c>
      <c r="C1828" s="16" t="s">
        <v>3061</v>
      </c>
      <c r="D1828" s="51" t="s">
        <v>1277</v>
      </c>
      <c r="E1828" s="16" t="s">
        <v>3062</v>
      </c>
      <c r="F1828" s="19">
        <v>15500</v>
      </c>
      <c r="G1828" s="16">
        <v>0</v>
      </c>
      <c r="I1828" s="16">
        <f>IF(B1828&lt;&gt;"",COUNTIF(Dulieu!$F$5:$F$7774,B1828),"")</f>
        <v>0</v>
      </c>
      <c r="J1828" s="16" t="str">
        <f>IF(B1828&lt;&gt;"",IFERROR(VLOOKUP(B1828,Dulieu!$F$5:$I$7597,4,0),""),"")</f>
        <v/>
      </c>
    </row>
    <row r="1829" spans="1:10" ht="30" x14ac:dyDescent="0.25">
      <c r="A1829" s="18">
        <f>IF(B1829&lt;&gt;"",SUBTOTAL(103,B$5:B1829),"")</f>
        <v>1825</v>
      </c>
      <c r="B1829" s="31" t="s">
        <v>176</v>
      </c>
      <c r="C1829" s="16" t="s">
        <v>3061</v>
      </c>
      <c r="D1829" s="51" t="s">
        <v>1277</v>
      </c>
      <c r="E1829" s="16" t="s">
        <v>3062</v>
      </c>
      <c r="F1829" s="19">
        <v>16050</v>
      </c>
      <c r="G1829" s="16">
        <v>0</v>
      </c>
      <c r="I1829" s="16">
        <f>IF(B1829&lt;&gt;"",COUNTIF(Dulieu!$F$5:$F$7774,B1829),"")</f>
        <v>0</v>
      </c>
      <c r="J1829" s="16" t="str">
        <f>IF(B1829&lt;&gt;"",IFERROR(VLOOKUP(B1829,Dulieu!$F$5:$I$7597,4,0),""),"")</f>
        <v/>
      </c>
    </row>
    <row r="1830" spans="1:10" ht="30" x14ac:dyDescent="0.25">
      <c r="A1830" s="18">
        <f>IF(B1830&lt;&gt;"",SUBTOTAL(103,B$5:B1830),"")</f>
        <v>1826</v>
      </c>
      <c r="B1830" s="31" t="s">
        <v>173</v>
      </c>
      <c r="C1830" s="16" t="s">
        <v>3061</v>
      </c>
      <c r="D1830" s="51" t="s">
        <v>1277</v>
      </c>
      <c r="E1830" s="16" t="s">
        <v>3062</v>
      </c>
      <c r="F1830" s="19">
        <v>16050</v>
      </c>
      <c r="G1830" s="16">
        <v>0</v>
      </c>
      <c r="I1830" s="16">
        <f>IF(B1830&lt;&gt;"",COUNTIF(Dulieu!$F$5:$F$7774,B1830),"")</f>
        <v>0</v>
      </c>
      <c r="J1830" s="16" t="str">
        <f>IF(B1830&lt;&gt;"",IFERROR(VLOOKUP(B1830,Dulieu!$F$5:$I$7597,4,0),""),"")</f>
        <v/>
      </c>
    </row>
    <row r="1831" spans="1:10" ht="30" x14ac:dyDescent="0.25">
      <c r="A1831" s="18">
        <f>IF(B1831&lt;&gt;"",SUBTOTAL(103,B$5:B1831),"")</f>
        <v>1827</v>
      </c>
      <c r="B1831" s="31" t="s">
        <v>175</v>
      </c>
      <c r="C1831" s="16" t="s">
        <v>3061</v>
      </c>
      <c r="D1831" s="51" t="s">
        <v>1277</v>
      </c>
      <c r="E1831" s="16" t="s">
        <v>3062</v>
      </c>
      <c r="F1831" s="19">
        <v>16050</v>
      </c>
      <c r="G1831" s="16">
        <v>0</v>
      </c>
      <c r="I1831" s="16">
        <f>IF(B1831&lt;&gt;"",COUNTIF(Dulieu!$F$5:$F$7774,B1831),"")</f>
        <v>0</v>
      </c>
      <c r="J1831" s="16" t="str">
        <f>IF(B1831&lt;&gt;"",IFERROR(VLOOKUP(B1831,Dulieu!$F$5:$I$7597,4,0),""),"")</f>
        <v/>
      </c>
    </row>
    <row r="1832" spans="1:10" ht="30" x14ac:dyDescent="0.25">
      <c r="A1832" s="18">
        <f>IF(B1832&lt;&gt;"",SUBTOTAL(103,B$5:B1832),"")</f>
        <v>1828</v>
      </c>
      <c r="B1832" s="31" t="s">
        <v>174</v>
      </c>
      <c r="C1832" s="16" t="s">
        <v>3061</v>
      </c>
      <c r="D1832" s="51" t="s">
        <v>1277</v>
      </c>
      <c r="E1832" s="16" t="s">
        <v>3062</v>
      </c>
      <c r="F1832" s="19">
        <v>16050</v>
      </c>
      <c r="G1832" s="16">
        <v>0</v>
      </c>
      <c r="I1832" s="16">
        <f>IF(B1832&lt;&gt;"",COUNTIF(Dulieu!$F$5:$F$7774,B1832),"")</f>
        <v>0</v>
      </c>
      <c r="J1832" s="16" t="str">
        <f>IF(B1832&lt;&gt;"",IFERROR(VLOOKUP(B1832,Dulieu!$F$5:$I$7597,4,0),""),"")</f>
        <v/>
      </c>
    </row>
    <row r="1833" spans="1:10" x14ac:dyDescent="0.25">
      <c r="A1833" s="18">
        <f>IF(B1833&lt;&gt;"",SUBTOTAL(103,B$5:B1833),"")</f>
        <v>1829</v>
      </c>
      <c r="B1833" s="31" t="s">
        <v>1881</v>
      </c>
      <c r="C1833" s="16" t="s">
        <v>3061</v>
      </c>
      <c r="D1833" s="51" t="s">
        <v>1322</v>
      </c>
      <c r="E1833" s="16" t="s">
        <v>3067</v>
      </c>
      <c r="F1833" s="19">
        <v>4990</v>
      </c>
      <c r="G1833" s="16">
        <v>0</v>
      </c>
      <c r="I1833" s="16">
        <f>IF(B1833&lt;&gt;"",COUNTIF(Dulieu!$F$5:$F$7774,B1833),"")</f>
        <v>0</v>
      </c>
      <c r="J1833" s="16" t="str">
        <f>IF(B1833&lt;&gt;"",IFERROR(VLOOKUP(B1833,Dulieu!$F$5:$I$7597,4,0),""),"")</f>
        <v/>
      </c>
    </row>
    <row r="1834" spans="1:10" x14ac:dyDescent="0.25">
      <c r="A1834" s="18">
        <f>IF(B1834&lt;&gt;"",SUBTOTAL(103,B$5:B1834),"")</f>
        <v>1830</v>
      </c>
      <c r="B1834" s="31" t="s">
        <v>1882</v>
      </c>
      <c r="C1834" s="16" t="s">
        <v>3061</v>
      </c>
      <c r="D1834" s="51" t="s">
        <v>1322</v>
      </c>
      <c r="E1834" s="16" t="s">
        <v>3062</v>
      </c>
      <c r="F1834" s="19">
        <v>8700</v>
      </c>
      <c r="G1834" s="16">
        <v>0</v>
      </c>
      <c r="I1834" s="16">
        <f>IF(B1834&lt;&gt;"",COUNTIF(Dulieu!$F$5:$F$7774,B1834),"")</f>
        <v>0</v>
      </c>
      <c r="J1834" s="16" t="str">
        <f>IF(B1834&lt;&gt;"",IFERROR(VLOOKUP(B1834,Dulieu!$F$5:$I$7597,4,0),""),"")</f>
        <v/>
      </c>
    </row>
    <row r="1835" spans="1:10" x14ac:dyDescent="0.25">
      <c r="A1835" s="18">
        <f>IF(B1835&lt;&gt;"",SUBTOTAL(103,B$5:B1835),"")</f>
        <v>1831</v>
      </c>
      <c r="B1835" s="31" t="s">
        <v>1883</v>
      </c>
      <c r="C1835" s="16" t="s">
        <v>3061</v>
      </c>
      <c r="D1835" s="51" t="s">
        <v>1322</v>
      </c>
      <c r="E1835" s="16" t="s">
        <v>3064</v>
      </c>
      <c r="F1835" s="19">
        <v>3490</v>
      </c>
      <c r="G1835" s="16">
        <v>0</v>
      </c>
      <c r="I1835" s="16">
        <f>IF(B1835&lt;&gt;"",COUNTIF(Dulieu!$F$5:$F$7774,B1835),"")</f>
        <v>0</v>
      </c>
      <c r="J1835" s="16" t="str">
        <f>IF(B1835&lt;&gt;"",IFERROR(VLOOKUP(B1835,Dulieu!$F$5:$I$7597,4,0),""),"")</f>
        <v/>
      </c>
    </row>
    <row r="1836" spans="1:10" x14ac:dyDescent="0.25">
      <c r="A1836" s="18">
        <f>IF(B1836&lt;&gt;"",SUBTOTAL(103,B$5:B1836),"")</f>
        <v>1832</v>
      </c>
      <c r="B1836" s="31" t="s">
        <v>1884</v>
      </c>
      <c r="C1836" s="16" t="s">
        <v>3061</v>
      </c>
      <c r="D1836" s="51" t="s">
        <v>1322</v>
      </c>
      <c r="E1836" s="16" t="s">
        <v>3064</v>
      </c>
      <c r="F1836" s="19">
        <v>7500</v>
      </c>
      <c r="G1836" s="16">
        <v>0</v>
      </c>
      <c r="I1836" s="16">
        <f>IF(B1836&lt;&gt;"",COUNTIF(Dulieu!$F$5:$F$7774,B1836),"")</f>
        <v>0</v>
      </c>
      <c r="J1836" s="16" t="str">
        <f>IF(B1836&lt;&gt;"",IFERROR(VLOOKUP(B1836,Dulieu!$F$5:$I$7597,4,0),""),"")</f>
        <v/>
      </c>
    </row>
    <row r="1837" spans="1:10" x14ac:dyDescent="0.25">
      <c r="A1837" s="18">
        <f>IF(B1837&lt;&gt;"",SUBTOTAL(103,B$5:B1837),"")</f>
        <v>1833</v>
      </c>
      <c r="B1837" s="31" t="s">
        <v>1885</v>
      </c>
      <c r="C1837" s="16" t="s">
        <v>3061</v>
      </c>
      <c r="D1837" s="51" t="s">
        <v>1322</v>
      </c>
      <c r="E1837" s="16" t="s">
        <v>3062</v>
      </c>
      <c r="F1837" s="19">
        <v>3950</v>
      </c>
      <c r="G1837" s="16">
        <v>0</v>
      </c>
      <c r="I1837" s="16">
        <f>IF(B1837&lt;&gt;"",COUNTIF(Dulieu!$F$5:$F$7774,B1837),"")</f>
        <v>0</v>
      </c>
      <c r="J1837" s="16" t="str">
        <f>IF(B1837&lt;&gt;"",IFERROR(VLOOKUP(B1837,Dulieu!$F$5:$I$7597,4,0),""),"")</f>
        <v/>
      </c>
    </row>
    <row r="1838" spans="1:10" x14ac:dyDescent="0.25">
      <c r="A1838" s="18">
        <f>IF(B1838&lt;&gt;"",SUBTOTAL(103,B$5:B1838),"")</f>
        <v>1834</v>
      </c>
      <c r="B1838" s="31" t="s">
        <v>1886</v>
      </c>
      <c r="C1838" s="16" t="s">
        <v>3061</v>
      </c>
      <c r="D1838" s="51" t="s">
        <v>1322</v>
      </c>
      <c r="E1838" s="16" t="s">
        <v>3062</v>
      </c>
      <c r="F1838" s="19">
        <v>2350</v>
      </c>
      <c r="G1838" s="16">
        <v>0</v>
      </c>
      <c r="I1838" s="16">
        <f>IF(B1838&lt;&gt;"",COUNTIF(Dulieu!$F$5:$F$7774,B1838),"")</f>
        <v>0</v>
      </c>
      <c r="J1838" s="16" t="str">
        <f>IF(B1838&lt;&gt;"",IFERROR(VLOOKUP(B1838,Dulieu!$F$5:$I$7597,4,0),""),"")</f>
        <v/>
      </c>
    </row>
    <row r="1839" spans="1:10" x14ac:dyDescent="0.25">
      <c r="A1839" s="18">
        <f>IF(B1839&lt;&gt;"",SUBTOTAL(103,B$5:B1839),"")</f>
        <v>1835</v>
      </c>
      <c r="B1839" s="31" t="s">
        <v>1887</v>
      </c>
      <c r="C1839" s="16" t="s">
        <v>3061</v>
      </c>
      <c r="D1839" s="51" t="s">
        <v>1322</v>
      </c>
      <c r="E1839" s="16" t="s">
        <v>3062</v>
      </c>
      <c r="F1839" s="19">
        <v>8700</v>
      </c>
      <c r="G1839" s="16">
        <v>0</v>
      </c>
      <c r="I1839" s="16">
        <f>IF(B1839&lt;&gt;"",COUNTIF(Dulieu!$F$5:$F$7774,B1839),"")</f>
        <v>0</v>
      </c>
      <c r="J1839" s="16" t="str">
        <f>IF(B1839&lt;&gt;"",IFERROR(VLOOKUP(B1839,Dulieu!$F$5:$I$7597,4,0),""),"")</f>
        <v/>
      </c>
    </row>
    <row r="1840" spans="1:10" x14ac:dyDescent="0.25">
      <c r="A1840" s="18">
        <f>IF(B1840&lt;&gt;"",SUBTOTAL(103,B$5:B1840),"")</f>
        <v>1836</v>
      </c>
      <c r="B1840" s="31" t="s">
        <v>1888</v>
      </c>
      <c r="C1840" s="16" t="s">
        <v>3061</v>
      </c>
      <c r="D1840" s="51" t="s">
        <v>1889</v>
      </c>
      <c r="E1840" s="16" t="s">
        <v>3090</v>
      </c>
      <c r="F1840" s="19">
        <v>3700</v>
      </c>
      <c r="G1840" s="16">
        <v>0</v>
      </c>
      <c r="I1840" s="16">
        <f>IF(B1840&lt;&gt;"",COUNTIF(Dulieu!$F$5:$F$7774,B1840),"")</f>
        <v>0</v>
      </c>
      <c r="J1840" s="16" t="str">
        <f>IF(B1840&lt;&gt;"",IFERROR(VLOOKUP(B1840,Dulieu!$F$5:$I$7597,4,0),""),"")</f>
        <v/>
      </c>
    </row>
    <row r="1841" spans="1:10" x14ac:dyDescent="0.25">
      <c r="A1841" s="18">
        <f>IF(B1841&lt;&gt;"",SUBTOTAL(103,B$5:B1841),"")</f>
        <v>1837</v>
      </c>
      <c r="B1841" s="31" t="s">
        <v>1890</v>
      </c>
      <c r="C1841" s="16" t="s">
        <v>3061</v>
      </c>
      <c r="D1841" s="51" t="s">
        <v>1889</v>
      </c>
      <c r="E1841" s="16" t="s">
        <v>3090</v>
      </c>
      <c r="F1841" s="19">
        <v>5700</v>
      </c>
      <c r="G1841" s="16">
        <v>0</v>
      </c>
      <c r="I1841" s="16">
        <f>IF(B1841&lt;&gt;"",COUNTIF(Dulieu!$F$5:$F$7774,B1841),"")</f>
        <v>0</v>
      </c>
      <c r="J1841" s="16" t="str">
        <f>IF(B1841&lt;&gt;"",IFERROR(VLOOKUP(B1841,Dulieu!$F$5:$I$7597,4,0),""),"")</f>
        <v/>
      </c>
    </row>
    <row r="1842" spans="1:10" ht="30" x14ac:dyDescent="0.25">
      <c r="A1842" s="18">
        <f>IF(B1842&lt;&gt;"",SUBTOTAL(103,B$5:B1842),"")</f>
        <v>1838</v>
      </c>
      <c r="B1842" s="31" t="s">
        <v>1891</v>
      </c>
      <c r="C1842" s="16" t="s">
        <v>3060</v>
      </c>
      <c r="D1842" s="51" t="s">
        <v>2924</v>
      </c>
      <c r="E1842" s="16" t="s">
        <v>3062</v>
      </c>
      <c r="F1842" s="19">
        <v>13100</v>
      </c>
      <c r="G1842" s="16">
        <v>0</v>
      </c>
      <c r="I1842" s="16">
        <f>IF(B1842&lt;&gt;"",COUNTIF(Dulieu!$F$5:$F$7774,B1842),"")</f>
        <v>0</v>
      </c>
      <c r="J1842" s="16" t="str">
        <f>IF(B1842&lt;&gt;"",IFERROR(VLOOKUP(B1842,Dulieu!$F$5:$I$7597,4,0),""),"")</f>
        <v/>
      </c>
    </row>
    <row r="1843" spans="1:10" ht="30" x14ac:dyDescent="0.25">
      <c r="A1843" s="18">
        <f>IF(B1843&lt;&gt;"",SUBTOTAL(103,B$5:B1843),"")</f>
        <v>1839</v>
      </c>
      <c r="B1843" s="31" t="s">
        <v>1892</v>
      </c>
      <c r="C1843" s="16" t="s">
        <v>3060</v>
      </c>
      <c r="D1843" s="51" t="s">
        <v>2924</v>
      </c>
      <c r="E1843" s="16" t="s">
        <v>3062</v>
      </c>
      <c r="F1843" s="19">
        <v>13100</v>
      </c>
      <c r="G1843" s="16">
        <v>0</v>
      </c>
      <c r="I1843" s="16">
        <f>IF(B1843&lt;&gt;"",COUNTIF(Dulieu!$F$5:$F$7774,B1843),"")</f>
        <v>0</v>
      </c>
      <c r="J1843" s="16" t="str">
        <f>IF(B1843&lt;&gt;"",IFERROR(VLOOKUP(B1843,Dulieu!$F$5:$I$7597,4,0),""),"")</f>
        <v/>
      </c>
    </row>
    <row r="1844" spans="1:10" ht="30" x14ac:dyDescent="0.25">
      <c r="A1844" s="18">
        <f>IF(B1844&lt;&gt;"",SUBTOTAL(103,B$5:B1844),"")</f>
        <v>1840</v>
      </c>
      <c r="B1844" s="31" t="s">
        <v>1893</v>
      </c>
      <c r="C1844" s="16" t="s">
        <v>3060</v>
      </c>
      <c r="D1844" s="51" t="s">
        <v>2924</v>
      </c>
      <c r="E1844" s="16" t="s">
        <v>3062</v>
      </c>
      <c r="F1844" s="19">
        <v>14570</v>
      </c>
      <c r="G1844" s="16">
        <v>0</v>
      </c>
      <c r="I1844" s="16">
        <f>IF(B1844&lt;&gt;"",COUNTIF(Dulieu!$F$5:$F$7774,B1844),"")</f>
        <v>0</v>
      </c>
      <c r="J1844" s="16" t="str">
        <f>IF(B1844&lt;&gt;"",IFERROR(VLOOKUP(B1844,Dulieu!$F$5:$I$7597,4,0),""),"")</f>
        <v/>
      </c>
    </row>
    <row r="1845" spans="1:10" ht="30" x14ac:dyDescent="0.25">
      <c r="A1845" s="18">
        <f>IF(B1845&lt;&gt;"",SUBTOTAL(103,B$5:B1845),"")</f>
        <v>1841</v>
      </c>
      <c r="B1845" s="31" t="s">
        <v>1894</v>
      </c>
      <c r="C1845" s="16" t="s">
        <v>3060</v>
      </c>
      <c r="D1845" s="51" t="s">
        <v>2924</v>
      </c>
      <c r="E1845" s="16" t="s">
        <v>3062</v>
      </c>
      <c r="F1845" s="19">
        <v>14550</v>
      </c>
      <c r="G1845" s="16">
        <v>0</v>
      </c>
      <c r="I1845" s="16">
        <f>IF(B1845&lt;&gt;"",COUNTIF(Dulieu!$F$5:$F$7774,B1845),"")</f>
        <v>0</v>
      </c>
      <c r="J1845" s="16" t="str">
        <f>IF(B1845&lt;&gt;"",IFERROR(VLOOKUP(B1845,Dulieu!$F$5:$I$7597,4,0),""),"")</f>
        <v/>
      </c>
    </row>
    <row r="1846" spans="1:10" ht="30" x14ac:dyDescent="0.25">
      <c r="A1846" s="18">
        <f>IF(B1846&lt;&gt;"",SUBTOTAL(103,B$5:B1846),"")</f>
        <v>1842</v>
      </c>
      <c r="B1846" s="31" t="s">
        <v>1895</v>
      </c>
      <c r="C1846" s="16" t="s">
        <v>3060</v>
      </c>
      <c r="D1846" s="51" t="s">
        <v>2924</v>
      </c>
      <c r="E1846" s="16" t="s">
        <v>3062</v>
      </c>
      <c r="F1846" s="19">
        <v>14550</v>
      </c>
      <c r="G1846" s="16">
        <v>0</v>
      </c>
      <c r="I1846" s="16">
        <f>IF(B1846&lt;&gt;"",COUNTIF(Dulieu!$F$5:$F$7774,B1846),"")</f>
        <v>0</v>
      </c>
      <c r="J1846" s="16" t="str">
        <f>IF(B1846&lt;&gt;"",IFERROR(VLOOKUP(B1846,Dulieu!$F$5:$I$7597,4,0),""),"")</f>
        <v/>
      </c>
    </row>
    <row r="1847" spans="1:10" ht="30" x14ac:dyDescent="0.25">
      <c r="A1847" s="18">
        <f>IF(B1847&lt;&gt;"",SUBTOTAL(103,B$5:B1847),"")</f>
        <v>1843</v>
      </c>
      <c r="B1847" s="31" t="s">
        <v>1896</v>
      </c>
      <c r="C1847" s="16" t="s">
        <v>3061</v>
      </c>
      <c r="D1847" s="51" t="s">
        <v>2924</v>
      </c>
      <c r="E1847" s="16" t="s">
        <v>3062</v>
      </c>
      <c r="F1847" s="19">
        <v>4990</v>
      </c>
      <c r="G1847" s="16">
        <v>2</v>
      </c>
      <c r="I1847" s="16">
        <f>IF(B1847&lt;&gt;"",COUNTIF(Dulieu!$F$5:$F$7774,B1847),"")</f>
        <v>0</v>
      </c>
      <c r="J1847" s="16" t="str">
        <f>IF(B1847&lt;&gt;"",IFERROR(VLOOKUP(B1847,Dulieu!$F$5:$I$7597,4,0),""),"")</f>
        <v/>
      </c>
    </row>
    <row r="1848" spans="1:10" ht="30" x14ac:dyDescent="0.25">
      <c r="A1848" s="18">
        <f>IF(B1848&lt;&gt;"",SUBTOTAL(103,B$5:B1848),"")</f>
        <v>1844</v>
      </c>
      <c r="B1848" s="31" t="s">
        <v>1897</v>
      </c>
      <c r="C1848" s="16" t="s">
        <v>3061</v>
      </c>
      <c r="D1848" s="51" t="s">
        <v>2924</v>
      </c>
      <c r="E1848" s="16" t="s">
        <v>3062</v>
      </c>
      <c r="F1848" s="19">
        <v>20700</v>
      </c>
      <c r="G1848" s="16">
        <v>2</v>
      </c>
      <c r="I1848" s="16">
        <f>IF(B1848&lt;&gt;"",COUNTIF(Dulieu!$F$5:$F$7774,B1848),"")</f>
        <v>0</v>
      </c>
      <c r="J1848" s="16" t="str">
        <f>IF(B1848&lt;&gt;"",IFERROR(VLOOKUP(B1848,Dulieu!$F$5:$I$7597,4,0),""),"")</f>
        <v/>
      </c>
    </row>
    <row r="1849" spans="1:10" ht="30" x14ac:dyDescent="0.25">
      <c r="A1849" s="18">
        <f>IF(B1849&lt;&gt;"",SUBTOTAL(103,B$5:B1849),"")</f>
        <v>1845</v>
      </c>
      <c r="B1849" s="31" t="s">
        <v>336</v>
      </c>
      <c r="C1849" s="16" t="s">
        <v>3061</v>
      </c>
      <c r="D1849" s="51" t="s">
        <v>2924</v>
      </c>
      <c r="E1849" s="16" t="s">
        <v>3062</v>
      </c>
      <c r="F1849" s="19">
        <v>5700</v>
      </c>
      <c r="G1849" s="16">
        <v>0</v>
      </c>
      <c r="I1849" s="16">
        <f>IF(B1849&lt;&gt;"",COUNTIF(Dulieu!$F$5:$F$7774,B1849),"")</f>
        <v>0</v>
      </c>
      <c r="J1849" s="16" t="str">
        <f>IF(B1849&lt;&gt;"",IFERROR(VLOOKUP(B1849,Dulieu!$F$5:$I$7597,4,0),""),"")</f>
        <v/>
      </c>
    </row>
    <row r="1850" spans="1:10" ht="30" x14ac:dyDescent="0.25">
      <c r="A1850" s="18">
        <f>IF(B1850&lt;&gt;"",SUBTOTAL(103,B$5:B1850),"")</f>
        <v>1846</v>
      </c>
      <c r="B1850" s="31" t="s">
        <v>337</v>
      </c>
      <c r="C1850" s="16" t="s">
        <v>3061</v>
      </c>
      <c r="D1850" s="51" t="s">
        <v>2924</v>
      </c>
      <c r="E1850" s="16" t="s">
        <v>3062</v>
      </c>
      <c r="F1850" s="19">
        <v>4990</v>
      </c>
      <c r="G1850" s="16">
        <v>0</v>
      </c>
      <c r="I1850" s="16">
        <f>IF(B1850&lt;&gt;"",COUNTIF(Dulieu!$F$5:$F$7774,B1850),"")</f>
        <v>0</v>
      </c>
      <c r="J1850" s="16" t="str">
        <f>IF(B1850&lt;&gt;"",IFERROR(VLOOKUP(B1850,Dulieu!$F$5:$I$7597,4,0),""),"")</f>
        <v/>
      </c>
    </row>
    <row r="1851" spans="1:10" ht="30" x14ac:dyDescent="0.25">
      <c r="A1851" s="18">
        <f>IF(B1851&lt;&gt;"",SUBTOTAL(103,B$5:B1851),"")</f>
        <v>1847</v>
      </c>
      <c r="B1851" s="31" t="s">
        <v>333</v>
      </c>
      <c r="C1851" s="16" t="s">
        <v>3061</v>
      </c>
      <c r="D1851" s="51" t="s">
        <v>2924</v>
      </c>
      <c r="E1851" s="16" t="s">
        <v>3062</v>
      </c>
      <c r="F1851" s="19">
        <v>8700</v>
      </c>
      <c r="G1851" s="16">
        <v>0</v>
      </c>
      <c r="I1851" s="16">
        <f>IF(B1851&lt;&gt;"",COUNTIF(Dulieu!$F$5:$F$7774,B1851),"")</f>
        <v>0</v>
      </c>
      <c r="J1851" s="16" t="str">
        <f>IF(B1851&lt;&gt;"",IFERROR(VLOOKUP(B1851,Dulieu!$F$5:$I$7597,4,0),""),"")</f>
        <v/>
      </c>
    </row>
    <row r="1852" spans="1:10" ht="30" x14ac:dyDescent="0.25">
      <c r="A1852" s="18">
        <f>IF(B1852&lt;&gt;"",SUBTOTAL(103,B$5:B1852),"")</f>
        <v>1848</v>
      </c>
      <c r="B1852" s="31" t="s">
        <v>1898</v>
      </c>
      <c r="C1852" s="16" t="s">
        <v>3061</v>
      </c>
      <c r="D1852" s="51" t="s">
        <v>2924</v>
      </c>
      <c r="E1852" s="16" t="s">
        <v>3062</v>
      </c>
      <c r="F1852" s="19">
        <v>8700</v>
      </c>
      <c r="G1852" s="16">
        <v>2</v>
      </c>
      <c r="I1852" s="16">
        <f>IF(B1852&lt;&gt;"",COUNTIF(Dulieu!$F$5:$F$7774,B1852),"")</f>
        <v>0</v>
      </c>
      <c r="J1852" s="16" t="str">
        <f>IF(B1852&lt;&gt;"",IFERROR(VLOOKUP(B1852,Dulieu!$F$5:$I$7597,4,0),""),"")</f>
        <v/>
      </c>
    </row>
    <row r="1853" spans="1:10" ht="30" x14ac:dyDescent="0.25">
      <c r="A1853" s="18">
        <f>IF(B1853&lt;&gt;"",SUBTOTAL(103,B$5:B1853),"")</f>
        <v>1849</v>
      </c>
      <c r="B1853" s="31" t="s">
        <v>3360</v>
      </c>
      <c r="C1853" s="16" t="s">
        <v>3061</v>
      </c>
      <c r="D1853" s="51" t="s">
        <v>2924</v>
      </c>
      <c r="E1853" s="16" t="s">
        <v>3062</v>
      </c>
      <c r="F1853" s="19">
        <v>3915</v>
      </c>
      <c r="G1853" s="16">
        <v>0</v>
      </c>
      <c r="I1853" s="16">
        <f>IF(B1853&lt;&gt;"",COUNTIF(Dulieu!$F$5:$F$7774,B1853),"")</f>
        <v>0</v>
      </c>
      <c r="J1853" s="16" t="str">
        <f>IF(B1853&lt;&gt;"",IFERROR(VLOOKUP(B1853,Dulieu!$F$5:$I$7597,4,0),""),"")</f>
        <v/>
      </c>
    </row>
    <row r="1854" spans="1:10" ht="30" x14ac:dyDescent="0.25">
      <c r="A1854" s="18">
        <f>IF(B1854&lt;&gt;"",SUBTOTAL(103,B$5:B1854),"")</f>
        <v>1850</v>
      </c>
      <c r="B1854" s="31" t="s">
        <v>1899</v>
      </c>
      <c r="C1854" s="16" t="s">
        <v>3061</v>
      </c>
      <c r="D1854" s="51" t="s">
        <v>2924</v>
      </c>
      <c r="E1854" s="16" t="s">
        <v>3062</v>
      </c>
      <c r="F1854" s="19">
        <v>8700</v>
      </c>
      <c r="G1854" s="16">
        <v>2</v>
      </c>
      <c r="I1854" s="16">
        <f>IF(B1854&lt;&gt;"",COUNTIF(Dulieu!$F$5:$F$7774,B1854),"")</f>
        <v>0</v>
      </c>
      <c r="J1854" s="16" t="str">
        <f>IF(B1854&lt;&gt;"",IFERROR(VLOOKUP(B1854,Dulieu!$F$5:$I$7597,4,0),""),"")</f>
        <v/>
      </c>
    </row>
    <row r="1855" spans="1:10" ht="30" x14ac:dyDescent="0.25">
      <c r="A1855" s="18">
        <f>IF(B1855&lt;&gt;"",SUBTOTAL(103,B$5:B1855),"")</f>
        <v>1851</v>
      </c>
      <c r="B1855" s="31" t="s">
        <v>1900</v>
      </c>
      <c r="C1855" s="16" t="s">
        <v>3061</v>
      </c>
      <c r="D1855" s="51" t="s">
        <v>2924</v>
      </c>
      <c r="E1855" s="16" t="s">
        <v>3062</v>
      </c>
      <c r="F1855" s="19">
        <v>8700</v>
      </c>
      <c r="G1855" s="16">
        <v>2</v>
      </c>
      <c r="I1855" s="16">
        <f>IF(B1855&lt;&gt;"",COUNTIF(Dulieu!$F$5:$F$7774,B1855),"")</f>
        <v>0</v>
      </c>
      <c r="J1855" s="16" t="str">
        <f>IF(B1855&lt;&gt;"",IFERROR(VLOOKUP(B1855,Dulieu!$F$5:$I$7597,4,0),""),"")</f>
        <v/>
      </c>
    </row>
    <row r="1856" spans="1:10" ht="30" x14ac:dyDescent="0.25">
      <c r="A1856" s="18">
        <f>IF(B1856&lt;&gt;"",SUBTOTAL(103,B$5:B1856),"")</f>
        <v>1852</v>
      </c>
      <c r="B1856" s="31" t="s">
        <v>1901</v>
      </c>
      <c r="C1856" s="16" t="s">
        <v>3061</v>
      </c>
      <c r="D1856" s="51" t="s">
        <v>2924</v>
      </c>
      <c r="E1856" s="16" t="s">
        <v>3062</v>
      </c>
      <c r="F1856" s="19">
        <v>10470</v>
      </c>
      <c r="G1856" s="16">
        <v>3</v>
      </c>
      <c r="I1856" s="16">
        <f>IF(B1856&lt;&gt;"",COUNTIF(Dulieu!$F$5:$F$7774,B1856),"")</f>
        <v>0</v>
      </c>
      <c r="J1856" s="16" t="str">
        <f>IF(B1856&lt;&gt;"",IFERROR(VLOOKUP(B1856,Dulieu!$F$5:$I$7597,4,0),""),"")</f>
        <v/>
      </c>
    </row>
    <row r="1857" spans="1:10" ht="30" x14ac:dyDescent="0.25">
      <c r="A1857" s="18">
        <f>IF(B1857&lt;&gt;"",SUBTOTAL(103,B$5:B1857),"")</f>
        <v>1853</v>
      </c>
      <c r="B1857" s="31" t="s">
        <v>335</v>
      </c>
      <c r="C1857" s="16" t="s">
        <v>3061</v>
      </c>
      <c r="D1857" s="51" t="s">
        <v>2924</v>
      </c>
      <c r="E1857" s="16" t="s">
        <v>3062</v>
      </c>
      <c r="F1857" s="19">
        <v>3450</v>
      </c>
      <c r="G1857" s="16">
        <v>0</v>
      </c>
      <c r="I1857" s="16">
        <f>IF(B1857&lt;&gt;"",COUNTIF(Dulieu!$F$5:$F$7774,B1857),"")</f>
        <v>0</v>
      </c>
      <c r="J1857" s="16" t="str">
        <f>IF(B1857&lt;&gt;"",IFERROR(VLOOKUP(B1857,Dulieu!$F$5:$I$7597,4,0),""),"")</f>
        <v/>
      </c>
    </row>
    <row r="1858" spans="1:10" ht="30" x14ac:dyDescent="0.25">
      <c r="A1858" s="18">
        <f>IF(B1858&lt;&gt;"",SUBTOTAL(103,B$5:B1858),"")</f>
        <v>1854</v>
      </c>
      <c r="B1858" s="31" t="s">
        <v>1902</v>
      </c>
      <c r="C1858" s="16" t="s">
        <v>3060</v>
      </c>
      <c r="D1858" s="51" t="s">
        <v>2924</v>
      </c>
      <c r="E1858" s="16" t="s">
        <v>3062</v>
      </c>
      <c r="F1858" s="19">
        <v>13420</v>
      </c>
      <c r="G1858" s="16">
        <v>2</v>
      </c>
      <c r="I1858" s="16">
        <f>IF(B1858&lt;&gt;"",COUNTIF(Dulieu!$F$5:$F$7774,B1858),"")</f>
        <v>0</v>
      </c>
      <c r="J1858" s="16" t="str">
        <f>IF(B1858&lt;&gt;"",IFERROR(VLOOKUP(B1858,Dulieu!$F$5:$I$7597,4,0),""),"")</f>
        <v/>
      </c>
    </row>
    <row r="1859" spans="1:10" ht="30" x14ac:dyDescent="0.25">
      <c r="A1859" s="18">
        <f>IF(B1859&lt;&gt;"",SUBTOTAL(103,B$5:B1859),"")</f>
        <v>1855</v>
      </c>
      <c r="B1859" s="31" t="s">
        <v>1903</v>
      </c>
      <c r="C1859" s="16" t="s">
        <v>3060</v>
      </c>
      <c r="D1859" s="51" t="s">
        <v>2924</v>
      </c>
      <c r="E1859" s="16" t="s">
        <v>3062</v>
      </c>
      <c r="F1859" s="19">
        <v>13420</v>
      </c>
      <c r="G1859" s="16">
        <v>2</v>
      </c>
      <c r="I1859" s="16">
        <f>IF(B1859&lt;&gt;"",COUNTIF(Dulieu!$F$5:$F$7774,B1859),"")</f>
        <v>0</v>
      </c>
      <c r="J1859" s="16" t="str">
        <f>IF(B1859&lt;&gt;"",IFERROR(VLOOKUP(B1859,Dulieu!$F$5:$I$7597,4,0),""),"")</f>
        <v/>
      </c>
    </row>
    <row r="1860" spans="1:10" ht="30" x14ac:dyDescent="0.25">
      <c r="A1860" s="18">
        <f>IF(B1860&lt;&gt;"",SUBTOTAL(103,B$5:B1860),"")</f>
        <v>1856</v>
      </c>
      <c r="B1860" s="31" t="s">
        <v>334</v>
      </c>
      <c r="C1860" s="16" t="s">
        <v>3061</v>
      </c>
      <c r="D1860" s="51" t="s">
        <v>2924</v>
      </c>
      <c r="E1860" s="16" t="s">
        <v>3062</v>
      </c>
      <c r="F1860" s="19">
        <v>8700</v>
      </c>
      <c r="G1860" s="16">
        <v>0</v>
      </c>
      <c r="I1860" s="16">
        <f>IF(B1860&lt;&gt;"",COUNTIF(Dulieu!$F$5:$F$7774,B1860),"")</f>
        <v>0</v>
      </c>
      <c r="J1860" s="16" t="str">
        <f>IF(B1860&lt;&gt;"",IFERROR(VLOOKUP(B1860,Dulieu!$F$5:$I$7597,4,0),""),"")</f>
        <v/>
      </c>
    </row>
    <row r="1861" spans="1:10" ht="30" x14ac:dyDescent="0.25">
      <c r="A1861" s="18">
        <f>IF(B1861&lt;&gt;"",SUBTOTAL(103,B$5:B1861),"")</f>
        <v>1857</v>
      </c>
      <c r="B1861" s="31" t="s">
        <v>484</v>
      </c>
      <c r="C1861" s="16" t="s">
        <v>3060</v>
      </c>
      <c r="D1861" s="51" t="s">
        <v>2924</v>
      </c>
      <c r="E1861" s="16" t="s">
        <v>3062</v>
      </c>
      <c r="F1861" s="19">
        <v>13520</v>
      </c>
      <c r="G1861" s="16">
        <v>0</v>
      </c>
      <c r="I1861" s="16">
        <f>IF(B1861&lt;&gt;"",COUNTIF(Dulieu!$F$5:$F$7774,B1861),"")</f>
        <v>0</v>
      </c>
      <c r="J1861" s="16" t="str">
        <f>IF(B1861&lt;&gt;"",IFERROR(VLOOKUP(B1861,Dulieu!$F$5:$I$7597,4,0),""),"")</f>
        <v/>
      </c>
    </row>
    <row r="1862" spans="1:10" ht="30" x14ac:dyDescent="0.25">
      <c r="A1862" s="18">
        <f>IF(B1862&lt;&gt;"",SUBTOTAL(103,B$5:B1862),"")</f>
        <v>1858</v>
      </c>
      <c r="B1862" s="31" t="s">
        <v>487</v>
      </c>
      <c r="C1862" s="16" t="s">
        <v>3060</v>
      </c>
      <c r="D1862" s="51" t="s">
        <v>2924</v>
      </c>
      <c r="E1862" s="16" t="s">
        <v>3062</v>
      </c>
      <c r="F1862" s="19">
        <v>13520</v>
      </c>
      <c r="G1862" s="16">
        <v>0</v>
      </c>
      <c r="I1862" s="16">
        <f>IF(B1862&lt;&gt;"",COUNTIF(Dulieu!$F$5:$F$7774,B1862),"")</f>
        <v>0</v>
      </c>
      <c r="J1862" s="16" t="str">
        <f>IF(B1862&lt;&gt;"",IFERROR(VLOOKUP(B1862,Dulieu!$F$5:$I$7597,4,0),""),"")</f>
        <v/>
      </c>
    </row>
    <row r="1863" spans="1:10" ht="30" x14ac:dyDescent="0.25">
      <c r="A1863" s="18">
        <f>IF(B1863&lt;&gt;"",SUBTOTAL(103,B$5:B1863),"")</f>
        <v>1859</v>
      </c>
      <c r="B1863" s="31" t="s">
        <v>486</v>
      </c>
      <c r="C1863" s="16" t="s">
        <v>3060</v>
      </c>
      <c r="D1863" s="51" t="s">
        <v>2924</v>
      </c>
      <c r="E1863" s="16" t="s">
        <v>3062</v>
      </c>
      <c r="F1863" s="19">
        <v>13420</v>
      </c>
      <c r="G1863" s="16">
        <v>0</v>
      </c>
      <c r="I1863" s="16">
        <f>IF(B1863&lt;&gt;"",COUNTIF(Dulieu!$F$5:$F$7774,B1863),"")</f>
        <v>0</v>
      </c>
      <c r="J1863" s="16" t="str">
        <f>IF(B1863&lt;&gt;"",IFERROR(VLOOKUP(B1863,Dulieu!$F$5:$I$7597,4,0),""),"")</f>
        <v/>
      </c>
    </row>
    <row r="1864" spans="1:10" ht="30" x14ac:dyDescent="0.25">
      <c r="A1864" s="18">
        <f>IF(B1864&lt;&gt;"",SUBTOTAL(103,B$5:B1864),"")</f>
        <v>1860</v>
      </c>
      <c r="B1864" s="31" t="s">
        <v>485</v>
      </c>
      <c r="C1864" s="16" t="s">
        <v>3060</v>
      </c>
      <c r="D1864" s="51" t="s">
        <v>2924</v>
      </c>
      <c r="E1864" s="16" t="s">
        <v>3062</v>
      </c>
      <c r="F1864" s="19">
        <v>13420</v>
      </c>
      <c r="G1864" s="16">
        <v>0</v>
      </c>
      <c r="I1864" s="16">
        <f>IF(B1864&lt;&gt;"",COUNTIF(Dulieu!$F$5:$F$7774,B1864),"")</f>
        <v>0</v>
      </c>
      <c r="J1864" s="16" t="str">
        <f>IF(B1864&lt;&gt;"",IFERROR(VLOOKUP(B1864,Dulieu!$F$5:$I$7597,4,0),""),"")</f>
        <v/>
      </c>
    </row>
    <row r="1865" spans="1:10" ht="30" x14ac:dyDescent="0.25">
      <c r="A1865" s="18">
        <f>IF(B1865&lt;&gt;"",SUBTOTAL(103,B$5:B1865),"")</f>
        <v>1861</v>
      </c>
      <c r="B1865" s="31" t="s">
        <v>1041</v>
      </c>
      <c r="C1865" s="16" t="s">
        <v>3060</v>
      </c>
      <c r="D1865" s="51" t="s">
        <v>2924</v>
      </c>
      <c r="E1865" s="16" t="s">
        <v>3062</v>
      </c>
      <c r="F1865" s="19">
        <v>13420</v>
      </c>
      <c r="G1865" s="16">
        <v>0</v>
      </c>
      <c r="I1865" s="16">
        <f>IF(B1865&lt;&gt;"",COUNTIF(Dulieu!$F$5:$F$7774,B1865),"")</f>
        <v>0</v>
      </c>
      <c r="J1865" s="16" t="str">
        <f>IF(B1865&lt;&gt;"",IFERROR(VLOOKUP(B1865,Dulieu!$F$5:$I$7597,4,0),""),"")</f>
        <v/>
      </c>
    </row>
    <row r="1866" spans="1:10" ht="30" x14ac:dyDescent="0.25">
      <c r="A1866" s="18">
        <f>IF(B1866&lt;&gt;"",SUBTOTAL(103,B$5:B1866),"")</f>
        <v>1862</v>
      </c>
      <c r="B1866" s="31" t="s">
        <v>1044</v>
      </c>
      <c r="C1866" s="16" t="s">
        <v>3060</v>
      </c>
      <c r="D1866" s="51" t="s">
        <v>2924</v>
      </c>
      <c r="E1866" s="16" t="s">
        <v>3062</v>
      </c>
      <c r="F1866" s="19">
        <v>13420</v>
      </c>
      <c r="G1866" s="16">
        <v>0</v>
      </c>
      <c r="I1866" s="16">
        <f>IF(B1866&lt;&gt;"",COUNTIF(Dulieu!$F$5:$F$7774,B1866),"")</f>
        <v>0</v>
      </c>
      <c r="J1866" s="16" t="str">
        <f>IF(B1866&lt;&gt;"",IFERROR(VLOOKUP(B1866,Dulieu!$F$5:$I$7597,4,0),""),"")</f>
        <v/>
      </c>
    </row>
    <row r="1867" spans="1:10" ht="30" x14ac:dyDescent="0.25">
      <c r="A1867" s="18">
        <f>IF(B1867&lt;&gt;"",SUBTOTAL(103,B$5:B1867),"")</f>
        <v>1863</v>
      </c>
      <c r="B1867" s="31" t="s">
        <v>1043</v>
      </c>
      <c r="C1867" s="16" t="s">
        <v>3060</v>
      </c>
      <c r="D1867" s="51" t="s">
        <v>2924</v>
      </c>
      <c r="E1867" s="16" t="s">
        <v>3062</v>
      </c>
      <c r="F1867" s="19">
        <v>13420</v>
      </c>
      <c r="G1867" s="16">
        <v>0</v>
      </c>
      <c r="I1867" s="16">
        <f>IF(B1867&lt;&gt;"",COUNTIF(Dulieu!$F$5:$F$7774,B1867),"")</f>
        <v>0</v>
      </c>
      <c r="J1867" s="16" t="str">
        <f>IF(B1867&lt;&gt;"",IFERROR(VLOOKUP(B1867,Dulieu!$F$5:$I$7597,4,0),""),"")</f>
        <v/>
      </c>
    </row>
    <row r="1868" spans="1:10" ht="30" x14ac:dyDescent="0.25">
      <c r="A1868" s="18">
        <f>IF(B1868&lt;&gt;"",SUBTOTAL(103,B$5:B1868),"")</f>
        <v>1864</v>
      </c>
      <c r="B1868" s="31" t="s">
        <v>1042</v>
      </c>
      <c r="C1868" s="16" t="s">
        <v>3060</v>
      </c>
      <c r="D1868" s="51" t="s">
        <v>2924</v>
      </c>
      <c r="E1868" s="16" t="s">
        <v>3062</v>
      </c>
      <c r="F1868" s="19">
        <v>13420</v>
      </c>
      <c r="G1868" s="16">
        <v>0</v>
      </c>
      <c r="I1868" s="16">
        <f>IF(B1868&lt;&gt;"",COUNTIF(Dulieu!$F$5:$F$7774,B1868),"")</f>
        <v>0</v>
      </c>
      <c r="J1868" s="16" t="str">
        <f>IF(B1868&lt;&gt;"",IFERROR(VLOOKUP(B1868,Dulieu!$F$5:$I$7597,4,0),""),"")</f>
        <v/>
      </c>
    </row>
    <row r="1869" spans="1:10" ht="30" x14ac:dyDescent="0.25">
      <c r="A1869" s="18">
        <f>IF(B1869&lt;&gt;"",SUBTOTAL(103,B$5:B1869),"")</f>
        <v>1865</v>
      </c>
      <c r="B1869" s="31" t="s">
        <v>1045</v>
      </c>
      <c r="C1869" s="16" t="s">
        <v>3060</v>
      </c>
      <c r="D1869" s="51" t="s">
        <v>2924</v>
      </c>
      <c r="E1869" s="16" t="s">
        <v>3062</v>
      </c>
      <c r="F1869" s="19">
        <v>13420</v>
      </c>
      <c r="G1869" s="16">
        <v>0</v>
      </c>
      <c r="I1869" s="16">
        <f>IF(B1869&lt;&gt;"",COUNTIF(Dulieu!$F$5:$F$7774,B1869),"")</f>
        <v>0</v>
      </c>
      <c r="J1869" s="16" t="str">
        <f>IF(B1869&lt;&gt;"",IFERROR(VLOOKUP(B1869,Dulieu!$F$5:$I$7597,4,0),""),"")</f>
        <v/>
      </c>
    </row>
    <row r="1870" spans="1:10" ht="30" x14ac:dyDescent="0.25">
      <c r="A1870" s="18">
        <f>IF(B1870&lt;&gt;"",SUBTOTAL(103,B$5:B1870),"")</f>
        <v>1866</v>
      </c>
      <c r="B1870" s="31" t="s">
        <v>338</v>
      </c>
      <c r="C1870" s="16" t="s">
        <v>3061</v>
      </c>
      <c r="D1870" s="51" t="s">
        <v>2924</v>
      </c>
      <c r="E1870" s="16" t="s">
        <v>3062</v>
      </c>
      <c r="F1870" s="19">
        <v>6490</v>
      </c>
      <c r="G1870" s="16">
        <v>0</v>
      </c>
      <c r="I1870" s="16">
        <f>IF(B1870&lt;&gt;"",COUNTIF(Dulieu!$F$5:$F$7774,B1870),"")</f>
        <v>0</v>
      </c>
      <c r="J1870" s="16" t="str">
        <f>IF(B1870&lt;&gt;"",IFERROR(VLOOKUP(B1870,Dulieu!$F$5:$I$7597,4,0),""),"")</f>
        <v/>
      </c>
    </row>
    <row r="1871" spans="1:10" ht="30" x14ac:dyDescent="0.25">
      <c r="A1871" s="18">
        <f>IF(B1871&lt;&gt;"",SUBTOTAL(103,B$5:B1871),"")</f>
        <v>1867</v>
      </c>
      <c r="B1871" s="31" t="s">
        <v>950</v>
      </c>
      <c r="C1871" s="16" t="s">
        <v>3060</v>
      </c>
      <c r="D1871" s="51" t="s">
        <v>2924</v>
      </c>
      <c r="E1871" s="16" t="s">
        <v>3062</v>
      </c>
      <c r="F1871" s="19">
        <v>13270</v>
      </c>
      <c r="G1871" s="16">
        <v>0</v>
      </c>
      <c r="I1871" s="16">
        <f>IF(B1871&lt;&gt;"",COUNTIF(Dulieu!$F$5:$F$7774,B1871),"")</f>
        <v>0</v>
      </c>
      <c r="J1871" s="16" t="str">
        <f>IF(B1871&lt;&gt;"",IFERROR(VLOOKUP(B1871,Dulieu!$F$5:$I$7597,4,0),""),"")</f>
        <v/>
      </c>
    </row>
    <row r="1872" spans="1:10" ht="30" x14ac:dyDescent="0.25">
      <c r="A1872" s="18">
        <f>IF(B1872&lt;&gt;"",SUBTOTAL(103,B$5:B1872),"")</f>
        <v>1868</v>
      </c>
      <c r="B1872" s="31" t="s">
        <v>1904</v>
      </c>
      <c r="C1872" s="16" t="s">
        <v>3061</v>
      </c>
      <c r="D1872" s="51" t="s">
        <v>2925</v>
      </c>
      <c r="E1872" s="16" t="s">
        <v>3065</v>
      </c>
      <c r="F1872" s="19">
        <v>7300</v>
      </c>
      <c r="G1872" s="16">
        <v>0</v>
      </c>
      <c r="I1872" s="16">
        <f>IF(B1872&lt;&gt;"",COUNTIF(Dulieu!$F$5:$F$7774,B1872),"")</f>
        <v>0</v>
      </c>
      <c r="J1872" s="16" t="str">
        <f>IF(B1872&lt;&gt;"",IFERROR(VLOOKUP(B1872,Dulieu!$F$5:$I$7597,4,0),""),"")</f>
        <v/>
      </c>
    </row>
    <row r="1873" spans="1:10" ht="30" x14ac:dyDescent="0.25">
      <c r="A1873" s="18">
        <f>IF(B1873&lt;&gt;"",SUBTOTAL(103,B$5:B1873),"")</f>
        <v>1869</v>
      </c>
      <c r="B1873" s="31" t="s">
        <v>1905</v>
      </c>
      <c r="C1873" s="16" t="s">
        <v>3061</v>
      </c>
      <c r="D1873" s="51" t="s">
        <v>2925</v>
      </c>
      <c r="E1873" s="16" t="s">
        <v>3065</v>
      </c>
      <c r="F1873" s="19">
        <v>7300</v>
      </c>
      <c r="G1873" s="16">
        <v>0</v>
      </c>
      <c r="I1873" s="16">
        <f>IF(B1873&lt;&gt;"",COUNTIF(Dulieu!$F$5:$F$7774,B1873),"")</f>
        <v>0</v>
      </c>
      <c r="J1873" s="16" t="str">
        <f>IF(B1873&lt;&gt;"",IFERROR(VLOOKUP(B1873,Dulieu!$F$5:$I$7597,4,0),""),"")</f>
        <v/>
      </c>
    </row>
    <row r="1874" spans="1:10" ht="30" x14ac:dyDescent="0.25">
      <c r="A1874" s="18">
        <f>IF(B1874&lt;&gt;"",SUBTOTAL(103,B$5:B1874),"")</f>
        <v>1870</v>
      </c>
      <c r="B1874" s="31" t="s">
        <v>1906</v>
      </c>
      <c r="C1874" s="16" t="s">
        <v>3061</v>
      </c>
      <c r="D1874" s="51" t="s">
        <v>2925</v>
      </c>
      <c r="E1874" s="16" t="s">
        <v>3065</v>
      </c>
      <c r="F1874" s="19">
        <v>7300</v>
      </c>
      <c r="G1874" s="16">
        <v>0</v>
      </c>
      <c r="I1874" s="16">
        <f>IF(B1874&lt;&gt;"",COUNTIF(Dulieu!$F$5:$F$7774,B1874),"")</f>
        <v>0</v>
      </c>
      <c r="J1874" s="16" t="str">
        <f>IF(B1874&lt;&gt;"",IFERROR(VLOOKUP(B1874,Dulieu!$F$5:$I$7597,4,0),""),"")</f>
        <v/>
      </c>
    </row>
    <row r="1875" spans="1:10" ht="30" x14ac:dyDescent="0.25">
      <c r="A1875" s="18">
        <f>IF(B1875&lt;&gt;"",SUBTOTAL(103,B$5:B1875),"")</f>
        <v>1871</v>
      </c>
      <c r="B1875" s="31" t="s">
        <v>1907</v>
      </c>
      <c r="C1875" s="16" t="s">
        <v>3061</v>
      </c>
      <c r="D1875" s="51" t="s">
        <v>2925</v>
      </c>
      <c r="E1875" s="16" t="s">
        <v>3065</v>
      </c>
      <c r="F1875" s="19">
        <v>7300</v>
      </c>
      <c r="G1875" s="16">
        <v>0</v>
      </c>
      <c r="I1875" s="16">
        <f>IF(B1875&lt;&gt;"",COUNTIF(Dulieu!$F$5:$F$7774,B1875),"")</f>
        <v>0</v>
      </c>
      <c r="J1875" s="16" t="str">
        <f>IF(B1875&lt;&gt;"",IFERROR(VLOOKUP(B1875,Dulieu!$F$5:$I$7597,4,0),""),"")</f>
        <v/>
      </c>
    </row>
    <row r="1876" spans="1:10" x14ac:dyDescent="0.25">
      <c r="A1876" s="18">
        <f>IF(B1876&lt;&gt;"",SUBTOTAL(103,B$5:B1876),"")</f>
        <v>1872</v>
      </c>
      <c r="B1876" s="31" t="s">
        <v>3034</v>
      </c>
      <c r="C1876" s="16" t="s">
        <v>3082</v>
      </c>
      <c r="D1876" s="51" t="s">
        <v>3042</v>
      </c>
      <c r="E1876" s="16" t="s">
        <v>3068</v>
      </c>
      <c r="F1876" s="19">
        <v>0</v>
      </c>
      <c r="G1876" s="16">
        <v>29</v>
      </c>
      <c r="I1876" s="16">
        <f>IF(B1876&lt;&gt;"",COUNTIF(Dulieu!$F$5:$F$7774,B1876),"")</f>
        <v>0</v>
      </c>
      <c r="J1876" s="16" t="str">
        <f>IF(B1876&lt;&gt;"",IFERROR(VLOOKUP(B1876,Dulieu!$F$5:$I$7597,4,0),""),"")</f>
        <v/>
      </c>
    </row>
    <row r="1877" spans="1:10" x14ac:dyDescent="0.25">
      <c r="A1877" s="18">
        <f>IF(B1877&lt;&gt;"",SUBTOTAL(103,B$5:B1877),"")</f>
        <v>1873</v>
      </c>
      <c r="B1877" s="31" t="s">
        <v>3035</v>
      </c>
      <c r="C1877" s="16" t="s">
        <v>3082</v>
      </c>
      <c r="D1877" s="51" t="s">
        <v>3042</v>
      </c>
      <c r="E1877" s="16" t="s">
        <v>3062</v>
      </c>
      <c r="F1877" s="19">
        <v>0</v>
      </c>
      <c r="G1877" s="16">
        <v>16</v>
      </c>
      <c r="I1877" s="16">
        <f>IF(B1877&lt;&gt;"",COUNTIF(Dulieu!$F$5:$F$7774,B1877),"")</f>
        <v>0</v>
      </c>
      <c r="J1877" s="16" t="str">
        <f>IF(B1877&lt;&gt;"",IFERROR(VLOOKUP(B1877,Dulieu!$F$5:$I$7597,4,0),""),"")</f>
        <v/>
      </c>
    </row>
    <row r="1878" spans="1:10" x14ac:dyDescent="0.25">
      <c r="A1878" s="18">
        <f>IF(B1878&lt;&gt;"",SUBTOTAL(103,B$5:B1878),"")</f>
        <v>1874</v>
      </c>
      <c r="B1878" s="31" t="s">
        <v>1908</v>
      </c>
      <c r="C1878" s="16" t="s">
        <v>3061</v>
      </c>
      <c r="D1878" s="51" t="s">
        <v>1909</v>
      </c>
      <c r="E1878" s="16" t="s">
        <v>3062</v>
      </c>
      <c r="F1878" s="19">
        <v>9200</v>
      </c>
      <c r="G1878" s="16">
        <v>0</v>
      </c>
      <c r="I1878" s="16">
        <f>IF(B1878&lt;&gt;"",COUNTIF(Dulieu!$F$5:$F$7774,B1878),"")</f>
        <v>0</v>
      </c>
      <c r="J1878" s="16" t="str">
        <f>IF(B1878&lt;&gt;"",IFERROR(VLOOKUP(B1878,Dulieu!$F$5:$I$7597,4,0),""),"")</f>
        <v/>
      </c>
    </row>
    <row r="1879" spans="1:10" x14ac:dyDescent="0.25">
      <c r="A1879" s="18">
        <f>IF(B1879&lt;&gt;"",SUBTOTAL(103,B$5:B1879),"")</f>
        <v>1875</v>
      </c>
      <c r="B1879" s="31" t="s">
        <v>1910</v>
      </c>
      <c r="C1879" s="16" t="s">
        <v>3061</v>
      </c>
      <c r="D1879" s="51" t="s">
        <v>1909</v>
      </c>
      <c r="E1879" s="16" t="s">
        <v>3062</v>
      </c>
      <c r="F1879" s="19">
        <v>9200</v>
      </c>
      <c r="G1879" s="16">
        <v>0</v>
      </c>
      <c r="I1879" s="16">
        <f>IF(B1879&lt;&gt;"",COUNTIF(Dulieu!$F$5:$F$7774,B1879),"")</f>
        <v>0</v>
      </c>
      <c r="J1879" s="16" t="str">
        <f>IF(B1879&lt;&gt;"",IFERROR(VLOOKUP(B1879,Dulieu!$F$5:$I$7597,4,0),""),"")</f>
        <v/>
      </c>
    </row>
    <row r="1880" spans="1:10" x14ac:dyDescent="0.25">
      <c r="A1880" s="18">
        <f>IF(B1880&lt;&gt;"",SUBTOTAL(103,B$5:B1880),"")</f>
        <v>1876</v>
      </c>
      <c r="B1880" s="31" t="s">
        <v>1911</v>
      </c>
      <c r="C1880" s="16" t="s">
        <v>3061</v>
      </c>
      <c r="D1880" s="51" t="s">
        <v>1909</v>
      </c>
      <c r="E1880" s="16" t="s">
        <v>3062</v>
      </c>
      <c r="F1880" s="19">
        <v>9200</v>
      </c>
      <c r="G1880" s="16">
        <v>0</v>
      </c>
      <c r="I1880" s="16">
        <f>IF(B1880&lt;&gt;"",COUNTIF(Dulieu!$F$5:$F$7774,B1880),"")</f>
        <v>0</v>
      </c>
      <c r="J1880" s="16" t="str">
        <f>IF(B1880&lt;&gt;"",IFERROR(VLOOKUP(B1880,Dulieu!$F$5:$I$7597,4,0),""),"")</f>
        <v/>
      </c>
    </row>
    <row r="1881" spans="1:10" x14ac:dyDescent="0.25">
      <c r="A1881" s="18">
        <f>IF(B1881&lt;&gt;"",SUBTOTAL(103,B$5:B1881),"")</f>
        <v>1877</v>
      </c>
      <c r="B1881" s="31" t="s">
        <v>1912</v>
      </c>
      <c r="C1881" s="16" t="s">
        <v>3061</v>
      </c>
      <c r="D1881" s="51" t="s">
        <v>1909</v>
      </c>
      <c r="E1881" s="16" t="s">
        <v>3062</v>
      </c>
      <c r="F1881" s="19">
        <v>9200</v>
      </c>
      <c r="G1881" s="16">
        <v>0</v>
      </c>
      <c r="I1881" s="16">
        <f>IF(B1881&lt;&gt;"",COUNTIF(Dulieu!$F$5:$F$7774,B1881),"")</f>
        <v>0</v>
      </c>
      <c r="J1881" s="16" t="str">
        <f>IF(B1881&lt;&gt;"",IFERROR(VLOOKUP(B1881,Dulieu!$F$5:$I$7597,4,0),""),"")</f>
        <v/>
      </c>
    </row>
    <row r="1882" spans="1:10" x14ac:dyDescent="0.25">
      <c r="A1882" s="18">
        <f>IF(B1882&lt;&gt;"",SUBTOTAL(103,B$5:B1882),"")</f>
        <v>1878</v>
      </c>
      <c r="B1882" s="31" t="s">
        <v>1913</v>
      </c>
      <c r="C1882" s="16" t="s">
        <v>3061</v>
      </c>
      <c r="D1882" s="51" t="s">
        <v>1909</v>
      </c>
      <c r="E1882" s="16" t="s">
        <v>3062</v>
      </c>
      <c r="F1882" s="19">
        <v>9200</v>
      </c>
      <c r="G1882" s="16">
        <v>0</v>
      </c>
      <c r="I1882" s="16">
        <f>IF(B1882&lt;&gt;"",COUNTIF(Dulieu!$F$5:$F$7774,B1882),"")</f>
        <v>0</v>
      </c>
      <c r="J1882" s="16" t="str">
        <f>IF(B1882&lt;&gt;"",IFERROR(VLOOKUP(B1882,Dulieu!$F$5:$I$7597,4,0),""),"")</f>
        <v/>
      </c>
    </row>
    <row r="1883" spans="1:10" x14ac:dyDescent="0.25">
      <c r="A1883" s="18">
        <f>IF(B1883&lt;&gt;"",SUBTOTAL(103,B$5:B1883),"")</f>
        <v>1879</v>
      </c>
      <c r="B1883" s="31" t="s">
        <v>1914</v>
      </c>
      <c r="C1883" s="16" t="s">
        <v>3061</v>
      </c>
      <c r="D1883" s="51" t="s">
        <v>1909</v>
      </c>
      <c r="E1883" s="16" t="s">
        <v>3062</v>
      </c>
      <c r="F1883" s="19">
        <v>9200</v>
      </c>
      <c r="G1883" s="16">
        <v>0</v>
      </c>
      <c r="I1883" s="16">
        <f>IF(B1883&lt;&gt;"",COUNTIF(Dulieu!$F$5:$F$7774,B1883),"")</f>
        <v>0</v>
      </c>
      <c r="J1883" s="16" t="str">
        <f>IF(B1883&lt;&gt;"",IFERROR(VLOOKUP(B1883,Dulieu!$F$5:$I$7597,4,0),""),"")</f>
        <v/>
      </c>
    </row>
    <row r="1884" spans="1:10" x14ac:dyDescent="0.25">
      <c r="A1884" s="18">
        <f>IF(B1884&lt;&gt;"",SUBTOTAL(103,B$5:B1884),"")</f>
        <v>1880</v>
      </c>
      <c r="B1884" s="31" t="s">
        <v>1915</v>
      </c>
      <c r="C1884" s="16" t="s">
        <v>3061</v>
      </c>
      <c r="D1884" s="51" t="s">
        <v>1909</v>
      </c>
      <c r="E1884" s="16" t="s">
        <v>3062</v>
      </c>
      <c r="F1884" s="19">
        <v>8750</v>
      </c>
      <c r="G1884" s="16">
        <v>0</v>
      </c>
      <c r="I1884" s="16">
        <f>IF(B1884&lt;&gt;"",COUNTIF(Dulieu!$F$5:$F$7774,B1884),"")</f>
        <v>0</v>
      </c>
      <c r="J1884" s="16" t="str">
        <f>IF(B1884&lt;&gt;"",IFERROR(VLOOKUP(B1884,Dulieu!$F$5:$I$7597,4,0),""),"")</f>
        <v/>
      </c>
    </row>
    <row r="1885" spans="1:10" x14ac:dyDescent="0.25">
      <c r="A1885" s="18">
        <f>IF(B1885&lt;&gt;"",SUBTOTAL(103,B$5:B1885),"")</f>
        <v>1881</v>
      </c>
      <c r="B1885" s="31" t="s">
        <v>2787</v>
      </c>
      <c r="C1885" s="16" t="s">
        <v>3061</v>
      </c>
      <c r="D1885" s="51" t="s">
        <v>1909</v>
      </c>
      <c r="E1885" s="16" t="s">
        <v>3062</v>
      </c>
      <c r="F1885" s="19">
        <v>9100</v>
      </c>
      <c r="G1885" s="16">
        <v>0</v>
      </c>
      <c r="I1885" s="16">
        <f>IF(B1885&lt;&gt;"",COUNTIF(Dulieu!$F$5:$F$7774,B1885),"")</f>
        <v>0</v>
      </c>
      <c r="J1885" s="16" t="str">
        <f>IF(B1885&lt;&gt;"",IFERROR(VLOOKUP(B1885,Dulieu!$F$5:$I$7597,4,0),""),"")</f>
        <v/>
      </c>
    </row>
    <row r="1886" spans="1:10" x14ac:dyDescent="0.25">
      <c r="A1886" s="18">
        <f>IF(B1886&lt;&gt;"",SUBTOTAL(103,B$5:B1886),"")</f>
        <v>1882</v>
      </c>
      <c r="B1886" s="31" t="s">
        <v>1916</v>
      </c>
      <c r="C1886" s="16" t="s">
        <v>3061</v>
      </c>
      <c r="D1886" s="51" t="s">
        <v>1917</v>
      </c>
      <c r="E1886" s="16" t="s">
        <v>3059</v>
      </c>
      <c r="F1886" s="19">
        <v>6800</v>
      </c>
      <c r="G1886" s="16">
        <v>2</v>
      </c>
      <c r="I1886" s="16">
        <f>IF(B1886&lt;&gt;"",COUNTIF(Dulieu!$F$5:$F$7774,B1886),"")</f>
        <v>0</v>
      </c>
      <c r="J1886" s="16" t="str">
        <f>IF(B1886&lt;&gt;"",IFERROR(VLOOKUP(B1886,Dulieu!$F$5:$I$7597,4,0),""),"")</f>
        <v/>
      </c>
    </row>
    <row r="1887" spans="1:10" x14ac:dyDescent="0.25">
      <c r="A1887" s="18">
        <f>IF(B1887&lt;&gt;"",SUBTOTAL(103,B$5:B1887),"")</f>
        <v>1883</v>
      </c>
      <c r="B1887" s="31" t="s">
        <v>1918</v>
      </c>
      <c r="C1887" s="16" t="s">
        <v>3061</v>
      </c>
      <c r="D1887" s="51" t="s">
        <v>1917</v>
      </c>
      <c r="E1887" s="16" t="s">
        <v>3059</v>
      </c>
      <c r="F1887" s="19">
        <v>6800</v>
      </c>
      <c r="G1887" s="16">
        <v>2</v>
      </c>
      <c r="I1887" s="16">
        <f>IF(B1887&lt;&gt;"",COUNTIF(Dulieu!$F$5:$F$7774,B1887),"")</f>
        <v>0</v>
      </c>
      <c r="J1887" s="16" t="str">
        <f>IF(B1887&lt;&gt;"",IFERROR(VLOOKUP(B1887,Dulieu!$F$5:$I$7597,4,0),""),"")</f>
        <v/>
      </c>
    </row>
    <row r="1888" spans="1:10" x14ac:dyDescent="0.25">
      <c r="A1888" s="18">
        <f>IF(B1888&lt;&gt;"",SUBTOTAL(103,B$5:B1888),"")</f>
        <v>1884</v>
      </c>
      <c r="B1888" s="31" t="s">
        <v>1919</v>
      </c>
      <c r="C1888" s="16" t="s">
        <v>3061</v>
      </c>
      <c r="D1888" s="51" t="s">
        <v>1917</v>
      </c>
      <c r="E1888" s="16" t="s">
        <v>3059</v>
      </c>
      <c r="F1888" s="19">
        <v>6800</v>
      </c>
      <c r="G1888" s="16">
        <v>2</v>
      </c>
      <c r="I1888" s="16">
        <f>IF(B1888&lt;&gt;"",COUNTIF(Dulieu!$F$5:$F$7774,B1888),"")</f>
        <v>0</v>
      </c>
      <c r="J1888" s="16" t="str">
        <f>IF(B1888&lt;&gt;"",IFERROR(VLOOKUP(B1888,Dulieu!$F$5:$I$7597,4,0),""),"")</f>
        <v/>
      </c>
    </row>
    <row r="1889" spans="1:10" x14ac:dyDescent="0.25">
      <c r="A1889" s="18">
        <f>IF(B1889&lt;&gt;"",SUBTOTAL(103,B$5:B1889),"")</f>
        <v>1885</v>
      </c>
      <c r="B1889" s="31" t="s">
        <v>1920</v>
      </c>
      <c r="C1889" s="16" t="s">
        <v>3061</v>
      </c>
      <c r="D1889" s="51" t="s">
        <v>1917</v>
      </c>
      <c r="E1889" s="16" t="s">
        <v>3059</v>
      </c>
      <c r="F1889" s="19">
        <v>6800</v>
      </c>
      <c r="G1889" s="16">
        <v>2</v>
      </c>
      <c r="I1889" s="16">
        <f>IF(B1889&lt;&gt;"",COUNTIF(Dulieu!$F$5:$F$7774,B1889),"")</f>
        <v>0</v>
      </c>
      <c r="J1889" s="16" t="str">
        <f>IF(B1889&lt;&gt;"",IFERROR(VLOOKUP(B1889,Dulieu!$F$5:$I$7597,4,0),""),"")</f>
        <v/>
      </c>
    </row>
    <row r="1890" spans="1:10" x14ac:dyDescent="0.25">
      <c r="A1890" s="18">
        <f>IF(B1890&lt;&gt;"",SUBTOTAL(103,B$5:B1890),"")</f>
        <v>1886</v>
      </c>
      <c r="B1890" s="31" t="s">
        <v>1921</v>
      </c>
      <c r="C1890" s="16" t="s">
        <v>3061</v>
      </c>
      <c r="D1890" s="51" t="s">
        <v>1917</v>
      </c>
      <c r="E1890" s="16" t="s">
        <v>3059</v>
      </c>
      <c r="F1890" s="19">
        <v>6800</v>
      </c>
      <c r="G1890" s="16">
        <v>2</v>
      </c>
      <c r="I1890" s="16">
        <f>IF(B1890&lt;&gt;"",COUNTIF(Dulieu!$F$5:$F$7774,B1890),"")</f>
        <v>0</v>
      </c>
      <c r="J1890" s="16" t="str">
        <f>IF(B1890&lt;&gt;"",IFERROR(VLOOKUP(B1890,Dulieu!$F$5:$I$7597,4,0),""),"")</f>
        <v/>
      </c>
    </row>
    <row r="1891" spans="1:10" x14ac:dyDescent="0.25">
      <c r="A1891" s="18">
        <f>IF(B1891&lt;&gt;"",SUBTOTAL(103,B$5:B1891),"")</f>
        <v>1887</v>
      </c>
      <c r="B1891" s="31" t="s">
        <v>1922</v>
      </c>
      <c r="C1891" s="16" t="s">
        <v>3061</v>
      </c>
      <c r="D1891" s="51" t="s">
        <v>1917</v>
      </c>
      <c r="E1891" s="16" t="s">
        <v>3059</v>
      </c>
      <c r="F1891" s="19">
        <v>6800</v>
      </c>
      <c r="G1891" s="16">
        <v>2</v>
      </c>
      <c r="I1891" s="16">
        <f>IF(B1891&lt;&gt;"",COUNTIF(Dulieu!$F$5:$F$7774,B1891),"")</f>
        <v>0</v>
      </c>
      <c r="J1891" s="16" t="str">
        <f>IF(B1891&lt;&gt;"",IFERROR(VLOOKUP(B1891,Dulieu!$F$5:$I$7597,4,0),""),"")</f>
        <v/>
      </c>
    </row>
    <row r="1892" spans="1:10" x14ac:dyDescent="0.25">
      <c r="A1892" s="18">
        <f>IF(B1892&lt;&gt;"",SUBTOTAL(103,B$5:B1892),"")</f>
        <v>1888</v>
      </c>
      <c r="B1892" s="31" t="s">
        <v>1923</v>
      </c>
      <c r="C1892" s="16" t="s">
        <v>3061</v>
      </c>
      <c r="D1892" s="51" t="s">
        <v>1917</v>
      </c>
      <c r="E1892" s="16" t="s">
        <v>3059</v>
      </c>
      <c r="F1892" s="19">
        <v>6800</v>
      </c>
      <c r="G1892" s="16">
        <v>2</v>
      </c>
      <c r="I1892" s="16">
        <f>IF(B1892&lt;&gt;"",COUNTIF(Dulieu!$F$5:$F$7774,B1892),"")</f>
        <v>0</v>
      </c>
      <c r="J1892" s="16" t="str">
        <f>IF(B1892&lt;&gt;"",IFERROR(VLOOKUP(B1892,Dulieu!$F$5:$I$7597,4,0),""),"")</f>
        <v/>
      </c>
    </row>
    <row r="1893" spans="1:10" x14ac:dyDescent="0.25">
      <c r="A1893" s="18">
        <f>IF(B1893&lt;&gt;"",SUBTOTAL(103,B$5:B1893),"")</f>
        <v>1889</v>
      </c>
      <c r="B1893" s="31" t="s">
        <v>1924</v>
      </c>
      <c r="C1893" s="16" t="s">
        <v>3061</v>
      </c>
      <c r="D1893" s="51" t="s">
        <v>1278</v>
      </c>
      <c r="E1893" s="16" t="s">
        <v>3059</v>
      </c>
      <c r="F1893" s="19">
        <v>15000</v>
      </c>
      <c r="G1893" s="16">
        <v>0</v>
      </c>
      <c r="I1893" s="16">
        <f>IF(B1893&lt;&gt;"",COUNTIF(Dulieu!$F$5:$F$7774,B1893),"")</f>
        <v>0</v>
      </c>
      <c r="J1893" s="16" t="str">
        <f>IF(B1893&lt;&gt;"",IFERROR(VLOOKUP(B1893,Dulieu!$F$5:$I$7597,4,0),""),"")</f>
        <v/>
      </c>
    </row>
    <row r="1894" spans="1:10" x14ac:dyDescent="0.25">
      <c r="A1894" s="18">
        <f>IF(B1894&lt;&gt;"",SUBTOTAL(103,B$5:B1894),"")</f>
        <v>1890</v>
      </c>
      <c r="B1894" s="31" t="s">
        <v>1925</v>
      </c>
      <c r="C1894" s="16" t="s">
        <v>3061</v>
      </c>
      <c r="D1894" s="51" t="s">
        <v>1278</v>
      </c>
      <c r="E1894" s="16" t="s">
        <v>3059</v>
      </c>
      <c r="F1894" s="19">
        <v>9910</v>
      </c>
      <c r="G1894" s="16">
        <v>0</v>
      </c>
      <c r="I1894" s="16">
        <f>IF(B1894&lt;&gt;"",COUNTIF(Dulieu!$F$5:$F$7774,B1894),"")</f>
        <v>0</v>
      </c>
      <c r="J1894" s="16" t="str">
        <f>IF(B1894&lt;&gt;"",IFERROR(VLOOKUP(B1894,Dulieu!$F$5:$I$7597,4,0),""),"")</f>
        <v/>
      </c>
    </row>
    <row r="1895" spans="1:10" x14ac:dyDescent="0.25">
      <c r="A1895" s="18">
        <f>IF(B1895&lt;&gt;"",SUBTOTAL(103,B$5:B1895),"")</f>
        <v>1891</v>
      </c>
      <c r="B1895" s="31" t="s">
        <v>1926</v>
      </c>
      <c r="C1895" s="16" t="s">
        <v>3061</v>
      </c>
      <c r="D1895" s="51" t="s">
        <v>1278</v>
      </c>
      <c r="E1895" s="16" t="s">
        <v>3059</v>
      </c>
      <c r="F1895" s="19">
        <v>12370</v>
      </c>
      <c r="G1895" s="16">
        <v>0</v>
      </c>
      <c r="I1895" s="16">
        <f>IF(B1895&lt;&gt;"",COUNTIF(Dulieu!$F$5:$F$7774,B1895),"")</f>
        <v>0</v>
      </c>
      <c r="J1895" s="16" t="str">
        <f>IF(B1895&lt;&gt;"",IFERROR(VLOOKUP(B1895,Dulieu!$F$5:$I$7597,4,0),""),"")</f>
        <v/>
      </c>
    </row>
    <row r="1896" spans="1:10" x14ac:dyDescent="0.25">
      <c r="A1896" s="18">
        <f>IF(B1896&lt;&gt;"",SUBTOTAL(103,B$5:B1896),"")</f>
        <v>1892</v>
      </c>
      <c r="B1896" s="31" t="s">
        <v>1927</v>
      </c>
      <c r="C1896" s="16" t="s">
        <v>3061</v>
      </c>
      <c r="D1896" s="51" t="s">
        <v>1278</v>
      </c>
      <c r="E1896" s="16" t="s">
        <v>3059</v>
      </c>
      <c r="F1896" s="19">
        <v>10620</v>
      </c>
      <c r="G1896" s="16">
        <v>0</v>
      </c>
      <c r="I1896" s="16">
        <f>IF(B1896&lt;&gt;"",COUNTIF(Dulieu!$F$5:$F$7774,B1896),"")</f>
        <v>0</v>
      </c>
      <c r="J1896" s="16" t="str">
        <f>IF(B1896&lt;&gt;"",IFERROR(VLOOKUP(B1896,Dulieu!$F$5:$I$7597,4,0),""),"")</f>
        <v/>
      </c>
    </row>
    <row r="1897" spans="1:10" ht="30" x14ac:dyDescent="0.25">
      <c r="A1897" s="18">
        <f>IF(B1897&lt;&gt;"",SUBTOTAL(103,B$5:B1897),"")</f>
        <v>1893</v>
      </c>
      <c r="B1897" s="31" t="s">
        <v>1928</v>
      </c>
      <c r="C1897" s="16" t="s">
        <v>3061</v>
      </c>
      <c r="D1897" s="51" t="s">
        <v>2926</v>
      </c>
      <c r="E1897" s="16" t="s">
        <v>3062</v>
      </c>
      <c r="F1897" s="19">
        <v>4990</v>
      </c>
      <c r="G1897" s="16">
        <v>0</v>
      </c>
      <c r="I1897" s="16">
        <f>IF(B1897&lt;&gt;"",COUNTIF(Dulieu!$F$5:$F$7774,B1897),"")</f>
        <v>0</v>
      </c>
      <c r="J1897" s="16" t="str">
        <f>IF(B1897&lt;&gt;"",IFERROR(VLOOKUP(B1897,Dulieu!$F$5:$I$7597,4,0),""),"")</f>
        <v/>
      </c>
    </row>
    <row r="1898" spans="1:10" ht="30" x14ac:dyDescent="0.25">
      <c r="A1898" s="18">
        <f>IF(B1898&lt;&gt;"",SUBTOTAL(103,B$5:B1898),"")</f>
        <v>1894</v>
      </c>
      <c r="B1898" s="31" t="s">
        <v>3152</v>
      </c>
      <c r="C1898" s="16" t="s">
        <v>3061</v>
      </c>
      <c r="D1898" s="51" t="s">
        <v>2926</v>
      </c>
      <c r="E1898" s="16" t="s">
        <v>3062</v>
      </c>
      <c r="F1898" s="19">
        <v>8700</v>
      </c>
      <c r="G1898" s="16">
        <v>0</v>
      </c>
      <c r="I1898" s="16">
        <f>IF(B1898&lt;&gt;"",COUNTIF(Dulieu!$F$5:$F$7774,B1898),"")</f>
        <v>0</v>
      </c>
      <c r="J1898" s="16" t="str">
        <f>IF(B1898&lt;&gt;"",IFERROR(VLOOKUP(B1898,Dulieu!$F$5:$I$7597,4,0),""),"")</f>
        <v/>
      </c>
    </row>
    <row r="1899" spans="1:10" ht="30" x14ac:dyDescent="0.25">
      <c r="A1899" s="18">
        <f>IF(B1899&lt;&gt;"",SUBTOTAL(103,B$5:B1899),"")</f>
        <v>1895</v>
      </c>
      <c r="B1899" s="31" t="s">
        <v>1929</v>
      </c>
      <c r="C1899" s="16" t="s">
        <v>3061</v>
      </c>
      <c r="D1899" s="51" t="s">
        <v>2926</v>
      </c>
      <c r="E1899" s="16" t="s">
        <v>3062</v>
      </c>
      <c r="F1899" s="19">
        <v>9050</v>
      </c>
      <c r="G1899" s="16">
        <v>0</v>
      </c>
      <c r="I1899" s="16">
        <f>IF(B1899&lt;&gt;"",COUNTIF(Dulieu!$F$5:$F$7774,B1899),"")</f>
        <v>0</v>
      </c>
      <c r="J1899" s="16" t="str">
        <f>IF(B1899&lt;&gt;"",IFERROR(VLOOKUP(B1899,Dulieu!$F$5:$I$7597,4,0),""),"")</f>
        <v/>
      </c>
    </row>
    <row r="1900" spans="1:10" ht="30" x14ac:dyDescent="0.25">
      <c r="A1900" s="18">
        <f>IF(B1900&lt;&gt;"",SUBTOTAL(103,B$5:B1900),"")</f>
        <v>1896</v>
      </c>
      <c r="B1900" s="31" t="s">
        <v>1930</v>
      </c>
      <c r="C1900" s="16" t="s">
        <v>3061</v>
      </c>
      <c r="D1900" s="51" t="s">
        <v>2926</v>
      </c>
      <c r="E1900" s="16" t="s">
        <v>3062</v>
      </c>
      <c r="F1900" s="19">
        <v>9050</v>
      </c>
      <c r="G1900" s="16">
        <v>0</v>
      </c>
      <c r="I1900" s="16">
        <f>IF(B1900&lt;&gt;"",COUNTIF(Dulieu!$F$5:$F$7774,B1900),"")</f>
        <v>0</v>
      </c>
      <c r="J1900" s="16" t="str">
        <f>IF(B1900&lt;&gt;"",IFERROR(VLOOKUP(B1900,Dulieu!$F$5:$I$7597,4,0),""),"")</f>
        <v/>
      </c>
    </row>
    <row r="1901" spans="1:10" ht="30" x14ac:dyDescent="0.25">
      <c r="A1901" s="18">
        <f>IF(B1901&lt;&gt;"",SUBTOTAL(103,B$5:B1901),"")</f>
        <v>1897</v>
      </c>
      <c r="B1901" s="31" t="s">
        <v>1931</v>
      </c>
      <c r="C1901" s="16" t="s">
        <v>3061</v>
      </c>
      <c r="D1901" s="51" t="s">
        <v>2926</v>
      </c>
      <c r="E1901" s="16" t="s">
        <v>3062</v>
      </c>
      <c r="F1901" s="19">
        <v>6450</v>
      </c>
      <c r="G1901" s="16">
        <v>0</v>
      </c>
      <c r="I1901" s="16">
        <f>IF(B1901&lt;&gt;"",COUNTIF(Dulieu!$F$5:$F$7774,B1901),"")</f>
        <v>0</v>
      </c>
      <c r="J1901" s="16" t="str">
        <f>IF(B1901&lt;&gt;"",IFERROR(VLOOKUP(B1901,Dulieu!$F$5:$I$7597,4,0),""),"")</f>
        <v/>
      </c>
    </row>
    <row r="1902" spans="1:10" ht="30" x14ac:dyDescent="0.25">
      <c r="A1902" s="18">
        <f>IF(B1902&lt;&gt;"",SUBTOTAL(103,B$5:B1902),"")</f>
        <v>1898</v>
      </c>
      <c r="B1902" s="31" t="s">
        <v>1932</v>
      </c>
      <c r="C1902" s="16" t="s">
        <v>3061</v>
      </c>
      <c r="D1902" s="51" t="s">
        <v>2926</v>
      </c>
      <c r="E1902" s="16" t="s">
        <v>3062</v>
      </c>
      <c r="F1902" s="19">
        <v>2490</v>
      </c>
      <c r="G1902" s="16">
        <v>0</v>
      </c>
      <c r="I1902" s="16">
        <f>IF(B1902&lt;&gt;"",COUNTIF(Dulieu!$F$5:$F$7774,B1902),"")</f>
        <v>0</v>
      </c>
      <c r="J1902" s="16" t="str">
        <f>IF(B1902&lt;&gt;"",IFERROR(VLOOKUP(B1902,Dulieu!$F$5:$I$7597,4,0),""),"")</f>
        <v/>
      </c>
    </row>
    <row r="1903" spans="1:10" ht="30" x14ac:dyDescent="0.25">
      <c r="A1903" s="18">
        <f>IF(B1903&lt;&gt;"",SUBTOTAL(103,B$5:B1903),"")</f>
        <v>1899</v>
      </c>
      <c r="B1903" s="31" t="s">
        <v>1933</v>
      </c>
      <c r="C1903" s="16" t="s">
        <v>3061</v>
      </c>
      <c r="D1903" s="51" t="s">
        <v>2926</v>
      </c>
      <c r="E1903" s="16" t="s">
        <v>3062</v>
      </c>
      <c r="F1903" s="19">
        <v>6850</v>
      </c>
      <c r="G1903" s="16">
        <v>2</v>
      </c>
      <c r="I1903" s="16">
        <f>IF(B1903&lt;&gt;"",COUNTIF(Dulieu!$F$5:$F$7774,B1903),"")</f>
        <v>0</v>
      </c>
      <c r="J1903" s="16" t="str">
        <f>IF(B1903&lt;&gt;"",IFERROR(VLOOKUP(B1903,Dulieu!$F$5:$I$7597,4,0),""),"")</f>
        <v/>
      </c>
    </row>
    <row r="1904" spans="1:10" ht="30" x14ac:dyDescent="0.25">
      <c r="A1904" s="18">
        <f>IF(B1904&lt;&gt;"",SUBTOTAL(103,B$5:B1904),"")</f>
        <v>1900</v>
      </c>
      <c r="B1904" s="31" t="s">
        <v>1934</v>
      </c>
      <c r="C1904" s="16" t="s">
        <v>3082</v>
      </c>
      <c r="D1904" s="51" t="s">
        <v>2927</v>
      </c>
      <c r="E1904" s="16" t="s">
        <v>3068</v>
      </c>
      <c r="F1904" s="19">
        <v>0</v>
      </c>
      <c r="G1904" s="16">
        <v>29</v>
      </c>
      <c r="I1904" s="16">
        <f>IF(B1904&lt;&gt;"",COUNTIF(Dulieu!$F$5:$F$7774,B1904),"")</f>
        <v>0</v>
      </c>
      <c r="J1904" s="16" t="str">
        <f>IF(B1904&lt;&gt;"",IFERROR(VLOOKUP(B1904,Dulieu!$F$5:$I$7597,4,0),""),"")</f>
        <v/>
      </c>
    </row>
    <row r="1905" spans="1:10" x14ac:dyDescent="0.25">
      <c r="A1905" s="18">
        <f>IF(B1905&lt;&gt;"",SUBTOTAL(103,B$5:B1905),"")</f>
        <v>1901</v>
      </c>
      <c r="B1905" s="31" t="s">
        <v>3153</v>
      </c>
      <c r="C1905" s="16" t="s">
        <v>3061</v>
      </c>
      <c r="D1905" s="51" t="s">
        <v>2928</v>
      </c>
      <c r="E1905" s="16" t="s">
        <v>3062</v>
      </c>
      <c r="F1905" s="19">
        <v>4990</v>
      </c>
      <c r="G1905" s="16">
        <v>0</v>
      </c>
      <c r="I1905" s="16">
        <f>IF(B1905&lt;&gt;"",COUNTIF(Dulieu!$F$5:$F$7774,B1905),"")</f>
        <v>0</v>
      </c>
      <c r="J1905" s="16" t="str">
        <f>IF(B1905&lt;&gt;"",IFERROR(VLOOKUP(B1905,Dulieu!$F$5:$I$7597,4,0),""),"")</f>
        <v/>
      </c>
    </row>
    <row r="1906" spans="1:10" x14ac:dyDescent="0.25">
      <c r="A1906" s="18">
        <f>IF(B1906&lt;&gt;"",SUBTOTAL(103,B$5:B1906),"")</f>
        <v>1902</v>
      </c>
      <c r="B1906" s="31" t="s">
        <v>1935</v>
      </c>
      <c r="C1906" s="16" t="s">
        <v>3061</v>
      </c>
      <c r="D1906" s="51" t="s">
        <v>2928</v>
      </c>
      <c r="E1906" s="16" t="s">
        <v>3062</v>
      </c>
      <c r="F1906" s="19">
        <v>1000</v>
      </c>
      <c r="G1906" s="16">
        <v>0</v>
      </c>
      <c r="I1906" s="16">
        <f>IF(B1906&lt;&gt;"",COUNTIF(Dulieu!$F$5:$F$7774,B1906),"")</f>
        <v>0</v>
      </c>
      <c r="J1906" s="16" t="str">
        <f>IF(B1906&lt;&gt;"",IFERROR(VLOOKUP(B1906,Dulieu!$F$5:$I$7597,4,0),""),"")</f>
        <v/>
      </c>
    </row>
    <row r="1907" spans="1:10" x14ac:dyDescent="0.25">
      <c r="A1907" s="18">
        <f>IF(B1907&lt;&gt;"",SUBTOTAL(103,B$5:B1907),"")</f>
        <v>1903</v>
      </c>
      <c r="B1907" s="31" t="s">
        <v>1936</v>
      </c>
      <c r="C1907" s="16" t="s">
        <v>3061</v>
      </c>
      <c r="D1907" s="51" t="s">
        <v>2928</v>
      </c>
      <c r="E1907" s="16" t="s">
        <v>3062</v>
      </c>
      <c r="F1907" s="19">
        <v>1100</v>
      </c>
      <c r="G1907" s="16">
        <v>0</v>
      </c>
      <c r="I1907" s="16">
        <f>IF(B1907&lt;&gt;"",COUNTIF(Dulieu!$F$5:$F$7774,B1907),"")</f>
        <v>0</v>
      </c>
      <c r="J1907" s="16" t="str">
        <f>IF(B1907&lt;&gt;"",IFERROR(VLOOKUP(B1907,Dulieu!$F$5:$I$7597,4,0),""),"")</f>
        <v/>
      </c>
    </row>
    <row r="1908" spans="1:10" x14ac:dyDescent="0.25">
      <c r="A1908" s="18">
        <f>IF(B1908&lt;&gt;"",SUBTOTAL(103,B$5:B1908),"")</f>
        <v>1904</v>
      </c>
      <c r="B1908" s="31" t="s">
        <v>1937</v>
      </c>
      <c r="C1908" s="16" t="s">
        <v>3061</v>
      </c>
      <c r="D1908" s="51" t="s">
        <v>2928</v>
      </c>
      <c r="E1908" s="16" t="s">
        <v>3062</v>
      </c>
      <c r="F1908" s="19">
        <v>2100</v>
      </c>
      <c r="G1908" s="16">
        <v>0</v>
      </c>
      <c r="I1908" s="16">
        <f>IF(B1908&lt;&gt;"",COUNTIF(Dulieu!$F$5:$F$7774,B1908),"")</f>
        <v>0</v>
      </c>
      <c r="J1908" s="16" t="str">
        <f>IF(B1908&lt;&gt;"",IFERROR(VLOOKUP(B1908,Dulieu!$F$5:$I$7597,4,0),""),"")</f>
        <v/>
      </c>
    </row>
    <row r="1909" spans="1:10" ht="30" x14ac:dyDescent="0.25">
      <c r="A1909" s="18">
        <f>IF(B1909&lt;&gt;"",SUBTOTAL(103,B$5:B1909),"")</f>
        <v>1905</v>
      </c>
      <c r="B1909" s="31" t="s">
        <v>3154</v>
      </c>
      <c r="C1909" s="16" t="s">
        <v>3060</v>
      </c>
      <c r="D1909" s="51" t="s">
        <v>2929</v>
      </c>
      <c r="E1909" s="16" t="s">
        <v>3068</v>
      </c>
      <c r="F1909" s="19">
        <v>14450</v>
      </c>
      <c r="G1909" s="16">
        <v>0</v>
      </c>
      <c r="I1909" s="16">
        <f>IF(B1909&lt;&gt;"",COUNTIF(Dulieu!$F$5:$F$7774,B1909),"")</f>
        <v>0</v>
      </c>
      <c r="J1909" s="16" t="str">
        <f>IF(B1909&lt;&gt;"",IFERROR(VLOOKUP(B1909,Dulieu!$F$5:$I$7597,4,0),""),"")</f>
        <v/>
      </c>
    </row>
    <row r="1910" spans="1:10" ht="30" x14ac:dyDescent="0.25">
      <c r="A1910" s="18">
        <f>IF(B1910&lt;&gt;"",SUBTOTAL(103,B$5:B1910),"")</f>
        <v>1906</v>
      </c>
      <c r="B1910" s="31" t="s">
        <v>1938</v>
      </c>
      <c r="C1910" s="16" t="s">
        <v>3061</v>
      </c>
      <c r="D1910" s="51" t="s">
        <v>2929</v>
      </c>
      <c r="E1910" s="16" t="s">
        <v>3064</v>
      </c>
      <c r="F1910" s="19">
        <v>14760</v>
      </c>
      <c r="G1910" s="16">
        <v>0</v>
      </c>
      <c r="I1910" s="16">
        <f>IF(B1910&lt;&gt;"",COUNTIF(Dulieu!$F$5:$F$7774,B1910),"")</f>
        <v>0</v>
      </c>
      <c r="J1910" s="16" t="str">
        <f>IF(B1910&lt;&gt;"",IFERROR(VLOOKUP(B1910,Dulieu!$F$5:$I$7597,4,0),""),"")</f>
        <v/>
      </c>
    </row>
    <row r="1911" spans="1:10" ht="30" x14ac:dyDescent="0.25">
      <c r="A1911" s="18">
        <f>IF(B1911&lt;&gt;"",SUBTOTAL(103,B$5:B1911),"")</f>
        <v>1907</v>
      </c>
      <c r="B1911" s="31" t="s">
        <v>3155</v>
      </c>
      <c r="C1911" s="16" t="s">
        <v>3061</v>
      </c>
      <c r="D1911" s="51" t="s">
        <v>2929</v>
      </c>
      <c r="E1911" s="16" t="s">
        <v>3064</v>
      </c>
      <c r="F1911" s="19">
        <v>17900</v>
      </c>
      <c r="G1911" s="16">
        <v>0</v>
      </c>
      <c r="I1911" s="16">
        <f>IF(B1911&lt;&gt;"",COUNTIF(Dulieu!$F$5:$F$7774,B1911),"")</f>
        <v>0</v>
      </c>
      <c r="J1911" s="16" t="str">
        <f>IF(B1911&lt;&gt;"",IFERROR(VLOOKUP(B1911,Dulieu!$F$5:$I$7597,4,0),""),"")</f>
        <v/>
      </c>
    </row>
    <row r="1912" spans="1:10" ht="30" x14ac:dyDescent="0.25">
      <c r="A1912" s="18">
        <f>IF(B1912&lt;&gt;"",SUBTOTAL(103,B$5:B1912),"")</f>
        <v>1908</v>
      </c>
      <c r="B1912" s="31" t="s">
        <v>1939</v>
      </c>
      <c r="C1912" s="16" t="s">
        <v>3061</v>
      </c>
      <c r="D1912" s="51" t="s">
        <v>2929</v>
      </c>
      <c r="E1912" s="16" t="s">
        <v>3068</v>
      </c>
      <c r="F1912" s="19">
        <v>17900</v>
      </c>
      <c r="G1912" s="16">
        <v>0</v>
      </c>
      <c r="I1912" s="16">
        <f>IF(B1912&lt;&gt;"",COUNTIF(Dulieu!$F$5:$F$7774,B1912),"")</f>
        <v>0</v>
      </c>
      <c r="J1912" s="16" t="str">
        <f>IF(B1912&lt;&gt;"",IFERROR(VLOOKUP(B1912,Dulieu!$F$5:$I$7597,4,0),""),"")</f>
        <v/>
      </c>
    </row>
    <row r="1913" spans="1:10" ht="30" x14ac:dyDescent="0.25">
      <c r="A1913" s="18">
        <f>IF(B1913&lt;&gt;"",SUBTOTAL(103,B$5:B1913),"")</f>
        <v>1909</v>
      </c>
      <c r="B1913" s="31" t="s">
        <v>3156</v>
      </c>
      <c r="C1913" s="16" t="s">
        <v>3061</v>
      </c>
      <c r="D1913" s="51" t="s">
        <v>2929</v>
      </c>
      <c r="E1913" s="16" t="s">
        <v>3064</v>
      </c>
      <c r="F1913" s="19">
        <v>17210</v>
      </c>
      <c r="G1913" s="16">
        <v>0</v>
      </c>
      <c r="I1913" s="16">
        <f>IF(B1913&lt;&gt;"",COUNTIF(Dulieu!$F$5:$F$7774,B1913),"")</f>
        <v>0</v>
      </c>
      <c r="J1913" s="16" t="str">
        <f>IF(B1913&lt;&gt;"",IFERROR(VLOOKUP(B1913,Dulieu!$F$5:$I$7597,4,0),""),"")</f>
        <v/>
      </c>
    </row>
    <row r="1914" spans="1:10" ht="30" x14ac:dyDescent="0.25">
      <c r="A1914" s="18">
        <f>IF(B1914&lt;&gt;"",SUBTOTAL(103,B$5:B1914),"")</f>
        <v>1910</v>
      </c>
      <c r="B1914" s="31" t="s">
        <v>3157</v>
      </c>
      <c r="C1914" s="16" t="s">
        <v>3061</v>
      </c>
      <c r="D1914" s="51" t="s">
        <v>2929</v>
      </c>
      <c r="E1914" s="16" t="s">
        <v>3068</v>
      </c>
      <c r="F1914" s="19">
        <v>20500</v>
      </c>
      <c r="G1914" s="16">
        <v>0</v>
      </c>
      <c r="I1914" s="16">
        <f>IF(B1914&lt;&gt;"",COUNTIF(Dulieu!$F$5:$F$7774,B1914),"")</f>
        <v>0</v>
      </c>
      <c r="J1914" s="16" t="str">
        <f>IF(B1914&lt;&gt;"",IFERROR(VLOOKUP(B1914,Dulieu!$F$5:$I$7597,4,0),""),"")</f>
        <v/>
      </c>
    </row>
    <row r="1915" spans="1:10" ht="30" x14ac:dyDescent="0.25">
      <c r="A1915" s="18">
        <f>IF(B1915&lt;&gt;"",SUBTOTAL(103,B$5:B1915),"")</f>
        <v>1911</v>
      </c>
      <c r="B1915" s="31" t="s">
        <v>203</v>
      </c>
      <c r="C1915" s="16" t="s">
        <v>3061</v>
      </c>
      <c r="D1915" s="51" t="s">
        <v>2929</v>
      </c>
      <c r="E1915" s="16" t="s">
        <v>3064</v>
      </c>
      <c r="F1915" s="19">
        <v>16300</v>
      </c>
      <c r="G1915" s="16">
        <v>0</v>
      </c>
      <c r="I1915" s="16">
        <f>IF(B1915&lt;&gt;"",COUNTIF(Dulieu!$F$5:$F$7774,B1915),"")</f>
        <v>0</v>
      </c>
      <c r="J1915" s="16" t="str">
        <f>IF(B1915&lt;&gt;"",IFERROR(VLOOKUP(B1915,Dulieu!$F$5:$I$7597,4,0),""),"")</f>
        <v/>
      </c>
    </row>
    <row r="1916" spans="1:10" ht="30" x14ac:dyDescent="0.25">
      <c r="A1916" s="18">
        <f>IF(B1916&lt;&gt;"",SUBTOTAL(103,B$5:B1916),"")</f>
        <v>1912</v>
      </c>
      <c r="B1916" s="31" t="s">
        <v>3361</v>
      </c>
      <c r="C1916" s="16" t="s">
        <v>3061</v>
      </c>
      <c r="D1916" s="51" t="s">
        <v>2929</v>
      </c>
      <c r="E1916" s="16" t="s">
        <v>3062</v>
      </c>
      <c r="F1916" s="19">
        <v>17900</v>
      </c>
      <c r="G1916" s="16">
        <v>0</v>
      </c>
      <c r="I1916" s="16">
        <f>IF(B1916&lt;&gt;"",COUNTIF(Dulieu!$F$5:$F$7774,B1916),"")</f>
        <v>0</v>
      </c>
      <c r="J1916" s="16" t="str">
        <f>IF(B1916&lt;&gt;"",IFERROR(VLOOKUP(B1916,Dulieu!$F$5:$I$7597,4,0),""),"")</f>
        <v/>
      </c>
    </row>
    <row r="1917" spans="1:10" ht="30" x14ac:dyDescent="0.25">
      <c r="A1917" s="18">
        <f>IF(B1917&lt;&gt;"",SUBTOTAL(103,B$5:B1917),"")</f>
        <v>1913</v>
      </c>
      <c r="B1917" s="31" t="s">
        <v>3362</v>
      </c>
      <c r="C1917" s="16" t="s">
        <v>3061</v>
      </c>
      <c r="D1917" s="51" t="s">
        <v>2929</v>
      </c>
      <c r="E1917" s="16" t="s">
        <v>3068</v>
      </c>
      <c r="F1917" s="19">
        <v>17900</v>
      </c>
      <c r="G1917" s="16">
        <v>0</v>
      </c>
      <c r="I1917" s="16">
        <f>IF(B1917&lt;&gt;"",COUNTIF(Dulieu!$F$5:$F$7774,B1917),"")</f>
        <v>0</v>
      </c>
      <c r="J1917" s="16" t="str">
        <f>IF(B1917&lt;&gt;"",IFERROR(VLOOKUP(B1917,Dulieu!$F$5:$I$7597,4,0),""),"")</f>
        <v/>
      </c>
    </row>
    <row r="1918" spans="1:10" ht="30" x14ac:dyDescent="0.25">
      <c r="A1918" s="18">
        <f>IF(B1918&lt;&gt;"",SUBTOTAL(103,B$5:B1918),"")</f>
        <v>1914</v>
      </c>
      <c r="B1918" s="31" t="s">
        <v>954</v>
      </c>
      <c r="C1918" s="16" t="s">
        <v>3061</v>
      </c>
      <c r="D1918" s="51" t="s">
        <v>2929</v>
      </c>
      <c r="E1918" s="16" t="s">
        <v>3068</v>
      </c>
      <c r="F1918" s="19">
        <v>13200</v>
      </c>
      <c r="G1918" s="16">
        <v>0</v>
      </c>
      <c r="I1918" s="16">
        <f>IF(B1918&lt;&gt;"",COUNTIF(Dulieu!$F$5:$F$7774,B1918),"")</f>
        <v>0</v>
      </c>
      <c r="J1918" s="16" t="str">
        <f>IF(B1918&lt;&gt;"",IFERROR(VLOOKUP(B1918,Dulieu!$F$5:$I$7597,4,0),""),"")</f>
        <v/>
      </c>
    </row>
    <row r="1919" spans="1:10" ht="30" x14ac:dyDescent="0.25">
      <c r="A1919" s="18">
        <f>IF(B1919&lt;&gt;"",SUBTOTAL(103,B$5:B1919),"")</f>
        <v>1915</v>
      </c>
      <c r="B1919" s="31" t="s">
        <v>2815</v>
      </c>
      <c r="C1919" s="16" t="s">
        <v>3061</v>
      </c>
      <c r="D1919" s="51" t="s">
        <v>2929</v>
      </c>
      <c r="E1919" s="16" t="s">
        <v>3068</v>
      </c>
      <c r="F1919" s="19">
        <v>17900</v>
      </c>
      <c r="G1919" s="16">
        <v>0</v>
      </c>
      <c r="I1919" s="16">
        <f>IF(B1919&lt;&gt;"",COUNTIF(Dulieu!$F$5:$F$7774,B1919),"")</f>
        <v>0</v>
      </c>
      <c r="J1919" s="16" t="str">
        <f>IF(B1919&lt;&gt;"",IFERROR(VLOOKUP(B1919,Dulieu!$F$5:$I$7597,4,0),""),"")</f>
        <v/>
      </c>
    </row>
    <row r="1920" spans="1:10" ht="30" x14ac:dyDescent="0.25">
      <c r="A1920" s="18">
        <f>IF(B1920&lt;&gt;"",SUBTOTAL(103,B$5:B1920),"")</f>
        <v>1916</v>
      </c>
      <c r="B1920" s="31" t="s">
        <v>3158</v>
      </c>
      <c r="C1920" s="16" t="s">
        <v>3061</v>
      </c>
      <c r="D1920" s="51" t="s">
        <v>2929</v>
      </c>
      <c r="E1920" s="16" t="s">
        <v>3068</v>
      </c>
      <c r="F1920" s="19">
        <v>23950</v>
      </c>
      <c r="G1920" s="16">
        <v>0</v>
      </c>
      <c r="I1920" s="16">
        <f>IF(B1920&lt;&gt;"",COUNTIF(Dulieu!$F$5:$F$7774,B1920),"")</f>
        <v>0</v>
      </c>
      <c r="J1920" s="16" t="str">
        <f>IF(B1920&lt;&gt;"",IFERROR(VLOOKUP(B1920,Dulieu!$F$5:$I$7597,4,0),""),"")</f>
        <v/>
      </c>
    </row>
    <row r="1921" spans="1:10" ht="30" x14ac:dyDescent="0.25">
      <c r="A1921" s="18">
        <f>IF(B1921&lt;&gt;"",SUBTOTAL(103,B$5:B1921),"")</f>
        <v>1917</v>
      </c>
      <c r="B1921" s="31" t="s">
        <v>3159</v>
      </c>
      <c r="C1921" s="16" t="s">
        <v>3061</v>
      </c>
      <c r="D1921" s="51" t="s">
        <v>2929</v>
      </c>
      <c r="E1921" s="16" t="s">
        <v>3064</v>
      </c>
      <c r="F1921" s="19">
        <v>16300</v>
      </c>
      <c r="G1921" s="16">
        <v>0</v>
      </c>
      <c r="I1921" s="16">
        <f>IF(B1921&lt;&gt;"",COUNTIF(Dulieu!$F$5:$F$7774,B1921),"")</f>
        <v>0</v>
      </c>
      <c r="J1921" s="16" t="str">
        <f>IF(B1921&lt;&gt;"",IFERROR(VLOOKUP(B1921,Dulieu!$F$5:$I$7597,4,0),""),"")</f>
        <v/>
      </c>
    </row>
    <row r="1922" spans="1:10" ht="30" x14ac:dyDescent="0.25">
      <c r="A1922" s="18">
        <f>IF(B1922&lt;&gt;"",SUBTOTAL(103,B$5:B1922),"")</f>
        <v>1918</v>
      </c>
      <c r="B1922" s="31" t="s">
        <v>214</v>
      </c>
      <c r="C1922" s="16" t="s">
        <v>3061</v>
      </c>
      <c r="D1922" s="51" t="s">
        <v>2929</v>
      </c>
      <c r="E1922" s="16" t="s">
        <v>3068</v>
      </c>
      <c r="F1922" s="19">
        <v>17900</v>
      </c>
      <c r="G1922" s="16">
        <v>0</v>
      </c>
      <c r="I1922" s="16">
        <f>IF(B1922&lt;&gt;"",COUNTIF(Dulieu!$F$5:$F$7774,B1922),"")</f>
        <v>0</v>
      </c>
      <c r="J1922" s="16" t="str">
        <f>IF(B1922&lt;&gt;"",IFERROR(VLOOKUP(B1922,Dulieu!$F$5:$I$7597,4,0),""),"")</f>
        <v/>
      </c>
    </row>
    <row r="1923" spans="1:10" ht="30" x14ac:dyDescent="0.25">
      <c r="A1923" s="18">
        <f>IF(B1923&lt;&gt;"",SUBTOTAL(103,B$5:B1923),"")</f>
        <v>1919</v>
      </c>
      <c r="B1923" s="31" t="s">
        <v>3730</v>
      </c>
      <c r="C1923" s="16" t="s">
        <v>3061</v>
      </c>
      <c r="D1923" s="51" t="s">
        <v>2929</v>
      </c>
      <c r="E1923" s="16" t="s">
        <v>3064</v>
      </c>
      <c r="F1923" s="19">
        <v>20500</v>
      </c>
      <c r="G1923" s="16">
        <v>3</v>
      </c>
      <c r="I1923" s="16">
        <f>IF(B1923&lt;&gt;"",COUNTIF(Dulieu!$F$5:$F$7774,B1923),"")</f>
        <v>0</v>
      </c>
      <c r="J1923" s="16" t="str">
        <f>IF(B1923&lt;&gt;"",IFERROR(VLOOKUP(B1923,Dulieu!$F$5:$I$7597,4,0),""),"")</f>
        <v/>
      </c>
    </row>
    <row r="1924" spans="1:10" ht="30" x14ac:dyDescent="0.25">
      <c r="A1924" s="18">
        <f>IF(B1924&lt;&gt;"",SUBTOTAL(103,B$5:B1924),"")</f>
        <v>1920</v>
      </c>
      <c r="B1924" s="31" t="s">
        <v>3160</v>
      </c>
      <c r="C1924" s="16" t="s">
        <v>3061</v>
      </c>
      <c r="D1924" s="51" t="s">
        <v>2929</v>
      </c>
      <c r="E1924" s="16" t="s">
        <v>3064</v>
      </c>
      <c r="F1924" s="19">
        <v>15270</v>
      </c>
      <c r="G1924" s="16">
        <v>0</v>
      </c>
      <c r="I1924" s="16">
        <f>IF(B1924&lt;&gt;"",COUNTIF(Dulieu!$F$5:$F$7774,B1924),"")</f>
        <v>0</v>
      </c>
      <c r="J1924" s="16" t="str">
        <f>IF(B1924&lt;&gt;"",IFERROR(VLOOKUP(B1924,Dulieu!$F$5:$I$7597,4,0),""),"")</f>
        <v/>
      </c>
    </row>
    <row r="1925" spans="1:10" ht="30" x14ac:dyDescent="0.25">
      <c r="A1925" s="18">
        <f>IF(B1925&lt;&gt;"",SUBTOTAL(103,B$5:B1925),"")</f>
        <v>1921</v>
      </c>
      <c r="B1925" s="31" t="s">
        <v>3532</v>
      </c>
      <c r="C1925" s="16" t="s">
        <v>3061</v>
      </c>
      <c r="D1925" s="51" t="s">
        <v>2929</v>
      </c>
      <c r="E1925" s="16" t="s">
        <v>3064</v>
      </c>
      <c r="F1925" s="19">
        <v>17900</v>
      </c>
      <c r="G1925" s="16">
        <v>2</v>
      </c>
      <c r="I1925" s="16">
        <f>IF(B1925&lt;&gt;"",COUNTIF(Dulieu!$F$5:$F$7774,B1925),"")</f>
        <v>0</v>
      </c>
      <c r="J1925" s="16" t="str">
        <f>IF(B1925&lt;&gt;"",IFERROR(VLOOKUP(B1925,Dulieu!$F$5:$I$7597,4,0),""),"")</f>
        <v/>
      </c>
    </row>
    <row r="1926" spans="1:10" ht="30" x14ac:dyDescent="0.25">
      <c r="A1926" s="18">
        <f>IF(B1926&lt;&gt;"",SUBTOTAL(103,B$5:B1926),"")</f>
        <v>1922</v>
      </c>
      <c r="B1926" s="31" t="s">
        <v>3161</v>
      </c>
      <c r="C1926" s="16" t="s">
        <v>3061</v>
      </c>
      <c r="D1926" s="51" t="s">
        <v>2929</v>
      </c>
      <c r="E1926" s="16" t="s">
        <v>3064</v>
      </c>
      <c r="F1926" s="19">
        <v>12705</v>
      </c>
      <c r="G1926" s="16">
        <v>0</v>
      </c>
      <c r="I1926" s="16">
        <f>IF(B1926&lt;&gt;"",COUNTIF(Dulieu!$F$5:$F$7774,B1926),"")</f>
        <v>0</v>
      </c>
      <c r="J1926" s="16" t="str">
        <f>IF(B1926&lt;&gt;"",IFERROR(VLOOKUP(B1926,Dulieu!$F$5:$I$7597,4,0),""),"")</f>
        <v/>
      </c>
    </row>
    <row r="1927" spans="1:10" ht="30" x14ac:dyDescent="0.25">
      <c r="A1927" s="18">
        <f>IF(B1927&lt;&gt;"",SUBTOTAL(103,B$5:B1927),"")</f>
        <v>1923</v>
      </c>
      <c r="B1927" s="31" t="s">
        <v>3533</v>
      </c>
      <c r="C1927" s="16" t="s">
        <v>3061</v>
      </c>
      <c r="D1927" s="51" t="s">
        <v>2929</v>
      </c>
      <c r="E1927" s="16" t="s">
        <v>3068</v>
      </c>
      <c r="F1927" s="19">
        <v>17100</v>
      </c>
      <c r="G1927" s="16">
        <v>3</v>
      </c>
      <c r="I1927" s="16">
        <f>IF(B1927&lt;&gt;"",COUNTIF(Dulieu!$F$5:$F$7774,B1927),"")</f>
        <v>0</v>
      </c>
      <c r="J1927" s="16" t="str">
        <f>IF(B1927&lt;&gt;"",IFERROR(VLOOKUP(B1927,Dulieu!$F$5:$I$7597,4,0),""),"")</f>
        <v/>
      </c>
    </row>
    <row r="1928" spans="1:10" ht="30" x14ac:dyDescent="0.25">
      <c r="A1928" s="18">
        <f>IF(B1928&lt;&gt;"",SUBTOTAL(103,B$5:B1928),"")</f>
        <v>1924</v>
      </c>
      <c r="B1928" s="31" t="s">
        <v>3857</v>
      </c>
      <c r="C1928" s="16" t="s">
        <v>3061</v>
      </c>
      <c r="D1928" s="51" t="s">
        <v>2929</v>
      </c>
      <c r="E1928" s="51" t="s">
        <v>3062</v>
      </c>
      <c r="F1928" s="19">
        <v>17500</v>
      </c>
      <c r="G1928" s="16">
        <v>2</v>
      </c>
      <c r="I1928" s="16">
        <f>IF(B1928&lt;&gt;"",COUNTIF(Dulieu!$F$5:$F$7774,B1928),"")</f>
        <v>0</v>
      </c>
      <c r="J1928" s="16" t="str">
        <f>IF(B1928&lt;&gt;"",IFERROR(VLOOKUP(B1928,Dulieu!$F$5:$I$7597,4,0),""),"")</f>
        <v/>
      </c>
    </row>
    <row r="1929" spans="1:10" ht="30" x14ac:dyDescent="0.25">
      <c r="A1929" s="18">
        <f>IF(B1929&lt;&gt;"",SUBTOTAL(103,B$5:B1929),"")</f>
        <v>1925</v>
      </c>
      <c r="B1929" s="31" t="s">
        <v>3222</v>
      </c>
      <c r="C1929" s="16" t="s">
        <v>3061</v>
      </c>
      <c r="D1929" s="51" t="s">
        <v>2929</v>
      </c>
      <c r="E1929" s="51" t="s">
        <v>3064</v>
      </c>
      <c r="F1929" s="19">
        <v>13470</v>
      </c>
      <c r="G1929" s="16">
        <v>0</v>
      </c>
      <c r="I1929" s="16">
        <f>IF(B1929&lt;&gt;"",COUNTIF(Dulieu!$F$5:$F$7774,B1929),"")</f>
        <v>0</v>
      </c>
      <c r="J1929" s="16" t="str">
        <f>IF(B1929&lt;&gt;"",IFERROR(VLOOKUP(B1929,Dulieu!$F$5:$I$7597,4,0),""),"")</f>
        <v/>
      </c>
    </row>
    <row r="1930" spans="1:10" ht="30" x14ac:dyDescent="0.25">
      <c r="A1930" s="18">
        <f>IF(B1930&lt;&gt;"",SUBTOTAL(103,B$5:B1930),"")</f>
        <v>1926</v>
      </c>
      <c r="B1930" s="31" t="s">
        <v>3162</v>
      </c>
      <c r="C1930" s="16" t="s">
        <v>3061</v>
      </c>
      <c r="D1930" s="51" t="s">
        <v>2929</v>
      </c>
      <c r="E1930" s="16" t="s">
        <v>3064</v>
      </c>
      <c r="F1930" s="19">
        <v>50470</v>
      </c>
      <c r="G1930" s="16">
        <v>0</v>
      </c>
      <c r="I1930" s="16">
        <f>IF(B1930&lt;&gt;"",COUNTIF(Dulieu!$F$5:$F$7774,B1930),"")</f>
        <v>0</v>
      </c>
      <c r="J1930" s="16" t="str">
        <f>IF(B1930&lt;&gt;"",IFERROR(VLOOKUP(B1930,Dulieu!$F$5:$I$7597,4,0),""),"")</f>
        <v/>
      </c>
    </row>
    <row r="1931" spans="1:10" ht="30" x14ac:dyDescent="0.25">
      <c r="A1931" s="18">
        <f>IF(B1931&lt;&gt;"",SUBTOTAL(103,B$5:B1931),"")</f>
        <v>1927</v>
      </c>
      <c r="B1931" s="31" t="s">
        <v>3163</v>
      </c>
      <c r="C1931" s="16" t="s">
        <v>3061</v>
      </c>
      <c r="D1931" s="51" t="s">
        <v>2929</v>
      </c>
      <c r="E1931" s="16" t="s">
        <v>3068</v>
      </c>
      <c r="F1931" s="19">
        <v>23440</v>
      </c>
      <c r="G1931" s="16">
        <v>0</v>
      </c>
      <c r="I1931" s="16">
        <f>IF(B1931&lt;&gt;"",COUNTIF(Dulieu!$F$5:$F$7774,B1931),"")</f>
        <v>0</v>
      </c>
      <c r="J1931" s="16" t="str">
        <f>IF(B1931&lt;&gt;"",IFERROR(VLOOKUP(B1931,Dulieu!$F$5:$I$7597,4,0),""),"")</f>
        <v/>
      </c>
    </row>
    <row r="1932" spans="1:10" ht="30" x14ac:dyDescent="0.25">
      <c r="A1932" s="18">
        <f>IF(B1932&lt;&gt;"",SUBTOTAL(103,B$5:B1932),"")</f>
        <v>1928</v>
      </c>
      <c r="B1932" s="31" t="s">
        <v>1940</v>
      </c>
      <c r="C1932" s="16" t="s">
        <v>3061</v>
      </c>
      <c r="D1932" s="51" t="s">
        <v>2929</v>
      </c>
      <c r="E1932" s="16" t="s">
        <v>3064</v>
      </c>
      <c r="F1932" s="19">
        <v>19500</v>
      </c>
      <c r="G1932" s="16">
        <v>0</v>
      </c>
      <c r="I1932" s="16">
        <f>IF(B1932&lt;&gt;"",COUNTIF(Dulieu!$F$5:$F$7774,B1932),"")</f>
        <v>0</v>
      </c>
      <c r="J1932" s="16" t="str">
        <f>IF(B1932&lt;&gt;"",IFERROR(VLOOKUP(B1932,Dulieu!$F$5:$I$7597,4,0),""),"")</f>
        <v/>
      </c>
    </row>
    <row r="1933" spans="1:10" ht="30" x14ac:dyDescent="0.25">
      <c r="A1933" s="18">
        <f>IF(B1933&lt;&gt;"",SUBTOTAL(103,B$5:B1933),"")</f>
        <v>1929</v>
      </c>
      <c r="B1933" s="31" t="s">
        <v>199</v>
      </c>
      <c r="C1933" s="16" t="s">
        <v>3061</v>
      </c>
      <c r="D1933" s="51" t="s">
        <v>2929</v>
      </c>
      <c r="E1933" s="16" t="s">
        <v>3064</v>
      </c>
      <c r="F1933" s="19">
        <v>17900</v>
      </c>
      <c r="G1933" s="16">
        <v>0</v>
      </c>
      <c r="I1933" s="16">
        <f>IF(B1933&lt;&gt;"",COUNTIF(Dulieu!$F$5:$F$7774,B1933),"")</f>
        <v>0</v>
      </c>
      <c r="J1933" s="16" t="str">
        <f>IF(B1933&lt;&gt;"",IFERROR(VLOOKUP(B1933,Dulieu!$F$5:$I$7597,4,0),""),"")</f>
        <v/>
      </c>
    </row>
    <row r="1934" spans="1:10" ht="30" x14ac:dyDescent="0.25">
      <c r="A1934" s="18">
        <f>IF(B1934&lt;&gt;"",SUBTOTAL(103,B$5:B1934),"")</f>
        <v>1930</v>
      </c>
      <c r="B1934" s="31" t="s">
        <v>3164</v>
      </c>
      <c r="C1934" s="16" t="s">
        <v>3061</v>
      </c>
      <c r="D1934" s="51" t="s">
        <v>2929</v>
      </c>
      <c r="E1934" s="16" t="s">
        <v>3064</v>
      </c>
      <c r="F1934" s="19">
        <v>17990</v>
      </c>
      <c r="G1934" s="16">
        <v>0</v>
      </c>
      <c r="I1934" s="16">
        <f>IF(B1934&lt;&gt;"",COUNTIF(Dulieu!$F$5:$F$7774,B1934),"")</f>
        <v>0</v>
      </c>
      <c r="J1934" s="16" t="str">
        <f>IF(B1934&lt;&gt;"",IFERROR(VLOOKUP(B1934,Dulieu!$F$5:$I$7597,4,0),""),"")</f>
        <v/>
      </c>
    </row>
    <row r="1935" spans="1:10" ht="30" x14ac:dyDescent="0.25">
      <c r="A1935" s="18">
        <f>IF(B1935&lt;&gt;"",SUBTOTAL(103,B$5:B1935),"")</f>
        <v>1931</v>
      </c>
      <c r="B1935" s="31" t="s">
        <v>3165</v>
      </c>
      <c r="C1935" s="16" t="s">
        <v>3061</v>
      </c>
      <c r="D1935" s="51" t="s">
        <v>2929</v>
      </c>
      <c r="E1935" s="16" t="s">
        <v>3064</v>
      </c>
      <c r="F1935" s="19">
        <v>53020</v>
      </c>
      <c r="G1935" s="16">
        <v>0</v>
      </c>
      <c r="I1935" s="16">
        <f>IF(B1935&lt;&gt;"",COUNTIF(Dulieu!$F$5:$F$7774,B1935),"")</f>
        <v>0</v>
      </c>
      <c r="J1935" s="16" t="str">
        <f>IF(B1935&lt;&gt;"",IFERROR(VLOOKUP(B1935,Dulieu!$F$5:$I$7597,4,0),""),"")</f>
        <v/>
      </c>
    </row>
    <row r="1936" spans="1:10" ht="30" x14ac:dyDescent="0.25">
      <c r="A1936" s="18">
        <f>IF(B1936&lt;&gt;"",SUBTOTAL(103,B$5:B1936),"")</f>
        <v>1932</v>
      </c>
      <c r="B1936" s="31" t="s">
        <v>3166</v>
      </c>
      <c r="C1936" s="16" t="s">
        <v>3061</v>
      </c>
      <c r="D1936" s="51" t="s">
        <v>2929</v>
      </c>
      <c r="E1936" s="16" t="s">
        <v>3064</v>
      </c>
      <c r="F1936" s="19">
        <v>17850</v>
      </c>
      <c r="G1936" s="16">
        <v>0</v>
      </c>
      <c r="I1936" s="16">
        <f>IF(B1936&lt;&gt;"",COUNTIF(Dulieu!$F$5:$F$7774,B1936),"")</f>
        <v>0</v>
      </c>
      <c r="J1936" s="16" t="str">
        <f>IF(B1936&lt;&gt;"",IFERROR(VLOOKUP(B1936,Dulieu!$F$5:$I$7597,4,0),""),"")</f>
        <v/>
      </c>
    </row>
    <row r="1937" spans="1:10" ht="30" x14ac:dyDescent="0.25">
      <c r="A1937" s="18">
        <f>IF(B1937&lt;&gt;"",SUBTOTAL(103,B$5:B1937),"")</f>
        <v>1933</v>
      </c>
      <c r="B1937" s="31" t="s">
        <v>3167</v>
      </c>
      <c r="C1937" s="16" t="s">
        <v>3061</v>
      </c>
      <c r="D1937" s="51" t="s">
        <v>2929</v>
      </c>
      <c r="E1937" s="16" t="s">
        <v>3064</v>
      </c>
      <c r="F1937" s="19">
        <v>17100</v>
      </c>
      <c r="G1937" s="16">
        <v>0</v>
      </c>
      <c r="I1937" s="16">
        <f>IF(B1937&lt;&gt;"",COUNTIF(Dulieu!$F$5:$F$7774,B1937),"")</f>
        <v>0</v>
      </c>
      <c r="J1937" s="16" t="str">
        <f>IF(B1937&lt;&gt;"",IFERROR(VLOOKUP(B1937,Dulieu!$F$5:$I$7597,4,0),""),"")</f>
        <v/>
      </c>
    </row>
    <row r="1938" spans="1:10" ht="30" x14ac:dyDescent="0.25">
      <c r="A1938" s="18">
        <f>IF(B1938&lt;&gt;"",SUBTOTAL(103,B$5:B1938),"")</f>
        <v>1934</v>
      </c>
      <c r="B1938" s="31" t="s">
        <v>3168</v>
      </c>
      <c r="C1938" s="16" t="s">
        <v>3061</v>
      </c>
      <c r="D1938" s="51" t="s">
        <v>2929</v>
      </c>
      <c r="E1938" s="16" t="s">
        <v>3064</v>
      </c>
      <c r="F1938" s="19">
        <v>17900</v>
      </c>
      <c r="G1938" s="16">
        <v>0</v>
      </c>
      <c r="I1938" s="16">
        <f>IF(B1938&lt;&gt;"",COUNTIF(Dulieu!$F$5:$F$7774,B1938),"")</f>
        <v>0</v>
      </c>
      <c r="J1938" s="16" t="str">
        <f>IF(B1938&lt;&gt;"",IFERROR(VLOOKUP(B1938,Dulieu!$F$5:$I$7597,4,0),""),"")</f>
        <v/>
      </c>
    </row>
    <row r="1939" spans="1:10" ht="30" x14ac:dyDescent="0.25">
      <c r="A1939" s="18">
        <f>IF(B1939&lt;&gt;"",SUBTOTAL(103,B$5:B1939),"")</f>
        <v>1935</v>
      </c>
      <c r="B1939" s="31" t="s">
        <v>1941</v>
      </c>
      <c r="C1939" s="16" t="s">
        <v>3061</v>
      </c>
      <c r="D1939" s="51" t="s">
        <v>2929</v>
      </c>
      <c r="E1939" s="16" t="s">
        <v>3068</v>
      </c>
      <c r="F1939" s="19">
        <v>17995</v>
      </c>
      <c r="G1939" s="16">
        <v>0</v>
      </c>
      <c r="I1939" s="16">
        <f>IF(B1939&lt;&gt;"",COUNTIF(Dulieu!$F$5:$F$7774,B1939),"")</f>
        <v>0</v>
      </c>
      <c r="J1939" s="16" t="str">
        <f>IF(B1939&lt;&gt;"",IFERROR(VLOOKUP(B1939,Dulieu!$F$5:$I$7597,4,0),""),"")</f>
        <v/>
      </c>
    </row>
    <row r="1940" spans="1:10" ht="30" x14ac:dyDescent="0.25">
      <c r="A1940" s="18">
        <f>IF(B1940&lt;&gt;"",SUBTOTAL(103,B$5:B1940),"")</f>
        <v>1936</v>
      </c>
      <c r="B1940" s="31" t="s">
        <v>3169</v>
      </c>
      <c r="C1940" s="16" t="s">
        <v>3061</v>
      </c>
      <c r="D1940" s="51" t="s">
        <v>2929</v>
      </c>
      <c r="E1940" s="16" t="s">
        <v>3064</v>
      </c>
      <c r="F1940" s="19">
        <v>17900</v>
      </c>
      <c r="G1940" s="16">
        <v>0</v>
      </c>
      <c r="I1940" s="16">
        <f>IF(B1940&lt;&gt;"",COUNTIF(Dulieu!$F$5:$F$7774,B1940),"")</f>
        <v>0</v>
      </c>
      <c r="J1940" s="16" t="str">
        <f>IF(B1940&lt;&gt;"",IFERROR(VLOOKUP(B1940,Dulieu!$F$5:$I$7597,4,0),""),"")</f>
        <v/>
      </c>
    </row>
    <row r="1941" spans="1:10" ht="30" x14ac:dyDescent="0.25">
      <c r="A1941" s="18">
        <f>IF(B1941&lt;&gt;"",SUBTOTAL(103,B$5:B1941),"")</f>
        <v>1937</v>
      </c>
      <c r="B1941" s="31" t="s">
        <v>1942</v>
      </c>
      <c r="C1941" s="16" t="s">
        <v>3061</v>
      </c>
      <c r="D1941" s="51" t="s">
        <v>2929</v>
      </c>
      <c r="E1941" s="16" t="s">
        <v>3068</v>
      </c>
      <c r="F1941" s="19">
        <v>17900</v>
      </c>
      <c r="G1941" s="16">
        <v>0</v>
      </c>
      <c r="I1941" s="16">
        <f>IF(B1941&lt;&gt;"",COUNTIF(Dulieu!$F$5:$F$7774,B1941),"")</f>
        <v>0</v>
      </c>
      <c r="J1941" s="16" t="str">
        <f>IF(B1941&lt;&gt;"",IFERROR(VLOOKUP(B1941,Dulieu!$F$5:$I$7597,4,0),""),"")</f>
        <v/>
      </c>
    </row>
    <row r="1942" spans="1:10" ht="30" x14ac:dyDescent="0.25">
      <c r="A1942" s="18">
        <f>IF(B1942&lt;&gt;"",SUBTOTAL(103,B$5:B1942),"")</f>
        <v>1938</v>
      </c>
      <c r="B1942" s="31" t="s">
        <v>1943</v>
      </c>
      <c r="C1942" s="16" t="s">
        <v>3061</v>
      </c>
      <c r="D1942" s="51" t="s">
        <v>2929</v>
      </c>
      <c r="E1942" s="16" t="s">
        <v>3064</v>
      </c>
      <c r="F1942" s="19">
        <v>17900</v>
      </c>
      <c r="G1942" s="16">
        <v>0</v>
      </c>
      <c r="I1942" s="16">
        <f>IF(B1942&lt;&gt;"",COUNTIF(Dulieu!$F$5:$F$7774,B1942),"")</f>
        <v>0</v>
      </c>
      <c r="J1942" s="16" t="str">
        <f>IF(B1942&lt;&gt;"",IFERROR(VLOOKUP(B1942,Dulieu!$F$5:$I$7597,4,0),""),"")</f>
        <v/>
      </c>
    </row>
    <row r="1943" spans="1:10" ht="30" x14ac:dyDescent="0.25">
      <c r="A1943" s="18">
        <f>IF(B1943&lt;&gt;"",SUBTOTAL(103,B$5:B1943),"")</f>
        <v>1939</v>
      </c>
      <c r="B1943" s="31" t="s">
        <v>3170</v>
      </c>
      <c r="C1943" s="16" t="s">
        <v>3061</v>
      </c>
      <c r="D1943" s="51" t="s">
        <v>2929</v>
      </c>
      <c r="E1943" s="16" t="s">
        <v>3064</v>
      </c>
      <c r="F1943" s="19">
        <v>17900</v>
      </c>
      <c r="G1943" s="16">
        <v>0</v>
      </c>
      <c r="I1943" s="16">
        <f>IF(B1943&lt;&gt;"",COUNTIF(Dulieu!$F$5:$F$7774,B1943),"")</f>
        <v>0</v>
      </c>
      <c r="J1943" s="16" t="str">
        <f>IF(B1943&lt;&gt;"",IFERROR(VLOOKUP(B1943,Dulieu!$F$5:$I$7597,4,0),""),"")</f>
        <v/>
      </c>
    </row>
    <row r="1944" spans="1:10" ht="30" x14ac:dyDescent="0.25">
      <c r="A1944" s="18">
        <f>IF(B1944&lt;&gt;"",SUBTOTAL(103,B$5:B1944),"")</f>
        <v>1940</v>
      </c>
      <c r="B1944" s="31" t="s">
        <v>1944</v>
      </c>
      <c r="C1944" s="16" t="s">
        <v>3061</v>
      </c>
      <c r="D1944" s="51" t="s">
        <v>2929</v>
      </c>
      <c r="E1944" s="16" t="s">
        <v>3171</v>
      </c>
      <c r="F1944" s="19">
        <v>20500</v>
      </c>
      <c r="G1944" s="16">
        <v>0</v>
      </c>
      <c r="I1944" s="16">
        <f>IF(B1944&lt;&gt;"",COUNTIF(Dulieu!$F$5:$F$7774,B1944),"")</f>
        <v>0</v>
      </c>
      <c r="J1944" s="16" t="str">
        <f>IF(B1944&lt;&gt;"",IFERROR(VLOOKUP(B1944,Dulieu!$F$5:$I$7597,4,0),""),"")</f>
        <v/>
      </c>
    </row>
    <row r="1945" spans="1:10" ht="30" x14ac:dyDescent="0.25">
      <c r="A1945" s="18">
        <f>IF(B1945&lt;&gt;"",SUBTOTAL(103,B$5:B1945),"")</f>
        <v>1941</v>
      </c>
      <c r="B1945" s="31" t="s">
        <v>2174</v>
      </c>
      <c r="C1945" s="16" t="s">
        <v>3061</v>
      </c>
      <c r="D1945" s="51" t="s">
        <v>2929</v>
      </c>
      <c r="E1945" s="16" t="s">
        <v>3064</v>
      </c>
      <c r="F1945" s="19">
        <v>17900</v>
      </c>
      <c r="G1945" s="16">
        <v>0</v>
      </c>
      <c r="I1945" s="16">
        <f>IF(B1945&lt;&gt;"",COUNTIF(Dulieu!$F$5:$F$7774,B1945),"")</f>
        <v>0</v>
      </c>
      <c r="J1945" s="16" t="str">
        <f>IF(B1945&lt;&gt;"",IFERROR(VLOOKUP(B1945,Dulieu!$F$5:$I$7597,4,0),""),"")</f>
        <v/>
      </c>
    </row>
    <row r="1946" spans="1:10" ht="30" x14ac:dyDescent="0.25">
      <c r="A1946" s="18">
        <f>IF(B1946&lt;&gt;"",SUBTOTAL(103,B$5:B1946),"")</f>
        <v>1942</v>
      </c>
      <c r="B1946" s="31" t="s">
        <v>953</v>
      </c>
      <c r="C1946" s="16" t="s">
        <v>3061</v>
      </c>
      <c r="D1946" s="51" t="s">
        <v>2929</v>
      </c>
      <c r="E1946" s="16" t="s">
        <v>3062</v>
      </c>
      <c r="F1946" s="19">
        <v>17970</v>
      </c>
      <c r="G1946" s="16">
        <v>0</v>
      </c>
      <c r="I1946" s="16">
        <f>IF(B1946&lt;&gt;"",COUNTIF(Dulieu!$F$5:$F$7774,B1946),"")</f>
        <v>0</v>
      </c>
      <c r="J1946" s="16" t="str">
        <f>IF(B1946&lt;&gt;"",IFERROR(VLOOKUP(B1946,Dulieu!$F$5:$I$7597,4,0),""),"")</f>
        <v/>
      </c>
    </row>
    <row r="1947" spans="1:10" ht="30" x14ac:dyDescent="0.25">
      <c r="A1947" s="18">
        <f>IF(B1947&lt;&gt;"",SUBTOTAL(103,B$5:B1947),"")</f>
        <v>1943</v>
      </c>
      <c r="B1947" s="31" t="s">
        <v>3731</v>
      </c>
      <c r="C1947" s="16" t="s">
        <v>3061</v>
      </c>
      <c r="D1947" s="51" t="s">
        <v>2929</v>
      </c>
      <c r="E1947" s="16" t="s">
        <v>3064</v>
      </c>
      <c r="F1947" s="19">
        <v>8000</v>
      </c>
      <c r="G1947" s="16">
        <v>3</v>
      </c>
      <c r="I1947" s="16">
        <f>IF(B1947&lt;&gt;"",COUNTIF(Dulieu!$F$5:$F$7774,B1947),"")</f>
        <v>0</v>
      </c>
      <c r="J1947" s="16" t="str">
        <f>IF(B1947&lt;&gt;"",IFERROR(VLOOKUP(B1947,Dulieu!$F$5:$I$7597,4,0),""),"")</f>
        <v/>
      </c>
    </row>
    <row r="1948" spans="1:10" ht="30" x14ac:dyDescent="0.25">
      <c r="A1948" s="18">
        <f>IF(B1948&lt;&gt;"",SUBTOTAL(103,B$5:B1948),"")</f>
        <v>1944</v>
      </c>
      <c r="B1948" s="31" t="s">
        <v>3411</v>
      </c>
      <c r="C1948" s="16" t="s">
        <v>3061</v>
      </c>
      <c r="D1948" s="51" t="s">
        <v>2929</v>
      </c>
      <c r="E1948" s="16" t="s">
        <v>3068</v>
      </c>
      <c r="F1948" s="19">
        <v>9500</v>
      </c>
      <c r="G1948" s="16">
        <v>0</v>
      </c>
      <c r="I1948" s="16">
        <f>IF(B1948&lt;&gt;"",COUNTIF(Dulieu!$F$5:$F$7774,B1948),"")</f>
        <v>0</v>
      </c>
      <c r="J1948" s="16" t="str">
        <f>IF(B1948&lt;&gt;"",IFERROR(VLOOKUP(B1948,Dulieu!$F$5:$I$7597,4,0),""),"")</f>
        <v/>
      </c>
    </row>
    <row r="1949" spans="1:10" ht="30" x14ac:dyDescent="0.25">
      <c r="A1949" s="18">
        <f>IF(B1949&lt;&gt;"",SUBTOTAL(103,B$5:B1949),"")</f>
        <v>1945</v>
      </c>
      <c r="B1949" s="31" t="s">
        <v>3732</v>
      </c>
      <c r="C1949" s="16" t="s">
        <v>3061</v>
      </c>
      <c r="D1949" s="51" t="s">
        <v>2929</v>
      </c>
      <c r="E1949" s="16" t="s">
        <v>3064</v>
      </c>
      <c r="F1949" s="19">
        <v>17900</v>
      </c>
      <c r="G1949" s="16">
        <v>2</v>
      </c>
      <c r="I1949" s="16">
        <f>IF(B1949&lt;&gt;"",COUNTIF(Dulieu!$F$5:$F$7774,B1949),"")</f>
        <v>0</v>
      </c>
      <c r="J1949" s="16" t="str">
        <f>IF(B1949&lt;&gt;"",IFERROR(VLOOKUP(B1949,Dulieu!$F$5:$I$7597,4,0),""),"")</f>
        <v/>
      </c>
    </row>
    <row r="1950" spans="1:10" ht="30" x14ac:dyDescent="0.25">
      <c r="A1950" s="18">
        <f>IF(B1950&lt;&gt;"",SUBTOTAL(103,B$5:B1950),"")</f>
        <v>1946</v>
      </c>
      <c r="B1950" s="31" t="s">
        <v>929</v>
      </c>
      <c r="C1950" s="16" t="s">
        <v>3061</v>
      </c>
      <c r="D1950" s="51" t="s">
        <v>2929</v>
      </c>
      <c r="E1950" s="16" t="s">
        <v>3062</v>
      </c>
      <c r="F1950" s="19">
        <v>17900</v>
      </c>
      <c r="G1950" s="16">
        <v>0</v>
      </c>
      <c r="I1950" s="16">
        <f>IF(B1950&lt;&gt;"",COUNTIF(Dulieu!$F$5:$F$7774,B1950),"")</f>
        <v>0</v>
      </c>
      <c r="J1950" s="16" t="str">
        <f>IF(B1950&lt;&gt;"",IFERROR(VLOOKUP(B1950,Dulieu!$F$5:$I$7597,4,0),""),"")</f>
        <v/>
      </c>
    </row>
    <row r="1951" spans="1:10" ht="30" x14ac:dyDescent="0.25">
      <c r="A1951" s="18">
        <f>IF(B1951&lt;&gt;"",SUBTOTAL(103,B$5:B1951),"")</f>
        <v>1947</v>
      </c>
      <c r="B1951" s="31" t="s">
        <v>3412</v>
      </c>
      <c r="C1951" s="16" t="s">
        <v>3061</v>
      </c>
      <c r="D1951" s="51" t="s">
        <v>2929</v>
      </c>
      <c r="E1951" s="16" t="s">
        <v>3068</v>
      </c>
      <c r="F1951" s="19">
        <v>4995</v>
      </c>
      <c r="G1951" s="16">
        <v>0</v>
      </c>
      <c r="I1951" s="16">
        <f>IF(B1951&lt;&gt;"",COUNTIF(Dulieu!$F$5:$F$7774,B1951),"")</f>
        <v>0</v>
      </c>
      <c r="J1951" s="16" t="str">
        <f>IF(B1951&lt;&gt;"",IFERROR(VLOOKUP(B1951,Dulieu!$F$5:$I$7597,4,0),""),"")</f>
        <v/>
      </c>
    </row>
    <row r="1952" spans="1:10" ht="30" x14ac:dyDescent="0.25">
      <c r="A1952" s="18">
        <f>IF(B1952&lt;&gt;"",SUBTOTAL(103,B$5:B1952),"")</f>
        <v>1948</v>
      </c>
      <c r="B1952" s="31" t="s">
        <v>3534</v>
      </c>
      <c r="C1952" s="16" t="s">
        <v>3061</v>
      </c>
      <c r="D1952" s="51" t="s">
        <v>2929</v>
      </c>
      <c r="E1952" s="16" t="s">
        <v>3064</v>
      </c>
      <c r="F1952" s="19">
        <v>6950</v>
      </c>
      <c r="G1952" s="16">
        <v>3</v>
      </c>
      <c r="I1952" s="16">
        <f>IF(B1952&lt;&gt;"",COUNTIF(Dulieu!$F$5:$F$7774,B1952),"")</f>
        <v>0</v>
      </c>
      <c r="J1952" s="16" t="str">
        <f>IF(B1952&lt;&gt;"",IFERROR(VLOOKUP(B1952,Dulieu!$F$5:$I$7597,4,0),""),"")</f>
        <v/>
      </c>
    </row>
    <row r="1953" spans="1:10" ht="30" x14ac:dyDescent="0.25">
      <c r="A1953" s="18">
        <f>IF(B1953&lt;&gt;"",SUBTOTAL(103,B$5:B1953),"")</f>
        <v>1949</v>
      </c>
      <c r="B1953" s="31" t="s">
        <v>3479</v>
      </c>
      <c r="C1953" s="16" t="s">
        <v>3061</v>
      </c>
      <c r="D1953" s="51" t="s">
        <v>2929</v>
      </c>
      <c r="E1953" s="16" t="s">
        <v>3064</v>
      </c>
      <c r="F1953" s="19">
        <v>9640</v>
      </c>
      <c r="G1953" s="16">
        <v>0</v>
      </c>
      <c r="I1953" s="16">
        <f>IF(B1953&lt;&gt;"",COUNTIF(Dulieu!$F$5:$F$7774,B1953),"")</f>
        <v>0</v>
      </c>
      <c r="J1953" s="16" t="str">
        <f>IF(B1953&lt;&gt;"",IFERROR(VLOOKUP(B1953,Dulieu!$F$5:$I$7597,4,0),""),"")</f>
        <v/>
      </c>
    </row>
    <row r="1954" spans="1:10" ht="30" x14ac:dyDescent="0.25">
      <c r="A1954" s="18">
        <f>IF(B1954&lt;&gt;"",SUBTOTAL(103,B$5:B1954),"")</f>
        <v>1950</v>
      </c>
      <c r="B1954" s="31" t="s">
        <v>3363</v>
      </c>
      <c r="C1954" s="16" t="s">
        <v>3061</v>
      </c>
      <c r="D1954" s="51" t="s">
        <v>2929</v>
      </c>
      <c r="E1954" s="16" t="s">
        <v>3068</v>
      </c>
      <c r="F1954" s="19">
        <v>7315</v>
      </c>
      <c r="G1954" s="16">
        <v>0</v>
      </c>
      <c r="I1954" s="16">
        <f>IF(B1954&lt;&gt;"",COUNTIF(Dulieu!$F$5:$F$7774,B1954),"")</f>
        <v>0</v>
      </c>
      <c r="J1954" s="16" t="str">
        <f>IF(B1954&lt;&gt;"",IFERROR(VLOOKUP(B1954,Dulieu!$F$5:$I$7597,4,0),""),"")</f>
        <v/>
      </c>
    </row>
    <row r="1955" spans="1:10" ht="30" x14ac:dyDescent="0.25">
      <c r="A1955" s="18">
        <f>IF(B1955&lt;&gt;"",SUBTOTAL(103,B$5:B1955),"")</f>
        <v>1951</v>
      </c>
      <c r="B1955" s="31" t="s">
        <v>3439</v>
      </c>
      <c r="C1955" s="16" t="s">
        <v>3061</v>
      </c>
      <c r="D1955" s="51" t="s">
        <v>2929</v>
      </c>
      <c r="E1955" s="16" t="s">
        <v>3068</v>
      </c>
      <c r="F1955" s="19">
        <v>6950</v>
      </c>
      <c r="G1955" s="16">
        <v>0</v>
      </c>
      <c r="I1955" s="16">
        <f>IF(B1955&lt;&gt;"",COUNTIF(Dulieu!$F$5:$F$7774,B1955),"")</f>
        <v>0</v>
      </c>
      <c r="J1955" s="16" t="str">
        <f>IF(B1955&lt;&gt;"",IFERROR(VLOOKUP(B1955,Dulieu!$F$5:$I$7597,4,0),""),"")</f>
        <v/>
      </c>
    </row>
    <row r="1956" spans="1:10" ht="30" x14ac:dyDescent="0.25">
      <c r="A1956" s="18">
        <f>IF(B1956&lt;&gt;"",SUBTOTAL(103,B$5:B1956),"")</f>
        <v>1952</v>
      </c>
      <c r="B1956" s="31" t="s">
        <v>3535</v>
      </c>
      <c r="C1956" s="16" t="s">
        <v>3061</v>
      </c>
      <c r="D1956" s="51" t="s">
        <v>2929</v>
      </c>
      <c r="E1956" s="16" t="s">
        <v>3064</v>
      </c>
      <c r="F1956" s="19">
        <v>2450</v>
      </c>
      <c r="G1956" s="16">
        <v>0</v>
      </c>
      <c r="I1956" s="16">
        <f>IF(B1956&lt;&gt;"",COUNTIF(Dulieu!$F$5:$F$7774,B1956),"")</f>
        <v>0</v>
      </c>
      <c r="J1956" s="16" t="str">
        <f>IF(B1956&lt;&gt;"",IFERROR(VLOOKUP(B1956,Dulieu!$F$5:$I$7597,4,0),""),"")</f>
        <v/>
      </c>
    </row>
    <row r="1957" spans="1:10" ht="30" x14ac:dyDescent="0.25">
      <c r="A1957" s="18">
        <f>IF(B1957&lt;&gt;"",SUBTOTAL(103,B$5:B1957),"")</f>
        <v>1953</v>
      </c>
      <c r="B1957" s="31" t="s">
        <v>1945</v>
      </c>
      <c r="C1957" s="16" t="s">
        <v>3061</v>
      </c>
      <c r="D1957" s="51" t="s">
        <v>2929</v>
      </c>
      <c r="E1957" s="16" t="s">
        <v>3068</v>
      </c>
      <c r="F1957" s="19">
        <v>17900</v>
      </c>
      <c r="G1957" s="16">
        <v>0</v>
      </c>
      <c r="I1957" s="16">
        <f>IF(B1957&lt;&gt;"",COUNTIF(Dulieu!$F$5:$F$7774,B1957),"")</f>
        <v>0</v>
      </c>
      <c r="J1957" s="16" t="str">
        <f>IF(B1957&lt;&gt;"",IFERROR(VLOOKUP(B1957,Dulieu!$F$5:$I$7597,4,0),""),"")</f>
        <v/>
      </c>
    </row>
    <row r="1958" spans="1:10" ht="30" x14ac:dyDescent="0.25">
      <c r="A1958" s="18">
        <f>IF(B1958&lt;&gt;"",SUBTOTAL(103,B$5:B1958),"")</f>
        <v>1954</v>
      </c>
      <c r="B1958" s="31" t="s">
        <v>3536</v>
      </c>
      <c r="C1958" s="16" t="s">
        <v>3061</v>
      </c>
      <c r="D1958" s="51" t="s">
        <v>2929</v>
      </c>
      <c r="E1958" s="16" t="s">
        <v>3064</v>
      </c>
      <c r="F1958" s="19">
        <v>13300</v>
      </c>
      <c r="G1958" s="16">
        <v>2</v>
      </c>
      <c r="I1958" s="16">
        <f>IF(B1958&lt;&gt;"",COUNTIF(Dulieu!$F$5:$F$7774,B1958),"")</f>
        <v>0</v>
      </c>
      <c r="J1958" s="16" t="str">
        <f>IF(B1958&lt;&gt;"",IFERROR(VLOOKUP(B1958,Dulieu!$F$5:$I$7597,4,0),""),"")</f>
        <v/>
      </c>
    </row>
    <row r="1959" spans="1:10" ht="30" x14ac:dyDescent="0.25">
      <c r="A1959" s="18">
        <f>IF(B1959&lt;&gt;"",SUBTOTAL(103,B$5:B1959),"")</f>
        <v>1955</v>
      </c>
      <c r="B1959" s="31" t="s">
        <v>3364</v>
      </c>
      <c r="C1959" s="16" t="s">
        <v>3061</v>
      </c>
      <c r="D1959" s="51" t="s">
        <v>2929</v>
      </c>
      <c r="E1959" s="16" t="s">
        <v>3064</v>
      </c>
      <c r="F1959" s="19">
        <v>16100</v>
      </c>
      <c r="G1959" s="16">
        <v>0</v>
      </c>
      <c r="I1959" s="16">
        <f>IF(B1959&lt;&gt;"",COUNTIF(Dulieu!$F$5:$F$7774,B1959),"")</f>
        <v>0</v>
      </c>
      <c r="J1959" s="16" t="str">
        <f>IF(B1959&lt;&gt;"",IFERROR(VLOOKUP(B1959,Dulieu!$F$5:$I$7597,4,0),""),"")</f>
        <v/>
      </c>
    </row>
    <row r="1960" spans="1:10" ht="30" x14ac:dyDescent="0.25">
      <c r="A1960" s="18">
        <f>IF(B1960&lt;&gt;"",SUBTOTAL(103,B$5:B1960),"")</f>
        <v>1956</v>
      </c>
      <c r="B1960" s="31" t="s">
        <v>3670</v>
      </c>
      <c r="C1960" s="16" t="s">
        <v>3061</v>
      </c>
      <c r="D1960" s="51" t="s">
        <v>2929</v>
      </c>
      <c r="E1960" s="16" t="s">
        <v>3068</v>
      </c>
      <c r="F1960" s="19">
        <v>1000</v>
      </c>
      <c r="G1960" s="16">
        <v>3</v>
      </c>
      <c r="I1960" s="16">
        <f>IF(B1960&lt;&gt;"",COUNTIF(Dulieu!$F$5:$F$7774,B1960),"")</f>
        <v>0</v>
      </c>
      <c r="J1960" s="16" t="str">
        <f>IF(B1960&lt;&gt;"",IFERROR(VLOOKUP(B1960,Dulieu!$F$5:$I$7597,4,0),""),"")</f>
        <v/>
      </c>
    </row>
    <row r="1961" spans="1:10" ht="30" x14ac:dyDescent="0.25">
      <c r="A1961" s="18">
        <f>IF(B1961&lt;&gt;"",SUBTOTAL(103,B$5:B1961),"")</f>
        <v>1957</v>
      </c>
      <c r="B1961" s="31" t="s">
        <v>232</v>
      </c>
      <c r="C1961" s="16" t="s">
        <v>3061</v>
      </c>
      <c r="D1961" s="51" t="s">
        <v>2929</v>
      </c>
      <c r="E1961" s="16" t="s">
        <v>3064</v>
      </c>
      <c r="F1961" s="19">
        <v>17900</v>
      </c>
      <c r="G1961" s="16">
        <v>0</v>
      </c>
      <c r="I1961" s="16">
        <f>IF(B1961&lt;&gt;"",COUNTIF(Dulieu!$F$5:$F$7774,B1961),"")</f>
        <v>0</v>
      </c>
      <c r="J1961" s="16" t="str">
        <f>IF(B1961&lt;&gt;"",IFERROR(VLOOKUP(B1961,Dulieu!$F$5:$I$7597,4,0),""),"")</f>
        <v/>
      </c>
    </row>
    <row r="1962" spans="1:10" ht="30" x14ac:dyDescent="0.25">
      <c r="A1962" s="18">
        <f>IF(B1962&lt;&gt;"",SUBTOTAL(103,B$5:B1962),"")</f>
        <v>1958</v>
      </c>
      <c r="B1962" s="31" t="s">
        <v>3537</v>
      </c>
      <c r="C1962" s="16" t="s">
        <v>3061</v>
      </c>
      <c r="D1962" s="51" t="s">
        <v>2929</v>
      </c>
      <c r="E1962" s="16" t="s">
        <v>3064</v>
      </c>
      <c r="F1962" s="19">
        <v>3500</v>
      </c>
      <c r="G1962" s="16">
        <v>3</v>
      </c>
      <c r="I1962" s="16">
        <f>IF(B1962&lt;&gt;"",COUNTIF(Dulieu!$F$5:$F$7774,B1962),"")</f>
        <v>0</v>
      </c>
      <c r="J1962" s="16" t="str">
        <f>IF(B1962&lt;&gt;"",IFERROR(VLOOKUP(B1962,Dulieu!$F$5:$I$7597,4,0),""),"")</f>
        <v/>
      </c>
    </row>
    <row r="1963" spans="1:10" ht="30" x14ac:dyDescent="0.25">
      <c r="A1963" s="18">
        <f>IF(B1963&lt;&gt;"",SUBTOTAL(103,B$5:B1963),"")</f>
        <v>1959</v>
      </c>
      <c r="B1963" s="31" t="s">
        <v>3172</v>
      </c>
      <c r="C1963" s="16" t="s">
        <v>3061</v>
      </c>
      <c r="D1963" s="51" t="s">
        <v>2929</v>
      </c>
      <c r="E1963" s="16" t="s">
        <v>3068</v>
      </c>
      <c r="F1963" s="19">
        <v>2000</v>
      </c>
      <c r="G1963" s="16">
        <v>0</v>
      </c>
      <c r="I1963" s="16">
        <f>IF(B1963&lt;&gt;"",COUNTIF(Dulieu!$F$5:$F$7774,B1963),"")</f>
        <v>0</v>
      </c>
      <c r="J1963" s="16" t="str">
        <f>IF(B1963&lt;&gt;"",IFERROR(VLOOKUP(B1963,Dulieu!$F$5:$I$7597,4,0),""),"")</f>
        <v/>
      </c>
    </row>
    <row r="1964" spans="1:10" ht="30" x14ac:dyDescent="0.25">
      <c r="A1964" s="18">
        <f>IF(B1964&lt;&gt;"",SUBTOTAL(103,B$5:B1964),"")</f>
        <v>1960</v>
      </c>
      <c r="B1964" s="31" t="s">
        <v>3173</v>
      </c>
      <c r="C1964" s="16" t="s">
        <v>3061</v>
      </c>
      <c r="D1964" s="51" t="s">
        <v>2929</v>
      </c>
      <c r="E1964" s="16" t="s">
        <v>3068</v>
      </c>
      <c r="F1964" s="19">
        <v>1900</v>
      </c>
      <c r="G1964" s="16">
        <v>0</v>
      </c>
      <c r="I1964" s="16">
        <f>IF(B1964&lt;&gt;"",COUNTIF(Dulieu!$F$5:$F$7774,B1964),"")</f>
        <v>0</v>
      </c>
      <c r="J1964" s="16" t="str">
        <f>IF(B1964&lt;&gt;"",IFERROR(VLOOKUP(B1964,Dulieu!$F$5:$I$7597,4,0),""),"")</f>
        <v/>
      </c>
    </row>
    <row r="1965" spans="1:10" ht="30" x14ac:dyDescent="0.25">
      <c r="A1965" s="18">
        <f>IF(B1965&lt;&gt;"",SUBTOTAL(103,B$5:B1965),"")</f>
        <v>1961</v>
      </c>
      <c r="B1965" s="31" t="s">
        <v>3538</v>
      </c>
      <c r="C1965" s="16" t="s">
        <v>3061</v>
      </c>
      <c r="D1965" s="51" t="s">
        <v>2929</v>
      </c>
      <c r="E1965" s="16" t="s">
        <v>3064</v>
      </c>
      <c r="F1965" s="19">
        <v>1400</v>
      </c>
      <c r="G1965" s="16">
        <v>3</v>
      </c>
      <c r="I1965" s="16">
        <f>IF(B1965&lt;&gt;"",COUNTIF(Dulieu!$F$5:$F$7774,B1965),"")</f>
        <v>0</v>
      </c>
      <c r="J1965" s="16" t="str">
        <f>IF(B1965&lt;&gt;"",IFERROR(VLOOKUP(B1965,Dulieu!$F$5:$I$7597,4,0),""),"")</f>
        <v/>
      </c>
    </row>
    <row r="1966" spans="1:10" ht="30" x14ac:dyDescent="0.25">
      <c r="A1966" s="18">
        <f>IF(B1966&lt;&gt;"",SUBTOTAL(103,B$5:B1966),"")</f>
        <v>1962</v>
      </c>
      <c r="B1966" s="31" t="s">
        <v>3850</v>
      </c>
      <c r="C1966" s="16" t="s">
        <v>3061</v>
      </c>
      <c r="D1966" s="51" t="s">
        <v>2929</v>
      </c>
      <c r="E1966" s="16" t="s">
        <v>3068</v>
      </c>
      <c r="F1966" s="19">
        <v>6950</v>
      </c>
      <c r="G1966" s="16">
        <v>3</v>
      </c>
      <c r="I1966" s="16">
        <f>IF(B1966&lt;&gt;"",COUNTIF(Dulieu!$F$5:$F$7774,B1966),"")</f>
        <v>0</v>
      </c>
      <c r="J1966" s="16" t="str">
        <f>IF(B1966&lt;&gt;"",IFERROR(VLOOKUP(B1966,Dulieu!$F$5:$I$7597,4,0),""),"")</f>
        <v/>
      </c>
    </row>
    <row r="1967" spans="1:10" ht="30" x14ac:dyDescent="0.25">
      <c r="A1967" s="18">
        <f>IF(B1967&lt;&gt;"",SUBTOTAL(103,B$5:B1967),"")</f>
        <v>1963</v>
      </c>
      <c r="B1967" s="31" t="s">
        <v>3365</v>
      </c>
      <c r="C1967" s="16" t="s">
        <v>3061</v>
      </c>
      <c r="D1967" s="51" t="s">
        <v>2929</v>
      </c>
      <c r="E1967" s="16" t="s">
        <v>3068</v>
      </c>
      <c r="F1967" s="19">
        <v>2200</v>
      </c>
      <c r="G1967" s="16">
        <v>0</v>
      </c>
      <c r="I1967" s="16">
        <f>IF(B1967&lt;&gt;"",COUNTIF(Dulieu!$F$5:$F$7774,B1967),"")</f>
        <v>0</v>
      </c>
      <c r="J1967" s="16" t="str">
        <f>IF(B1967&lt;&gt;"",IFERROR(VLOOKUP(B1967,Dulieu!$F$5:$I$7597,4,0),""),"")</f>
        <v/>
      </c>
    </row>
    <row r="1968" spans="1:10" ht="30" x14ac:dyDescent="0.25">
      <c r="A1968" s="18">
        <f>IF(B1968&lt;&gt;"",SUBTOTAL(103,B$5:B1968),"")</f>
        <v>1964</v>
      </c>
      <c r="B1968" s="31" t="s">
        <v>3733</v>
      </c>
      <c r="C1968" s="16" t="s">
        <v>3061</v>
      </c>
      <c r="D1968" s="51" t="s">
        <v>2929</v>
      </c>
      <c r="E1968" s="16" t="s">
        <v>3068</v>
      </c>
      <c r="F1968" s="19">
        <v>4990</v>
      </c>
      <c r="G1968" s="16">
        <v>3</v>
      </c>
      <c r="I1968" s="16">
        <f>IF(B1968&lt;&gt;"",COUNTIF(Dulieu!$F$5:$F$7774,B1968),"")</f>
        <v>0</v>
      </c>
      <c r="J1968" s="16" t="str">
        <f>IF(B1968&lt;&gt;"",IFERROR(VLOOKUP(B1968,Dulieu!$F$5:$I$7597,4,0),""),"")</f>
        <v/>
      </c>
    </row>
    <row r="1969" spans="1:10" ht="30" x14ac:dyDescent="0.25">
      <c r="A1969" s="18">
        <f>IF(B1969&lt;&gt;"",SUBTOTAL(103,B$5:B1969),"")</f>
        <v>1965</v>
      </c>
      <c r="B1969" s="31" t="s">
        <v>3539</v>
      </c>
      <c r="C1969" s="16" t="s">
        <v>3061</v>
      </c>
      <c r="D1969" s="51" t="s">
        <v>2929</v>
      </c>
      <c r="E1969" s="16" t="s">
        <v>3064</v>
      </c>
      <c r="F1969" s="19">
        <v>15650</v>
      </c>
      <c r="G1969" s="16">
        <v>0</v>
      </c>
      <c r="I1969" s="16">
        <f>IF(B1969&lt;&gt;"",COUNTIF(Dulieu!$F$5:$F$7774,B1969),"")</f>
        <v>0</v>
      </c>
      <c r="J1969" s="16" t="str">
        <f>IF(B1969&lt;&gt;"",IFERROR(VLOOKUP(B1969,Dulieu!$F$5:$I$7597,4,0),""),"")</f>
        <v/>
      </c>
    </row>
    <row r="1970" spans="1:10" ht="30" x14ac:dyDescent="0.25">
      <c r="A1970" s="18">
        <f>IF(B1970&lt;&gt;"",SUBTOTAL(103,B$5:B1970),"")</f>
        <v>1966</v>
      </c>
      <c r="B1970" s="31" t="s">
        <v>3413</v>
      </c>
      <c r="C1970" s="16" t="s">
        <v>3061</v>
      </c>
      <c r="D1970" s="51" t="s">
        <v>2929</v>
      </c>
      <c r="E1970" s="16" t="s">
        <v>3064</v>
      </c>
      <c r="F1970" s="19">
        <v>11600</v>
      </c>
      <c r="G1970" s="16">
        <v>0</v>
      </c>
      <c r="I1970" s="16">
        <f>IF(B1970&lt;&gt;"",COUNTIF(Dulieu!$F$5:$F$7774,B1970),"")</f>
        <v>0</v>
      </c>
      <c r="J1970" s="16" t="str">
        <f>IF(B1970&lt;&gt;"",IFERROR(VLOOKUP(B1970,Dulieu!$F$5:$I$7597,4,0),""),"")</f>
        <v/>
      </c>
    </row>
    <row r="1971" spans="1:10" ht="30" x14ac:dyDescent="0.25">
      <c r="A1971" s="18">
        <f>IF(B1971&lt;&gt;"",SUBTOTAL(103,B$5:B1971),"")</f>
        <v>1967</v>
      </c>
      <c r="B1971" s="31" t="s">
        <v>2865</v>
      </c>
      <c r="C1971" s="16" t="s">
        <v>3060</v>
      </c>
      <c r="D1971" s="51" t="s">
        <v>2929</v>
      </c>
      <c r="E1971" s="16" t="s">
        <v>3081</v>
      </c>
      <c r="F1971" s="19">
        <v>14270</v>
      </c>
      <c r="G1971" s="16">
        <v>0</v>
      </c>
      <c r="I1971" s="16">
        <f>IF(B1971&lt;&gt;"",COUNTIF(Dulieu!$F$5:$F$7774,B1971),"")</f>
        <v>0</v>
      </c>
      <c r="J1971" s="16" t="str">
        <f>IF(B1971&lt;&gt;"",IFERROR(VLOOKUP(B1971,Dulieu!$F$5:$I$7597,4,0),""),"")</f>
        <v/>
      </c>
    </row>
    <row r="1972" spans="1:10" ht="30" x14ac:dyDescent="0.25">
      <c r="A1972" s="18">
        <f>IF(B1972&lt;&gt;"",SUBTOTAL(103,B$5:B1972),"")</f>
        <v>1968</v>
      </c>
      <c r="B1972" s="31" t="s">
        <v>3366</v>
      </c>
      <c r="C1972" s="16" t="s">
        <v>3061</v>
      </c>
      <c r="D1972" s="51" t="s">
        <v>2929</v>
      </c>
      <c r="E1972" s="16" t="s">
        <v>3064</v>
      </c>
      <c r="F1972" s="19">
        <v>14100</v>
      </c>
      <c r="G1972" s="16">
        <v>0</v>
      </c>
      <c r="I1972" s="16">
        <f>IF(B1972&lt;&gt;"",COUNTIF(Dulieu!$F$5:$F$7774,B1972),"")</f>
        <v>0</v>
      </c>
      <c r="J1972" s="16" t="str">
        <f>IF(B1972&lt;&gt;"",IFERROR(VLOOKUP(B1972,Dulieu!$F$5:$I$7597,4,0),""),"")</f>
        <v/>
      </c>
    </row>
    <row r="1973" spans="1:10" ht="30" x14ac:dyDescent="0.25">
      <c r="A1973" s="18">
        <f>IF(B1973&lt;&gt;"",SUBTOTAL(103,B$5:B1973),"")</f>
        <v>1969</v>
      </c>
      <c r="B1973" s="31" t="s">
        <v>1946</v>
      </c>
      <c r="C1973" s="16" t="s">
        <v>3061</v>
      </c>
      <c r="D1973" s="51" t="s">
        <v>2929</v>
      </c>
      <c r="E1973" s="16" t="s">
        <v>3064</v>
      </c>
      <c r="F1973" s="19">
        <v>13200</v>
      </c>
      <c r="G1973" s="16">
        <v>0</v>
      </c>
      <c r="I1973" s="16">
        <f>IF(B1973&lt;&gt;"",COUNTIF(Dulieu!$F$5:$F$7774,B1973),"")</f>
        <v>0</v>
      </c>
      <c r="J1973" s="16" t="str">
        <f>IF(B1973&lt;&gt;"",IFERROR(VLOOKUP(B1973,Dulieu!$F$5:$I$7597,4,0),""),"")</f>
        <v/>
      </c>
    </row>
    <row r="1974" spans="1:10" ht="30" x14ac:dyDescent="0.25">
      <c r="A1974" s="18">
        <f>IF(B1974&lt;&gt;"",SUBTOTAL(103,B$5:B1974),"")</f>
        <v>1970</v>
      </c>
      <c r="B1974" s="31" t="s">
        <v>1947</v>
      </c>
      <c r="C1974" s="16" t="s">
        <v>3061</v>
      </c>
      <c r="D1974" s="51" t="s">
        <v>2929</v>
      </c>
      <c r="E1974" s="16" t="s">
        <v>3068</v>
      </c>
      <c r="F1974" s="19">
        <v>17995</v>
      </c>
      <c r="G1974" s="16">
        <v>0</v>
      </c>
      <c r="I1974" s="16">
        <f>IF(B1974&lt;&gt;"",COUNTIF(Dulieu!$F$5:$F$7774,B1974),"")</f>
        <v>0</v>
      </c>
      <c r="J1974" s="16" t="str">
        <f>IF(B1974&lt;&gt;"",IFERROR(VLOOKUP(B1974,Dulieu!$F$5:$I$7597,4,0),""),"")</f>
        <v/>
      </c>
    </row>
    <row r="1975" spans="1:10" ht="30" x14ac:dyDescent="0.25">
      <c r="A1975" s="18">
        <f>IF(B1975&lt;&gt;"",SUBTOTAL(103,B$5:B1975),"")</f>
        <v>1971</v>
      </c>
      <c r="B1975" s="31" t="s">
        <v>3367</v>
      </c>
      <c r="C1975" s="16" t="s">
        <v>3061</v>
      </c>
      <c r="D1975" s="51" t="s">
        <v>2929</v>
      </c>
      <c r="E1975" s="16" t="s">
        <v>3064</v>
      </c>
      <c r="F1975" s="19">
        <v>17990</v>
      </c>
      <c r="G1975" s="16">
        <v>0</v>
      </c>
      <c r="I1975" s="16">
        <f>IF(B1975&lt;&gt;"",COUNTIF(Dulieu!$F$5:$F$7774,B1975),"")</f>
        <v>0</v>
      </c>
      <c r="J1975" s="16" t="str">
        <f>IF(B1975&lt;&gt;"",IFERROR(VLOOKUP(B1975,Dulieu!$F$5:$I$7597,4,0),""),"")</f>
        <v/>
      </c>
    </row>
    <row r="1976" spans="1:10" ht="30" x14ac:dyDescent="0.25">
      <c r="A1976" s="18">
        <f>IF(B1976&lt;&gt;"",SUBTOTAL(103,B$5:B1976),"")</f>
        <v>1972</v>
      </c>
      <c r="B1976" s="31" t="s">
        <v>3368</v>
      </c>
      <c r="C1976" s="16" t="s">
        <v>3061</v>
      </c>
      <c r="D1976" s="51" t="s">
        <v>2929</v>
      </c>
      <c r="E1976" s="16" t="s">
        <v>3068</v>
      </c>
      <c r="F1976" s="19">
        <v>14820</v>
      </c>
      <c r="G1976" s="16">
        <v>0</v>
      </c>
      <c r="I1976" s="16">
        <f>IF(B1976&lt;&gt;"",COUNTIF(Dulieu!$F$5:$F$7774,B1976),"")</f>
        <v>0</v>
      </c>
      <c r="J1976" s="16" t="str">
        <f>IF(B1976&lt;&gt;"",IFERROR(VLOOKUP(B1976,Dulieu!$F$5:$I$7597,4,0),""),"")</f>
        <v/>
      </c>
    </row>
    <row r="1977" spans="1:10" ht="30" x14ac:dyDescent="0.25">
      <c r="A1977" s="18">
        <f>IF(B1977&lt;&gt;"",SUBTOTAL(103,B$5:B1977),"")</f>
        <v>1973</v>
      </c>
      <c r="B1977" s="31" t="s">
        <v>301</v>
      </c>
      <c r="C1977" s="16" t="s">
        <v>3061</v>
      </c>
      <c r="D1977" s="51" t="s">
        <v>2929</v>
      </c>
      <c r="E1977" s="16" t="s">
        <v>3064</v>
      </c>
      <c r="F1977" s="19">
        <v>17900</v>
      </c>
      <c r="G1977" s="16">
        <v>2</v>
      </c>
      <c r="I1977" s="16">
        <f>IF(B1977&lt;&gt;"",COUNTIF(Dulieu!$F$5:$F$7774,B1977),"")</f>
        <v>0</v>
      </c>
      <c r="J1977" s="16" t="str">
        <f>IF(B1977&lt;&gt;"",IFERROR(VLOOKUP(B1977,Dulieu!$F$5:$I$7597,4,0),""),"")</f>
        <v/>
      </c>
    </row>
    <row r="1978" spans="1:10" ht="30" x14ac:dyDescent="0.25">
      <c r="A1978" s="18">
        <f>IF(B1978&lt;&gt;"",SUBTOTAL(103,B$5:B1978),"")</f>
        <v>1974</v>
      </c>
      <c r="B1978" s="31" t="s">
        <v>3369</v>
      </c>
      <c r="C1978" s="16" t="s">
        <v>3061</v>
      </c>
      <c r="D1978" s="51" t="s">
        <v>2929</v>
      </c>
      <c r="E1978" s="16" t="s">
        <v>3064</v>
      </c>
      <c r="F1978" s="19">
        <v>34000</v>
      </c>
      <c r="G1978" s="16">
        <v>0</v>
      </c>
      <c r="I1978" s="16">
        <f>IF(B1978&lt;&gt;"",COUNTIF(Dulieu!$F$5:$F$7774,B1978),"")</f>
        <v>0</v>
      </c>
      <c r="J1978" s="16" t="str">
        <f>IF(B1978&lt;&gt;"",IFERROR(VLOOKUP(B1978,Dulieu!$F$5:$I$7597,4,0),""),"")</f>
        <v/>
      </c>
    </row>
    <row r="1979" spans="1:10" ht="30" x14ac:dyDescent="0.25">
      <c r="A1979" s="18">
        <f>IF(B1979&lt;&gt;"",SUBTOTAL(103,B$5:B1979),"")</f>
        <v>1975</v>
      </c>
      <c r="B1979" s="31" t="s">
        <v>1948</v>
      </c>
      <c r="C1979" s="16" t="s">
        <v>3061</v>
      </c>
      <c r="D1979" s="51" t="s">
        <v>2929</v>
      </c>
      <c r="E1979" s="16" t="s">
        <v>3064</v>
      </c>
      <c r="F1979" s="19">
        <v>10800</v>
      </c>
      <c r="G1979" s="16">
        <v>0</v>
      </c>
      <c r="I1979" s="16">
        <f>IF(B1979&lt;&gt;"",COUNTIF(Dulieu!$F$5:$F$7774,B1979),"")</f>
        <v>0</v>
      </c>
      <c r="J1979" s="16" t="str">
        <f>IF(B1979&lt;&gt;"",IFERROR(VLOOKUP(B1979,Dulieu!$F$5:$I$7597,4,0),""),"")</f>
        <v/>
      </c>
    </row>
    <row r="1980" spans="1:10" ht="30" x14ac:dyDescent="0.25">
      <c r="A1980" s="18">
        <f>IF(B1980&lt;&gt;"",SUBTOTAL(103,B$5:B1980),"")</f>
        <v>1976</v>
      </c>
      <c r="B1980" s="31" t="s">
        <v>3977</v>
      </c>
      <c r="C1980" s="16" t="s">
        <v>3061</v>
      </c>
      <c r="D1980" s="51" t="s">
        <v>2929</v>
      </c>
      <c r="E1980" s="16" t="s">
        <v>3064</v>
      </c>
      <c r="F1980" s="19">
        <v>8870</v>
      </c>
      <c r="G1980" s="16">
        <v>2</v>
      </c>
      <c r="I1980" s="16">
        <f>IF(B1980&lt;&gt;"",COUNTIF(Dulieu!$F$5:$F$7774,B1980),"")</f>
        <v>0</v>
      </c>
      <c r="J1980" s="16" t="str">
        <f>IF(B1980&lt;&gt;"",IFERROR(VLOOKUP(B1980,Dulieu!$F$5:$I$7597,4,0),""),"")</f>
        <v/>
      </c>
    </row>
    <row r="1981" spans="1:10" ht="30" x14ac:dyDescent="0.25">
      <c r="A1981" s="18">
        <f>IF(B1981&lt;&gt;"",SUBTOTAL(103,B$5:B1981),"")</f>
        <v>1977</v>
      </c>
      <c r="B1981" s="31" t="s">
        <v>3540</v>
      </c>
      <c r="C1981" s="16" t="s">
        <v>3061</v>
      </c>
      <c r="D1981" s="51" t="s">
        <v>2929</v>
      </c>
      <c r="E1981" s="16" t="s">
        <v>3064</v>
      </c>
      <c r="F1981" s="19">
        <v>17900</v>
      </c>
      <c r="G1981" s="16">
        <v>2</v>
      </c>
      <c r="I1981" s="16">
        <f>IF(B1981&lt;&gt;"",COUNTIF(Dulieu!$F$5:$F$7774,B1981),"")</f>
        <v>0</v>
      </c>
      <c r="J1981" s="16" t="str">
        <f>IF(B1981&lt;&gt;"",IFERROR(VLOOKUP(B1981,Dulieu!$F$5:$I$7597,4,0),""),"")</f>
        <v/>
      </c>
    </row>
    <row r="1982" spans="1:10" ht="30" x14ac:dyDescent="0.25">
      <c r="A1982" s="18">
        <f>IF(B1982&lt;&gt;"",SUBTOTAL(103,B$5:B1982),"")</f>
        <v>1978</v>
      </c>
      <c r="B1982" s="31" t="s">
        <v>1949</v>
      </c>
      <c r="C1982" s="16" t="s">
        <v>3061</v>
      </c>
      <c r="D1982" s="51" t="s">
        <v>2929</v>
      </c>
      <c r="E1982" s="16" t="s">
        <v>3070</v>
      </c>
      <c r="F1982" s="19">
        <v>5450</v>
      </c>
      <c r="G1982" s="16">
        <v>0</v>
      </c>
      <c r="I1982" s="16">
        <f>IF(B1982&lt;&gt;"",COUNTIF(Dulieu!$F$5:$F$7774,B1982),"")</f>
        <v>0</v>
      </c>
      <c r="J1982" s="16" t="str">
        <f>IF(B1982&lt;&gt;"",IFERROR(VLOOKUP(B1982,Dulieu!$F$5:$I$7597,4,0),""),"")</f>
        <v/>
      </c>
    </row>
    <row r="1983" spans="1:10" ht="30" x14ac:dyDescent="0.25">
      <c r="A1983" s="18">
        <f>IF(B1983&lt;&gt;"",SUBTOTAL(103,B$5:B1983),"")</f>
        <v>1979</v>
      </c>
      <c r="B1983" s="31" t="s">
        <v>3541</v>
      </c>
      <c r="C1983" s="16" t="s">
        <v>3061</v>
      </c>
      <c r="D1983" s="51" t="s">
        <v>2929</v>
      </c>
      <c r="E1983" s="16" t="s">
        <v>3064</v>
      </c>
      <c r="F1983" s="19">
        <v>9900</v>
      </c>
      <c r="G1983" s="16">
        <v>2</v>
      </c>
      <c r="I1983" s="16">
        <f>IF(B1983&lt;&gt;"",COUNTIF(Dulieu!$F$5:$F$7774,B1983),"")</f>
        <v>0</v>
      </c>
      <c r="J1983" s="16" t="str">
        <f>IF(B1983&lt;&gt;"",IFERROR(VLOOKUP(B1983,Dulieu!$F$5:$I$7597,4,0),""),"")</f>
        <v/>
      </c>
    </row>
    <row r="1984" spans="1:10" ht="30" x14ac:dyDescent="0.25">
      <c r="A1984" s="18">
        <f>IF(B1984&lt;&gt;"",SUBTOTAL(103,B$5:B1984),"")</f>
        <v>1980</v>
      </c>
      <c r="B1984" s="31" t="s">
        <v>3370</v>
      </c>
      <c r="C1984" s="16" t="s">
        <v>3061</v>
      </c>
      <c r="D1984" s="51" t="s">
        <v>2929</v>
      </c>
      <c r="E1984" s="16" t="s">
        <v>3064</v>
      </c>
      <c r="F1984" s="19">
        <v>14780</v>
      </c>
      <c r="G1984" s="16">
        <v>0</v>
      </c>
      <c r="I1984" s="16">
        <f>IF(B1984&lt;&gt;"",COUNTIF(Dulieu!$F$5:$F$7774,B1984),"")</f>
        <v>0</v>
      </c>
      <c r="J1984" s="16" t="str">
        <f>IF(B1984&lt;&gt;"",IFERROR(VLOOKUP(B1984,Dulieu!$F$5:$I$7597,4,0),""),"")</f>
        <v/>
      </c>
    </row>
    <row r="1985" spans="1:10" ht="30" x14ac:dyDescent="0.25">
      <c r="A1985" s="18">
        <f>IF(B1985&lt;&gt;"",SUBTOTAL(103,B$5:B1985),"")</f>
        <v>1981</v>
      </c>
      <c r="B1985" s="31" t="s">
        <v>3734</v>
      </c>
      <c r="C1985" s="16" t="s">
        <v>3061</v>
      </c>
      <c r="D1985" s="51" t="s">
        <v>2929</v>
      </c>
      <c r="E1985" s="16" t="s">
        <v>3064</v>
      </c>
      <c r="F1985" s="19">
        <v>7610</v>
      </c>
      <c r="G1985" s="16">
        <v>2</v>
      </c>
      <c r="I1985" s="16">
        <f>IF(B1985&lt;&gt;"",COUNTIF(Dulieu!$F$5:$F$7774,B1985),"")</f>
        <v>0</v>
      </c>
      <c r="J1985" s="16" t="str">
        <f>IF(B1985&lt;&gt;"",IFERROR(VLOOKUP(B1985,Dulieu!$F$5:$I$7597,4,0),""),"")</f>
        <v/>
      </c>
    </row>
    <row r="1986" spans="1:10" ht="30" x14ac:dyDescent="0.25">
      <c r="A1986" s="18">
        <f>IF(B1986&lt;&gt;"",SUBTOTAL(103,B$5:B1986),"")</f>
        <v>1982</v>
      </c>
      <c r="B1986" s="31" t="s">
        <v>899</v>
      </c>
      <c r="C1986" s="16" t="s">
        <v>3061</v>
      </c>
      <c r="D1986" s="51" t="s">
        <v>2929</v>
      </c>
      <c r="E1986" s="16" t="s">
        <v>3064</v>
      </c>
      <c r="F1986" s="19">
        <v>2490</v>
      </c>
      <c r="G1986" s="16">
        <v>0</v>
      </c>
      <c r="I1986" s="16">
        <f>IF(B1986&lt;&gt;"",COUNTIF(Dulieu!$F$5:$F$7774,B1986),"")</f>
        <v>0</v>
      </c>
      <c r="J1986" s="16" t="str">
        <f>IF(B1986&lt;&gt;"",IFERROR(VLOOKUP(B1986,Dulieu!$F$5:$I$7597,4,0),""),"")</f>
        <v/>
      </c>
    </row>
    <row r="1987" spans="1:10" ht="30" x14ac:dyDescent="0.25">
      <c r="A1987" s="18">
        <f>IF(B1987&lt;&gt;"",SUBTOTAL(103,B$5:B1987),"")</f>
        <v>1983</v>
      </c>
      <c r="B1987" s="31" t="s">
        <v>3735</v>
      </c>
      <c r="C1987" s="16" t="s">
        <v>3061</v>
      </c>
      <c r="D1987" s="51" t="s">
        <v>2929</v>
      </c>
      <c r="E1987" s="16" t="s">
        <v>3070</v>
      </c>
      <c r="F1987" s="19">
        <v>17100</v>
      </c>
      <c r="G1987" s="16">
        <v>2</v>
      </c>
      <c r="I1987" s="16">
        <f>IF(B1987&lt;&gt;"",COUNTIF(Dulieu!$F$5:$F$7774,B1987),"")</f>
        <v>0</v>
      </c>
      <c r="J1987" s="16" t="str">
        <f>IF(B1987&lt;&gt;"",IFERROR(VLOOKUP(B1987,Dulieu!$F$5:$I$7597,4,0),""),"")</f>
        <v/>
      </c>
    </row>
    <row r="1988" spans="1:10" ht="30" x14ac:dyDescent="0.25">
      <c r="A1988" s="18">
        <f>IF(B1988&lt;&gt;"",SUBTOTAL(103,B$5:B1988),"")</f>
        <v>1984</v>
      </c>
      <c r="B1988" s="31" t="s">
        <v>1950</v>
      </c>
      <c r="C1988" s="16" t="s">
        <v>3061</v>
      </c>
      <c r="D1988" s="51" t="s">
        <v>2929</v>
      </c>
      <c r="E1988" s="16" t="s">
        <v>3281</v>
      </c>
      <c r="F1988" s="19">
        <v>7600</v>
      </c>
      <c r="G1988" s="16">
        <v>0</v>
      </c>
      <c r="I1988" s="16">
        <f>IF(B1988&lt;&gt;"",COUNTIF(Dulieu!$F$5:$F$7774,B1988),"")</f>
        <v>0</v>
      </c>
      <c r="J1988" s="16" t="str">
        <f>IF(B1988&lt;&gt;"",IFERROR(VLOOKUP(B1988,Dulieu!$F$5:$I$7597,4,0),""),"")</f>
        <v/>
      </c>
    </row>
    <row r="1989" spans="1:10" ht="30" x14ac:dyDescent="0.25">
      <c r="A1989" s="18">
        <f>IF(B1989&lt;&gt;"",SUBTOTAL(103,B$5:B1989),"")</f>
        <v>1985</v>
      </c>
      <c r="B1989" s="31" t="s">
        <v>244</v>
      </c>
      <c r="C1989" s="16" t="s">
        <v>3061</v>
      </c>
      <c r="D1989" s="51" t="s">
        <v>2929</v>
      </c>
      <c r="E1989" s="16" t="s">
        <v>3064</v>
      </c>
      <c r="F1989" s="19">
        <v>7360</v>
      </c>
      <c r="G1989" s="16">
        <v>0</v>
      </c>
      <c r="I1989" s="16">
        <f>IF(B1989&lt;&gt;"",COUNTIF(Dulieu!$F$5:$F$7774,B1989),"")</f>
        <v>0</v>
      </c>
      <c r="J1989" s="16" t="str">
        <f>IF(B1989&lt;&gt;"",IFERROR(VLOOKUP(B1989,Dulieu!$F$5:$I$7597,4,0),""),"")</f>
        <v/>
      </c>
    </row>
    <row r="1990" spans="1:10" ht="30" x14ac:dyDescent="0.25">
      <c r="A1990" s="18">
        <f>IF(B1990&lt;&gt;"",SUBTOTAL(103,B$5:B1990),"")</f>
        <v>1986</v>
      </c>
      <c r="B1990" s="31" t="s">
        <v>1951</v>
      </c>
      <c r="C1990" s="16" t="s">
        <v>3061</v>
      </c>
      <c r="D1990" s="51" t="s">
        <v>2929</v>
      </c>
      <c r="E1990" s="16" t="s">
        <v>3064</v>
      </c>
      <c r="F1990" s="19">
        <v>13550</v>
      </c>
      <c r="G1990" s="16">
        <v>0</v>
      </c>
      <c r="I1990" s="16">
        <f>IF(B1990&lt;&gt;"",COUNTIF(Dulieu!$F$5:$F$7774,B1990),"")</f>
        <v>0</v>
      </c>
      <c r="J1990" s="16" t="str">
        <f>IF(B1990&lt;&gt;"",IFERROR(VLOOKUP(B1990,Dulieu!$F$5:$I$7597,4,0),""),"")</f>
        <v/>
      </c>
    </row>
    <row r="1991" spans="1:10" ht="30" x14ac:dyDescent="0.25">
      <c r="A1991" s="18">
        <f>IF(B1991&lt;&gt;"",SUBTOTAL(103,B$5:B1991),"")</f>
        <v>1987</v>
      </c>
      <c r="B1991" s="31" t="s">
        <v>215</v>
      </c>
      <c r="C1991" s="16" t="s">
        <v>3061</v>
      </c>
      <c r="D1991" s="51" t="s">
        <v>2929</v>
      </c>
      <c r="E1991" s="16" t="s">
        <v>3064</v>
      </c>
      <c r="F1991" s="19">
        <v>12000</v>
      </c>
      <c r="G1991" s="16">
        <v>0</v>
      </c>
      <c r="I1991" s="16">
        <f>IF(B1991&lt;&gt;"",COUNTIF(Dulieu!$F$5:$F$7774,B1991),"")</f>
        <v>0</v>
      </c>
      <c r="J1991" s="16" t="str">
        <f>IF(B1991&lt;&gt;"",IFERROR(VLOOKUP(B1991,Dulieu!$F$5:$I$7597,4,0),""),"")</f>
        <v/>
      </c>
    </row>
    <row r="1992" spans="1:10" ht="30" x14ac:dyDescent="0.25">
      <c r="A1992" s="18">
        <f>IF(B1992&lt;&gt;"",SUBTOTAL(103,B$5:B1992),"")</f>
        <v>1988</v>
      </c>
      <c r="B1992" s="31" t="s">
        <v>3174</v>
      </c>
      <c r="C1992" s="16" t="s">
        <v>3061</v>
      </c>
      <c r="D1992" s="51" t="s">
        <v>2929</v>
      </c>
      <c r="E1992" s="16" t="s">
        <v>3171</v>
      </c>
      <c r="F1992" s="19">
        <v>9900</v>
      </c>
      <c r="G1992" s="16">
        <v>0</v>
      </c>
      <c r="I1992" s="16">
        <f>IF(B1992&lt;&gt;"",COUNTIF(Dulieu!$F$5:$F$7774,B1992),"")</f>
        <v>0</v>
      </c>
      <c r="J1992" s="16" t="str">
        <f>IF(B1992&lt;&gt;"",IFERROR(VLOOKUP(B1992,Dulieu!$F$5:$I$7597,4,0),""),"")</f>
        <v/>
      </c>
    </row>
    <row r="1993" spans="1:10" ht="30" x14ac:dyDescent="0.25">
      <c r="A1993" s="18">
        <f>IF(B1993&lt;&gt;"",SUBTOTAL(103,B$5:B1993),"")</f>
        <v>1989</v>
      </c>
      <c r="B1993" s="31" t="s">
        <v>2443</v>
      </c>
      <c r="C1993" s="16" t="s">
        <v>3061</v>
      </c>
      <c r="D1993" s="51" t="s">
        <v>2929</v>
      </c>
      <c r="E1993" s="16" t="s">
        <v>3070</v>
      </c>
      <c r="F1993" s="19">
        <v>2150</v>
      </c>
      <c r="G1993" s="16">
        <v>3</v>
      </c>
      <c r="I1993" s="16">
        <f>IF(B1993&lt;&gt;"",COUNTIF(Dulieu!$F$5:$F$7774,B1993),"")</f>
        <v>0</v>
      </c>
      <c r="J1993" s="16" t="str">
        <f>IF(B1993&lt;&gt;"",IFERROR(VLOOKUP(B1993,Dulieu!$F$5:$I$7597,4,0),""),"")</f>
        <v/>
      </c>
    </row>
    <row r="1994" spans="1:10" ht="30" x14ac:dyDescent="0.25">
      <c r="A1994" s="18">
        <f>IF(B1994&lt;&gt;"",SUBTOTAL(103,B$5:B1994),"")</f>
        <v>1990</v>
      </c>
      <c r="B1994" s="31" t="s">
        <v>3837</v>
      </c>
      <c r="C1994" s="16" t="s">
        <v>3061</v>
      </c>
      <c r="D1994" s="51" t="s">
        <v>2929</v>
      </c>
      <c r="E1994" s="16" t="s">
        <v>3070</v>
      </c>
      <c r="F1994" s="19">
        <v>17700</v>
      </c>
      <c r="G1994" s="16">
        <v>2</v>
      </c>
      <c r="I1994" s="16">
        <f>IF(B1994&lt;&gt;"",COUNTIF(Dulieu!$F$5:$F$7774,B1994),"")</f>
        <v>0</v>
      </c>
      <c r="J1994" s="16" t="str">
        <f>IF(B1994&lt;&gt;"",IFERROR(VLOOKUP(B1994,Dulieu!$F$5:$I$7597,4,0),""),"")</f>
        <v/>
      </c>
    </row>
    <row r="1995" spans="1:10" ht="30" x14ac:dyDescent="0.25">
      <c r="A1995" s="18">
        <f>IF(B1995&lt;&gt;"",SUBTOTAL(103,B$5:B1995),"")</f>
        <v>1991</v>
      </c>
      <c r="B1995" s="31" t="s">
        <v>156</v>
      </c>
      <c r="C1995" s="16" t="s">
        <v>3061</v>
      </c>
      <c r="D1995" s="51" t="s">
        <v>2929</v>
      </c>
      <c r="E1995" s="16" t="s">
        <v>3070</v>
      </c>
      <c r="F1995" s="19">
        <v>17995</v>
      </c>
      <c r="G1995" s="16">
        <v>2</v>
      </c>
      <c r="I1995" s="16">
        <f>IF(B1995&lt;&gt;"",COUNTIF(Dulieu!$F$5:$F$7774,B1995),"")</f>
        <v>0</v>
      </c>
      <c r="J1995" s="16" t="str">
        <f>IF(B1995&lt;&gt;"",IFERROR(VLOOKUP(B1995,Dulieu!$F$5:$I$7597,4,0),""),"")</f>
        <v/>
      </c>
    </row>
    <row r="1996" spans="1:10" ht="30" x14ac:dyDescent="0.25">
      <c r="A1996" s="18">
        <f>IF(B1996&lt;&gt;"",SUBTOTAL(103,B$5:B1996),"")</f>
        <v>1992</v>
      </c>
      <c r="B1996" s="31" t="s">
        <v>3480</v>
      </c>
      <c r="C1996" s="16" t="s">
        <v>3061</v>
      </c>
      <c r="D1996" s="51" t="s">
        <v>2929</v>
      </c>
      <c r="E1996" s="16" t="s">
        <v>3064</v>
      </c>
      <c r="F1996" s="19">
        <v>8660</v>
      </c>
      <c r="G1996" s="16">
        <v>0</v>
      </c>
      <c r="I1996" s="16">
        <f>IF(B1996&lt;&gt;"",COUNTIF(Dulieu!$F$5:$F$7774,B1996),"")</f>
        <v>0</v>
      </c>
      <c r="J1996" s="16" t="str">
        <f>IF(B1996&lt;&gt;"",IFERROR(VLOOKUP(B1996,Dulieu!$F$5:$I$7597,4,0),""),"")</f>
        <v/>
      </c>
    </row>
    <row r="1997" spans="1:10" ht="30" x14ac:dyDescent="0.25">
      <c r="A1997" s="18">
        <f>IF(B1997&lt;&gt;"",SUBTOTAL(103,B$5:B1997),"")</f>
        <v>1993</v>
      </c>
      <c r="B1997" s="31" t="s">
        <v>3608</v>
      </c>
      <c r="C1997" s="16" t="s">
        <v>3061</v>
      </c>
      <c r="D1997" s="51" t="s">
        <v>2929</v>
      </c>
      <c r="E1997" s="16" t="s">
        <v>3064</v>
      </c>
      <c r="F1997" s="19">
        <v>6350</v>
      </c>
      <c r="G1997" s="16">
        <v>0</v>
      </c>
      <c r="I1997" s="16">
        <f>IF(B1997&lt;&gt;"",COUNTIF(Dulieu!$F$5:$F$7774,B1997),"")</f>
        <v>0</v>
      </c>
      <c r="J1997" s="16" t="str">
        <f>IF(B1997&lt;&gt;"",IFERROR(VLOOKUP(B1997,Dulieu!$F$5:$I$7597,4,0),""),"")</f>
        <v/>
      </c>
    </row>
    <row r="1998" spans="1:10" ht="30" x14ac:dyDescent="0.25">
      <c r="A1998" s="18">
        <f>IF(B1998&lt;&gt;"",SUBTOTAL(103,B$5:B1998),"")</f>
        <v>1994</v>
      </c>
      <c r="B1998" s="31" t="s">
        <v>1952</v>
      </c>
      <c r="C1998" s="16" t="s">
        <v>3061</v>
      </c>
      <c r="D1998" s="51" t="s">
        <v>2929</v>
      </c>
      <c r="E1998" s="16" t="s">
        <v>3068</v>
      </c>
      <c r="F1998" s="19">
        <v>20200</v>
      </c>
      <c r="G1998" s="16">
        <v>3</v>
      </c>
      <c r="I1998" s="16">
        <f>IF(B1998&lt;&gt;"",COUNTIF(Dulieu!$F$5:$F$7774,B1998),"")</f>
        <v>0</v>
      </c>
      <c r="J1998" s="16" t="str">
        <f>IF(B1998&lt;&gt;"",IFERROR(VLOOKUP(B1998,Dulieu!$F$5:$I$7597,4,0),""),"")</f>
        <v/>
      </c>
    </row>
    <row r="1999" spans="1:10" ht="30" x14ac:dyDescent="0.25">
      <c r="A1999" s="18">
        <f>IF(B1999&lt;&gt;"",SUBTOTAL(103,B$5:B1999),"")</f>
        <v>1995</v>
      </c>
      <c r="B1999" s="31" t="s">
        <v>1953</v>
      </c>
      <c r="C1999" s="16" t="s">
        <v>3061</v>
      </c>
      <c r="D1999" s="51" t="s">
        <v>2929</v>
      </c>
      <c r="E1999" s="16" t="s">
        <v>3070</v>
      </c>
      <c r="F1999" s="19">
        <v>17950</v>
      </c>
      <c r="G1999" s="16">
        <v>0</v>
      </c>
      <c r="I1999" s="16">
        <f>IF(B1999&lt;&gt;"",COUNTIF(Dulieu!$F$5:$F$7774,B1999),"")</f>
        <v>0</v>
      </c>
      <c r="J1999" s="16" t="str">
        <f>IF(B1999&lt;&gt;"",IFERROR(VLOOKUP(B1999,Dulieu!$F$5:$I$7597,4,0),""),"")</f>
        <v/>
      </c>
    </row>
    <row r="2000" spans="1:10" ht="30" x14ac:dyDescent="0.25">
      <c r="A2000" s="18">
        <f>IF(B2000&lt;&gt;"",SUBTOTAL(103,B$5:B2000),"")</f>
        <v>1996</v>
      </c>
      <c r="B2000" s="31" t="s">
        <v>1954</v>
      </c>
      <c r="C2000" s="16" t="s">
        <v>3061</v>
      </c>
      <c r="D2000" s="51" t="s">
        <v>2929</v>
      </c>
      <c r="E2000" s="16" t="s">
        <v>3070</v>
      </c>
      <c r="F2000" s="19">
        <v>13200</v>
      </c>
      <c r="G2000" s="16">
        <v>0</v>
      </c>
      <c r="I2000" s="16">
        <f>IF(B2000&lt;&gt;"",COUNTIF(Dulieu!$F$5:$F$7774,B2000),"")</f>
        <v>0</v>
      </c>
      <c r="J2000" s="16" t="str">
        <f>IF(B2000&lt;&gt;"",IFERROR(VLOOKUP(B2000,Dulieu!$F$5:$I$7597,4,0),""),"")</f>
        <v/>
      </c>
    </row>
    <row r="2001" spans="1:10" ht="30" x14ac:dyDescent="0.25">
      <c r="A2001" s="18">
        <f>IF(B2001&lt;&gt;"",SUBTOTAL(103,B$5:B2001),"")</f>
        <v>1997</v>
      </c>
      <c r="B2001" s="31" t="s">
        <v>731</v>
      </c>
      <c r="C2001" s="16" t="s">
        <v>3061</v>
      </c>
      <c r="D2001" s="51" t="s">
        <v>2929</v>
      </c>
      <c r="E2001" s="16" t="s">
        <v>3064</v>
      </c>
      <c r="F2001" s="19">
        <v>7120</v>
      </c>
      <c r="G2001" s="16">
        <v>2</v>
      </c>
      <c r="I2001" s="16">
        <f>IF(B2001&lt;&gt;"",COUNTIF(Dulieu!$F$5:$F$7774,B2001),"")</f>
        <v>0</v>
      </c>
      <c r="J2001" s="16" t="str">
        <f>IF(B2001&lt;&gt;"",IFERROR(VLOOKUP(B2001,Dulieu!$F$5:$I$7597,4,0),""),"")</f>
        <v/>
      </c>
    </row>
    <row r="2002" spans="1:10" ht="30" x14ac:dyDescent="0.25">
      <c r="A2002" s="18">
        <f>IF(B2002&lt;&gt;"",SUBTOTAL(103,B$5:B2002),"")</f>
        <v>1998</v>
      </c>
      <c r="B2002" s="31" t="s">
        <v>3371</v>
      </c>
      <c r="C2002" s="16" t="s">
        <v>3061</v>
      </c>
      <c r="D2002" s="51" t="s">
        <v>2929</v>
      </c>
      <c r="E2002" s="16" t="s">
        <v>3068</v>
      </c>
      <c r="F2002" s="19">
        <v>7300</v>
      </c>
      <c r="G2002" s="16">
        <v>0</v>
      </c>
      <c r="I2002" s="16">
        <f>IF(B2002&lt;&gt;"",COUNTIF(Dulieu!$F$5:$F$7774,B2002),"")</f>
        <v>0</v>
      </c>
      <c r="J2002" s="16" t="str">
        <f>IF(B2002&lt;&gt;"",IFERROR(VLOOKUP(B2002,Dulieu!$F$5:$I$7597,4,0),""),"")</f>
        <v/>
      </c>
    </row>
    <row r="2003" spans="1:10" ht="30" x14ac:dyDescent="0.25">
      <c r="A2003" s="18">
        <f>IF(B2003&lt;&gt;"",SUBTOTAL(103,B$5:B2003),"")</f>
        <v>1999</v>
      </c>
      <c r="B2003" s="31" t="s">
        <v>3175</v>
      </c>
      <c r="C2003" s="16" t="s">
        <v>3061</v>
      </c>
      <c r="D2003" s="51" t="s">
        <v>2929</v>
      </c>
      <c r="E2003" s="16" t="s">
        <v>3064</v>
      </c>
      <c r="F2003" s="19">
        <v>17850</v>
      </c>
      <c r="G2003" s="16">
        <v>0</v>
      </c>
      <c r="I2003" s="16">
        <f>IF(B2003&lt;&gt;"",COUNTIF(Dulieu!$F$5:$F$7774,B2003),"")</f>
        <v>0</v>
      </c>
      <c r="J2003" s="16" t="str">
        <f>IF(B2003&lt;&gt;"",IFERROR(VLOOKUP(B2003,Dulieu!$F$5:$I$7597,4,0),""),"")</f>
        <v/>
      </c>
    </row>
    <row r="2004" spans="1:10" ht="30" x14ac:dyDescent="0.25">
      <c r="A2004" s="18">
        <f>IF(B2004&lt;&gt;"",SUBTOTAL(103,B$5:B2004),"")</f>
        <v>2000</v>
      </c>
      <c r="B2004" s="31" t="s">
        <v>988</v>
      </c>
      <c r="C2004" s="16" t="s">
        <v>3060</v>
      </c>
      <c r="D2004" s="51" t="s">
        <v>2929</v>
      </c>
      <c r="E2004" s="16" t="s">
        <v>3068</v>
      </c>
      <c r="F2004" s="19">
        <v>14070</v>
      </c>
      <c r="G2004" s="16">
        <v>0</v>
      </c>
      <c r="I2004" s="16">
        <f>IF(B2004&lt;&gt;"",COUNTIF(Dulieu!$F$5:$F$7774,B2004),"")</f>
        <v>0</v>
      </c>
      <c r="J2004" s="16" t="str">
        <f>IF(B2004&lt;&gt;"",IFERROR(VLOOKUP(B2004,Dulieu!$F$5:$I$7597,4,0),""),"")</f>
        <v/>
      </c>
    </row>
    <row r="2005" spans="1:10" ht="30" x14ac:dyDescent="0.25">
      <c r="A2005" s="18">
        <f>IF(B2005&lt;&gt;"",SUBTOTAL(103,B$5:B2005),"")</f>
        <v>2001</v>
      </c>
      <c r="B2005" s="31" t="s">
        <v>1129</v>
      </c>
      <c r="C2005" s="16" t="s">
        <v>3060</v>
      </c>
      <c r="D2005" s="51" t="s">
        <v>2929</v>
      </c>
      <c r="E2005" s="16" t="s">
        <v>3068</v>
      </c>
      <c r="F2005" s="19">
        <v>13490</v>
      </c>
      <c r="G2005" s="16">
        <v>2</v>
      </c>
      <c r="I2005" s="16">
        <f>IF(B2005&lt;&gt;"",COUNTIF(Dulieu!$F$5:$F$7774,B2005),"")</f>
        <v>0</v>
      </c>
      <c r="J2005" s="16" t="str">
        <f>IF(B2005&lt;&gt;"",IFERROR(VLOOKUP(B2005,Dulieu!$F$5:$I$7597,4,0),""),"")</f>
        <v/>
      </c>
    </row>
    <row r="2006" spans="1:10" ht="30" x14ac:dyDescent="0.25">
      <c r="A2006" s="18">
        <f>IF(B2006&lt;&gt;"",SUBTOTAL(103,B$5:B2006),"")</f>
        <v>2002</v>
      </c>
      <c r="B2006" s="31" t="s">
        <v>3542</v>
      </c>
      <c r="C2006" s="16" t="s">
        <v>3060</v>
      </c>
      <c r="D2006" s="51" t="s">
        <v>2929</v>
      </c>
      <c r="E2006" s="16" t="s">
        <v>3068</v>
      </c>
      <c r="F2006" s="16">
        <v>24000</v>
      </c>
      <c r="G2006" s="16">
        <v>0</v>
      </c>
      <c r="I2006" s="16">
        <f>IF(B2006&lt;&gt;"",COUNTIF(Dulieu!$F$5:$F$7774,B2006),"")</f>
        <v>0</v>
      </c>
      <c r="J2006" s="16" t="str">
        <f>IF(B2006&lt;&gt;"",IFERROR(VLOOKUP(B2006,Dulieu!$F$5:$I$7597,4,0),""),"")</f>
        <v/>
      </c>
    </row>
    <row r="2007" spans="1:10" ht="30" x14ac:dyDescent="0.25">
      <c r="A2007" s="18">
        <f>IF(B2007&lt;&gt;"",SUBTOTAL(103,B$5:B2007),"")</f>
        <v>2003</v>
      </c>
      <c r="B2007" s="31" t="s">
        <v>3543</v>
      </c>
      <c r="C2007" s="16" t="s">
        <v>3060</v>
      </c>
      <c r="D2007" s="51" t="s">
        <v>2929</v>
      </c>
      <c r="E2007" s="16" t="s">
        <v>3068</v>
      </c>
      <c r="F2007" s="19">
        <v>14250</v>
      </c>
      <c r="G2007" s="16">
        <v>2</v>
      </c>
      <c r="I2007" s="16">
        <f>IF(B2007&lt;&gt;"",COUNTIF(Dulieu!$F$5:$F$7774,B2007),"")</f>
        <v>0</v>
      </c>
      <c r="J2007" s="16" t="str">
        <f>IF(B2007&lt;&gt;"",IFERROR(VLOOKUP(B2007,Dulieu!$F$5:$I$7597,4,0),""),"")</f>
        <v/>
      </c>
    </row>
    <row r="2008" spans="1:10" ht="30" x14ac:dyDescent="0.25">
      <c r="A2008" s="18">
        <f>IF(B2008&lt;&gt;"",SUBTOTAL(103,B$5:B2008),"")</f>
        <v>2004</v>
      </c>
      <c r="B2008" s="31" t="s">
        <v>3372</v>
      </c>
      <c r="C2008" s="16" t="s">
        <v>3061</v>
      </c>
      <c r="D2008" s="51" t="s">
        <v>2929</v>
      </c>
      <c r="E2008" s="16" t="s">
        <v>3068</v>
      </c>
      <c r="F2008" s="19">
        <v>2490</v>
      </c>
      <c r="G2008" s="16">
        <v>0</v>
      </c>
      <c r="I2008" s="16">
        <f>IF(B2008&lt;&gt;"",COUNTIF(Dulieu!$F$5:$F$7774,B2008),"")</f>
        <v>0</v>
      </c>
      <c r="J2008" s="16" t="str">
        <f>IF(B2008&lt;&gt;"",IFERROR(VLOOKUP(B2008,Dulieu!$F$5:$I$7597,4,0),""),"")</f>
        <v/>
      </c>
    </row>
    <row r="2009" spans="1:10" ht="30" x14ac:dyDescent="0.25">
      <c r="A2009" s="18">
        <f>IF(B2009&lt;&gt;"",SUBTOTAL(103,B$5:B2009),"")</f>
        <v>2005</v>
      </c>
      <c r="B2009" s="31" t="s">
        <v>1086</v>
      </c>
      <c r="C2009" s="16" t="s">
        <v>3060</v>
      </c>
      <c r="D2009" s="51" t="s">
        <v>2929</v>
      </c>
      <c r="E2009" s="16" t="s">
        <v>3068</v>
      </c>
      <c r="F2009" s="19">
        <v>14250</v>
      </c>
      <c r="G2009" s="16">
        <v>0</v>
      </c>
      <c r="I2009" s="16">
        <f>IF(B2009&lt;&gt;"",COUNTIF(Dulieu!$F$5:$F$7774,B2009),"")</f>
        <v>0</v>
      </c>
      <c r="J2009" s="16" t="str">
        <f>IF(B2009&lt;&gt;"",IFERROR(VLOOKUP(B2009,Dulieu!$F$5:$I$7597,4,0),""),"")</f>
        <v/>
      </c>
    </row>
    <row r="2010" spans="1:10" ht="30" x14ac:dyDescent="0.25">
      <c r="A2010" s="18">
        <f>IF(B2010&lt;&gt;"",SUBTOTAL(103,B$5:B2010),"")</f>
        <v>2006</v>
      </c>
      <c r="B2010" s="31" t="s">
        <v>3642</v>
      </c>
      <c r="C2010" s="16" t="s">
        <v>1206</v>
      </c>
      <c r="D2010" s="51" t="s">
        <v>2929</v>
      </c>
      <c r="E2010" s="16" t="s">
        <v>3068</v>
      </c>
      <c r="F2010" s="19">
        <v>14270</v>
      </c>
      <c r="G2010" s="16">
        <v>2</v>
      </c>
      <c r="I2010" s="16">
        <f>IF(B2010&lt;&gt;"",COUNTIF(Dulieu!$F$5:$F$7774,B2010),"")</f>
        <v>0</v>
      </c>
      <c r="J2010" s="16" t="str">
        <f>IF(B2010&lt;&gt;"",IFERROR(VLOOKUP(B2010,Dulieu!$F$5:$I$7597,4,0),""),"")</f>
        <v/>
      </c>
    </row>
    <row r="2011" spans="1:10" ht="30" x14ac:dyDescent="0.25">
      <c r="A2011" s="18">
        <f>IF(B2011&lt;&gt;"",SUBTOTAL(103,B$5:B2011),"")</f>
        <v>2007</v>
      </c>
      <c r="B2011" s="31" t="s">
        <v>857</v>
      </c>
      <c r="C2011" s="16" t="s">
        <v>3061</v>
      </c>
      <c r="D2011" s="51" t="s">
        <v>2929</v>
      </c>
      <c r="E2011" s="16" t="s">
        <v>3068</v>
      </c>
      <c r="F2011" s="19">
        <v>17950</v>
      </c>
      <c r="G2011" s="16">
        <v>0</v>
      </c>
      <c r="I2011" s="16">
        <f>IF(B2011&lt;&gt;"",COUNTIF(Dulieu!$F$5:$F$7774,B2011),"")</f>
        <v>0</v>
      </c>
      <c r="J2011" s="16" t="str">
        <f>IF(B2011&lt;&gt;"",IFERROR(VLOOKUP(B2011,Dulieu!$F$5:$I$7597,4,0),""),"")</f>
        <v/>
      </c>
    </row>
    <row r="2012" spans="1:10" ht="30" x14ac:dyDescent="0.25">
      <c r="A2012" s="18">
        <f>IF(B2012&lt;&gt;"",SUBTOTAL(103,B$5:B2012),"")</f>
        <v>2008</v>
      </c>
      <c r="B2012" s="31" t="s">
        <v>927</v>
      </c>
      <c r="C2012" s="16" t="s">
        <v>3060</v>
      </c>
      <c r="D2012" s="51" t="s">
        <v>2929</v>
      </c>
      <c r="E2012" s="16" t="s">
        <v>3068</v>
      </c>
      <c r="F2012" s="19">
        <v>14570</v>
      </c>
      <c r="G2012" s="16">
        <v>0</v>
      </c>
      <c r="I2012" s="16">
        <f>IF(B2012&lt;&gt;"",COUNTIF(Dulieu!$F$5:$F$7774,B2012),"")</f>
        <v>0</v>
      </c>
      <c r="J2012" s="16" t="str">
        <f>IF(B2012&lt;&gt;"",IFERROR(VLOOKUP(B2012,Dulieu!$F$5:$I$7597,4,0),""),"")</f>
        <v/>
      </c>
    </row>
    <row r="2013" spans="1:10" ht="30" x14ac:dyDescent="0.25">
      <c r="A2013" s="18">
        <f>IF(B2013&lt;&gt;"",SUBTOTAL(103,B$5:B2013),"")</f>
        <v>2009</v>
      </c>
      <c r="B2013" s="31" t="s">
        <v>932</v>
      </c>
      <c r="C2013" s="16" t="s">
        <v>3060</v>
      </c>
      <c r="D2013" s="51" t="s">
        <v>2929</v>
      </c>
      <c r="E2013" s="16" t="s">
        <v>3068</v>
      </c>
      <c r="F2013" s="19">
        <v>14250</v>
      </c>
      <c r="G2013" s="16">
        <v>0</v>
      </c>
      <c r="I2013" s="16">
        <f>IF(B2013&lt;&gt;"",COUNTIF(Dulieu!$F$5:$F$7774,B2013),"")</f>
        <v>0</v>
      </c>
      <c r="J2013" s="16" t="str">
        <f>IF(B2013&lt;&gt;"",IFERROR(VLOOKUP(B2013,Dulieu!$F$5:$I$7597,4,0),""),"")</f>
        <v/>
      </c>
    </row>
    <row r="2014" spans="1:10" ht="30" x14ac:dyDescent="0.25">
      <c r="A2014" s="18">
        <f>IF(B2014&lt;&gt;"",SUBTOTAL(103,B$5:B2014),"")</f>
        <v>2010</v>
      </c>
      <c r="B2014" s="31" t="s">
        <v>913</v>
      </c>
      <c r="C2014" s="16" t="s">
        <v>3061</v>
      </c>
      <c r="D2014" s="51" t="s">
        <v>2929</v>
      </c>
      <c r="E2014" s="16" t="s">
        <v>3068</v>
      </c>
      <c r="F2014" s="19">
        <v>21700</v>
      </c>
      <c r="G2014" s="16">
        <v>0</v>
      </c>
      <c r="I2014" s="16">
        <f>IF(B2014&lt;&gt;"",COUNTIF(Dulieu!$F$5:$F$7774,B2014),"")</f>
        <v>0</v>
      </c>
      <c r="J2014" s="16" t="str">
        <f>IF(B2014&lt;&gt;"",IFERROR(VLOOKUP(B2014,Dulieu!$F$5:$I$7597,4,0),""),"")</f>
        <v/>
      </c>
    </row>
    <row r="2015" spans="1:10" ht="30" x14ac:dyDescent="0.25">
      <c r="A2015" s="18">
        <f>IF(B2015&lt;&gt;"",SUBTOTAL(103,B$5:B2015),"")</f>
        <v>2011</v>
      </c>
      <c r="B2015" s="31" t="s">
        <v>1955</v>
      </c>
      <c r="C2015" s="16" t="s">
        <v>3061</v>
      </c>
      <c r="D2015" s="51" t="s">
        <v>2929</v>
      </c>
      <c r="E2015" s="16" t="s">
        <v>3062</v>
      </c>
      <c r="F2015" s="19">
        <v>16500</v>
      </c>
      <c r="G2015" s="16">
        <v>0</v>
      </c>
      <c r="I2015" s="16">
        <f>IF(B2015&lt;&gt;"",COUNTIF(Dulieu!$F$5:$F$7774,B2015),"")</f>
        <v>0</v>
      </c>
      <c r="J2015" s="16" t="str">
        <f>IF(B2015&lt;&gt;"",IFERROR(VLOOKUP(B2015,Dulieu!$F$5:$I$7597,4,0),""),"")</f>
        <v/>
      </c>
    </row>
    <row r="2016" spans="1:10" ht="30" x14ac:dyDescent="0.25">
      <c r="A2016" s="18">
        <f>IF(B2016&lt;&gt;"",SUBTOTAL(103,B$5:B2016),"")</f>
        <v>2012</v>
      </c>
      <c r="B2016" s="31" t="s">
        <v>2594</v>
      </c>
      <c r="C2016" s="16" t="s">
        <v>3061</v>
      </c>
      <c r="D2016" s="51" t="s">
        <v>2929</v>
      </c>
      <c r="E2016" s="16" t="s">
        <v>3068</v>
      </c>
      <c r="F2016" s="19">
        <v>19000</v>
      </c>
      <c r="G2016" s="16">
        <v>0</v>
      </c>
      <c r="I2016" s="16">
        <f>IF(B2016&lt;&gt;"",COUNTIF(Dulieu!$F$5:$F$7774,B2016),"")</f>
        <v>0</v>
      </c>
      <c r="J2016" s="16" t="str">
        <f>IF(B2016&lt;&gt;"",IFERROR(VLOOKUP(B2016,Dulieu!$F$5:$I$7597,4,0),""),"")</f>
        <v/>
      </c>
    </row>
    <row r="2017" spans="1:10" ht="30" x14ac:dyDescent="0.25">
      <c r="A2017" s="18">
        <f>IF(B2017&lt;&gt;"",SUBTOTAL(103,B$5:B2017),"")</f>
        <v>2013</v>
      </c>
      <c r="B2017" s="31" t="s">
        <v>3289</v>
      </c>
      <c r="C2017" s="16" t="s">
        <v>3061</v>
      </c>
      <c r="D2017" s="51" t="s">
        <v>2929</v>
      </c>
      <c r="E2017" s="16" t="s">
        <v>3070</v>
      </c>
      <c r="F2017" s="19">
        <v>12500</v>
      </c>
      <c r="G2017" s="16">
        <v>0</v>
      </c>
      <c r="I2017" s="16">
        <f>IF(B2017&lt;&gt;"",COUNTIF(Dulieu!$F$5:$F$7774,B2017),"")</f>
        <v>0</v>
      </c>
      <c r="J2017" s="16" t="str">
        <f>IF(B2017&lt;&gt;"",IFERROR(VLOOKUP(B2017,Dulieu!$F$5:$I$7597,4,0),""),"")</f>
        <v/>
      </c>
    </row>
    <row r="2018" spans="1:10" ht="30" x14ac:dyDescent="0.25">
      <c r="A2018" s="18">
        <f>IF(B2018&lt;&gt;"",SUBTOTAL(103,B$5:B2018),"")</f>
        <v>2014</v>
      </c>
      <c r="B2018" s="31" t="s">
        <v>1956</v>
      </c>
      <c r="C2018" s="16" t="s">
        <v>3060</v>
      </c>
      <c r="D2018" s="51" t="s">
        <v>2929</v>
      </c>
      <c r="E2018" s="16" t="s">
        <v>3062</v>
      </c>
      <c r="F2018" s="19">
        <v>14220</v>
      </c>
      <c r="G2018" s="16">
        <v>0</v>
      </c>
      <c r="I2018" s="16">
        <f>IF(B2018&lt;&gt;"",COUNTIF(Dulieu!$F$5:$F$7774,B2018),"")</f>
        <v>0</v>
      </c>
      <c r="J2018" s="16" t="str">
        <f>IF(B2018&lt;&gt;"",IFERROR(VLOOKUP(B2018,Dulieu!$F$5:$I$7597,4,0),""),"")</f>
        <v/>
      </c>
    </row>
    <row r="2019" spans="1:10" ht="30" x14ac:dyDescent="0.25">
      <c r="A2019" s="18">
        <f>IF(B2019&lt;&gt;"",SUBTOTAL(103,B$5:B2019),"")</f>
        <v>2015</v>
      </c>
      <c r="B2019" s="31" t="s">
        <v>1957</v>
      </c>
      <c r="C2019" s="16" t="s">
        <v>3060</v>
      </c>
      <c r="D2019" s="51" t="s">
        <v>2929</v>
      </c>
      <c r="E2019" s="16" t="s">
        <v>3062</v>
      </c>
      <c r="F2019" s="19">
        <v>14220</v>
      </c>
      <c r="G2019" s="16">
        <v>0</v>
      </c>
      <c r="I2019" s="16">
        <f>IF(B2019&lt;&gt;"",COUNTIF(Dulieu!$F$5:$F$7774,B2019),"")</f>
        <v>0</v>
      </c>
      <c r="J2019" s="16" t="str">
        <f>IF(B2019&lt;&gt;"",IFERROR(VLOOKUP(B2019,Dulieu!$F$5:$I$7597,4,0),""),"")</f>
        <v/>
      </c>
    </row>
    <row r="2020" spans="1:10" ht="30" x14ac:dyDescent="0.25">
      <c r="A2020" s="18">
        <f>IF(B2020&lt;&gt;"",SUBTOTAL(103,B$5:B2020),"")</f>
        <v>2016</v>
      </c>
      <c r="B2020" s="31" t="s">
        <v>1958</v>
      </c>
      <c r="C2020" s="16" t="s">
        <v>3061</v>
      </c>
      <c r="D2020" s="51" t="s">
        <v>2929</v>
      </c>
      <c r="E2020" s="16" t="s">
        <v>3062</v>
      </c>
      <c r="F2020" s="19">
        <v>13240</v>
      </c>
      <c r="G2020" s="16">
        <v>0</v>
      </c>
      <c r="I2020" s="16">
        <f>IF(B2020&lt;&gt;"",COUNTIF(Dulieu!$F$5:$F$7774,B2020),"")</f>
        <v>0</v>
      </c>
      <c r="J2020" s="16" t="str">
        <f>IF(B2020&lt;&gt;"",IFERROR(VLOOKUP(B2020,Dulieu!$F$5:$I$7597,4,0),""),"")</f>
        <v/>
      </c>
    </row>
    <row r="2021" spans="1:10" ht="30" x14ac:dyDescent="0.25">
      <c r="A2021" s="18">
        <f>IF(B2021&lt;&gt;"",SUBTOTAL(103,B$5:B2021),"")</f>
        <v>2017</v>
      </c>
      <c r="B2021" s="31" t="s">
        <v>1959</v>
      </c>
      <c r="C2021" s="16" t="s">
        <v>3061</v>
      </c>
      <c r="D2021" s="51" t="s">
        <v>2929</v>
      </c>
      <c r="E2021" s="16" t="s">
        <v>3068</v>
      </c>
      <c r="F2021" s="19">
        <v>3800</v>
      </c>
      <c r="G2021" s="16">
        <v>0</v>
      </c>
      <c r="I2021" s="16">
        <f>IF(B2021&lt;&gt;"",COUNTIF(Dulieu!$F$5:$F$7774,B2021),"")</f>
        <v>0</v>
      </c>
      <c r="J2021" s="16" t="str">
        <f>IF(B2021&lt;&gt;"",IFERROR(VLOOKUP(B2021,Dulieu!$F$5:$I$7597,4,0),""),"")</f>
        <v/>
      </c>
    </row>
    <row r="2022" spans="1:10" ht="30" x14ac:dyDescent="0.25">
      <c r="A2022" s="18">
        <f>IF(B2022&lt;&gt;"",SUBTOTAL(103,B$5:B2022),"")</f>
        <v>2018</v>
      </c>
      <c r="B2022" s="31" t="s">
        <v>1960</v>
      </c>
      <c r="C2022" s="16" t="s">
        <v>3060</v>
      </c>
      <c r="D2022" s="51" t="s">
        <v>2929</v>
      </c>
      <c r="E2022" s="16" t="s">
        <v>3068</v>
      </c>
      <c r="F2022" s="19">
        <v>39300</v>
      </c>
      <c r="G2022" s="16">
        <v>0</v>
      </c>
      <c r="I2022" s="16">
        <f>IF(B2022&lt;&gt;"",COUNTIF(Dulieu!$F$5:$F$7774,B2022),"")</f>
        <v>0</v>
      </c>
      <c r="J2022" s="16" t="str">
        <f>IF(B2022&lt;&gt;"",IFERROR(VLOOKUP(B2022,Dulieu!$F$5:$I$7597,4,0),""),"")</f>
        <v/>
      </c>
    </row>
    <row r="2023" spans="1:10" ht="30" x14ac:dyDescent="0.25">
      <c r="A2023" s="18">
        <f>IF(B2023&lt;&gt;"",SUBTOTAL(103,B$5:B2023),"")</f>
        <v>2019</v>
      </c>
      <c r="B2023" s="31" t="s">
        <v>3736</v>
      </c>
      <c r="C2023" s="16" t="s">
        <v>3061</v>
      </c>
      <c r="D2023" s="51" t="s">
        <v>2929</v>
      </c>
      <c r="E2023" s="16" t="s">
        <v>3068</v>
      </c>
      <c r="F2023" s="19">
        <v>16000</v>
      </c>
      <c r="G2023" s="16">
        <v>2</v>
      </c>
      <c r="I2023" s="16">
        <f>IF(B2023&lt;&gt;"",COUNTIF(Dulieu!$F$5:$F$7774,B2023),"")</f>
        <v>0</v>
      </c>
      <c r="J2023" s="16" t="str">
        <f>IF(B2023&lt;&gt;"",IFERROR(VLOOKUP(B2023,Dulieu!$F$5:$I$7597,4,0),""),"")</f>
        <v/>
      </c>
    </row>
    <row r="2024" spans="1:10" ht="30" x14ac:dyDescent="0.25">
      <c r="A2024" s="18">
        <f>IF(B2024&lt;&gt;"",SUBTOTAL(103,B$5:B2024),"")</f>
        <v>2020</v>
      </c>
      <c r="B2024" s="31" t="s">
        <v>1961</v>
      </c>
      <c r="C2024" s="16" t="s">
        <v>3061</v>
      </c>
      <c r="D2024" s="51" t="s">
        <v>2929</v>
      </c>
      <c r="E2024" s="16" t="s">
        <v>3068</v>
      </c>
      <c r="F2024" s="19">
        <v>22450</v>
      </c>
      <c r="G2024" s="16">
        <v>0</v>
      </c>
      <c r="I2024" s="16">
        <f>IF(B2024&lt;&gt;"",COUNTIF(Dulieu!$F$5:$F$7774,B2024),"")</f>
        <v>0</v>
      </c>
      <c r="J2024" s="16" t="str">
        <f>IF(B2024&lt;&gt;"",IFERROR(VLOOKUP(B2024,Dulieu!$F$5:$I$7597,4,0),""),"")</f>
        <v/>
      </c>
    </row>
    <row r="2025" spans="1:10" ht="30" x14ac:dyDescent="0.25">
      <c r="A2025" s="18">
        <f>IF(B2025&lt;&gt;"",SUBTOTAL(103,B$5:B2025),"")</f>
        <v>2021</v>
      </c>
      <c r="B2025" s="31" t="s">
        <v>1962</v>
      </c>
      <c r="C2025" s="16" t="s">
        <v>3061</v>
      </c>
      <c r="D2025" s="51" t="s">
        <v>2929</v>
      </c>
      <c r="E2025" s="16" t="s">
        <v>3068</v>
      </c>
      <c r="F2025" s="19">
        <v>6000</v>
      </c>
      <c r="G2025" s="16">
        <v>0</v>
      </c>
      <c r="I2025" s="16">
        <f>IF(B2025&lt;&gt;"",COUNTIF(Dulieu!$F$5:$F$7774,B2025),"")</f>
        <v>0</v>
      </c>
      <c r="J2025" s="16" t="str">
        <f>IF(B2025&lt;&gt;"",IFERROR(VLOOKUP(B2025,Dulieu!$F$5:$I$7597,4,0),""),"")</f>
        <v/>
      </c>
    </row>
    <row r="2026" spans="1:10" ht="30" x14ac:dyDescent="0.25">
      <c r="A2026" s="18">
        <f>IF(B2026&lt;&gt;"",SUBTOTAL(103,B$5:B2026),"")</f>
        <v>2022</v>
      </c>
      <c r="B2026" s="31" t="s">
        <v>1963</v>
      </c>
      <c r="C2026" s="16" t="s">
        <v>3061</v>
      </c>
      <c r="D2026" s="51" t="s">
        <v>2929</v>
      </c>
      <c r="E2026" s="16" t="s">
        <v>3068</v>
      </c>
      <c r="F2026" s="19">
        <v>14220</v>
      </c>
      <c r="G2026" s="16">
        <v>0</v>
      </c>
      <c r="I2026" s="16">
        <f>IF(B2026&lt;&gt;"",COUNTIF(Dulieu!$F$5:$F$7774,B2026),"")</f>
        <v>0</v>
      </c>
      <c r="J2026" s="16" t="str">
        <f>IF(B2026&lt;&gt;"",IFERROR(VLOOKUP(B2026,Dulieu!$F$5:$I$7597,4,0),""),"")</f>
        <v/>
      </c>
    </row>
    <row r="2027" spans="1:10" ht="30" x14ac:dyDescent="0.25">
      <c r="A2027" s="18">
        <f>IF(B2027&lt;&gt;"",SUBTOTAL(103,B$5:B2027),"")</f>
        <v>2023</v>
      </c>
      <c r="B2027" s="31" t="s">
        <v>1149</v>
      </c>
      <c r="C2027" s="16" t="s">
        <v>3061</v>
      </c>
      <c r="D2027" s="51" t="s">
        <v>2929</v>
      </c>
      <c r="E2027" s="16" t="s">
        <v>3064</v>
      </c>
      <c r="F2027" s="19">
        <v>5000</v>
      </c>
      <c r="G2027" s="16">
        <v>0</v>
      </c>
      <c r="I2027" s="16">
        <f>IF(B2027&lt;&gt;"",COUNTIF(Dulieu!$F$5:$F$7774,B2027),"")</f>
        <v>0</v>
      </c>
      <c r="J2027" s="16" t="str">
        <f>IF(B2027&lt;&gt;"",IFERROR(VLOOKUP(B2027,Dulieu!$F$5:$I$7597,4,0),""),"")</f>
        <v/>
      </c>
    </row>
    <row r="2028" spans="1:10" ht="30" x14ac:dyDescent="0.25">
      <c r="A2028" s="18">
        <f>IF(B2028&lt;&gt;"",SUBTOTAL(103,B$5:B2028),"")</f>
        <v>2024</v>
      </c>
      <c r="B2028" s="31" t="s">
        <v>1118</v>
      </c>
      <c r="C2028" s="16" t="s">
        <v>3061</v>
      </c>
      <c r="D2028" s="51" t="s">
        <v>2929</v>
      </c>
      <c r="E2028" s="16" t="s">
        <v>3068</v>
      </c>
      <c r="F2028" s="19">
        <v>4700</v>
      </c>
      <c r="G2028" s="16">
        <v>0</v>
      </c>
      <c r="I2028" s="16">
        <f>IF(B2028&lt;&gt;"",COUNTIF(Dulieu!$F$5:$F$7774,B2028),"")</f>
        <v>0</v>
      </c>
      <c r="J2028" s="16" t="str">
        <f>IF(B2028&lt;&gt;"",IFERROR(VLOOKUP(B2028,Dulieu!$F$5:$I$7597,4,0),""),"")</f>
        <v/>
      </c>
    </row>
    <row r="2029" spans="1:10" ht="30" x14ac:dyDescent="0.25">
      <c r="A2029" s="18">
        <f>IF(B2029&lt;&gt;"",SUBTOTAL(103,B$5:B2029),"")</f>
        <v>2025</v>
      </c>
      <c r="B2029" s="31" t="s">
        <v>1964</v>
      </c>
      <c r="C2029" s="16" t="s">
        <v>3061</v>
      </c>
      <c r="D2029" s="51" t="s">
        <v>2929</v>
      </c>
      <c r="E2029" s="16" t="s">
        <v>3068</v>
      </c>
      <c r="F2029" s="19">
        <v>17970</v>
      </c>
      <c r="G2029" s="16">
        <v>0</v>
      </c>
      <c r="I2029" s="16">
        <f>IF(B2029&lt;&gt;"",COUNTIF(Dulieu!$F$5:$F$7774,B2029),"")</f>
        <v>0</v>
      </c>
      <c r="J2029" s="16" t="str">
        <f>IF(B2029&lt;&gt;"",IFERROR(VLOOKUP(B2029,Dulieu!$F$5:$I$7597,4,0),""),"")</f>
        <v/>
      </c>
    </row>
    <row r="2030" spans="1:10" ht="30" x14ac:dyDescent="0.25">
      <c r="A2030" s="18">
        <f>IF(B2030&lt;&gt;"",SUBTOTAL(103,B$5:B2030),"")</f>
        <v>2026</v>
      </c>
      <c r="B2030" s="31" t="s">
        <v>3544</v>
      </c>
      <c r="C2030" s="16" t="s">
        <v>3061</v>
      </c>
      <c r="D2030" s="51" t="s">
        <v>2929</v>
      </c>
      <c r="E2030" s="16" t="s">
        <v>3068</v>
      </c>
      <c r="F2030" s="19">
        <v>1750</v>
      </c>
      <c r="G2030" s="16">
        <v>2</v>
      </c>
      <c r="I2030" s="16">
        <f>IF(B2030&lt;&gt;"",COUNTIF(Dulieu!$F$5:$F$7774,B2030),"")</f>
        <v>0</v>
      </c>
      <c r="J2030" s="16" t="str">
        <f>IF(B2030&lt;&gt;"",IFERROR(VLOOKUP(B2030,Dulieu!$F$5:$I$7597,4,0),""),"")</f>
        <v/>
      </c>
    </row>
    <row r="2031" spans="1:10" ht="30" x14ac:dyDescent="0.25">
      <c r="A2031" s="18">
        <f>IF(B2031&lt;&gt;"",SUBTOTAL(103,B$5:B2031),"")</f>
        <v>2027</v>
      </c>
      <c r="B2031" s="31" t="s">
        <v>618</v>
      </c>
      <c r="C2031" s="16" t="s">
        <v>3061</v>
      </c>
      <c r="D2031" s="51" t="s">
        <v>2929</v>
      </c>
      <c r="E2031" s="16" t="s">
        <v>3062</v>
      </c>
      <c r="F2031" s="19">
        <v>17000</v>
      </c>
      <c r="G2031" s="16">
        <v>2</v>
      </c>
      <c r="I2031" s="16">
        <f>IF(B2031&lt;&gt;"",COUNTIF(Dulieu!$F$5:$F$7774,B2031),"")</f>
        <v>0</v>
      </c>
      <c r="J2031" s="16" t="str">
        <f>IF(B2031&lt;&gt;"",IFERROR(VLOOKUP(B2031,Dulieu!$F$5:$I$7597,4,0),""),"")</f>
        <v/>
      </c>
    </row>
    <row r="2032" spans="1:10" ht="30" x14ac:dyDescent="0.25">
      <c r="A2032" s="18">
        <f>IF(B2032&lt;&gt;"",SUBTOTAL(103,B$5:B2032),"")</f>
        <v>2028</v>
      </c>
      <c r="B2032" s="31" t="s">
        <v>1127</v>
      </c>
      <c r="C2032" s="16" t="s">
        <v>3061</v>
      </c>
      <c r="D2032" s="51" t="s">
        <v>2929</v>
      </c>
      <c r="E2032" s="16" t="s">
        <v>3064</v>
      </c>
      <c r="F2032" s="19">
        <v>20425</v>
      </c>
      <c r="G2032" s="16">
        <v>0</v>
      </c>
      <c r="I2032" s="16">
        <f>IF(B2032&lt;&gt;"",COUNTIF(Dulieu!$F$5:$F$7774,B2032),"")</f>
        <v>0</v>
      </c>
      <c r="J2032" s="16" t="str">
        <f>IF(B2032&lt;&gt;"",IFERROR(VLOOKUP(B2032,Dulieu!$F$5:$I$7597,4,0),""),"")</f>
        <v/>
      </c>
    </row>
    <row r="2033" spans="1:10" ht="30" x14ac:dyDescent="0.25">
      <c r="A2033" s="18">
        <f>IF(B2033&lt;&gt;"",SUBTOTAL(103,B$5:B2033),"")</f>
        <v>2029</v>
      </c>
      <c r="B2033" s="31" t="s">
        <v>1046</v>
      </c>
      <c r="C2033" s="16" t="s">
        <v>3061</v>
      </c>
      <c r="D2033" s="51" t="s">
        <v>2929</v>
      </c>
      <c r="E2033" s="16" t="s">
        <v>3064</v>
      </c>
      <c r="F2033" s="19">
        <v>17900</v>
      </c>
      <c r="G2033" s="16">
        <v>0</v>
      </c>
      <c r="I2033" s="16">
        <f>IF(B2033&lt;&gt;"",COUNTIF(Dulieu!$F$5:$F$7774,B2033),"")</f>
        <v>0</v>
      </c>
      <c r="J2033" s="16" t="str">
        <f>IF(B2033&lt;&gt;"",IFERROR(VLOOKUP(B2033,Dulieu!$F$5:$I$7597,4,0),""),"")</f>
        <v/>
      </c>
    </row>
    <row r="2034" spans="1:10" ht="30" x14ac:dyDescent="0.25">
      <c r="A2034" s="18">
        <f>IF(B2034&lt;&gt;"",SUBTOTAL(103,B$5:B2034),"")</f>
        <v>2030</v>
      </c>
      <c r="B2034" s="31" t="s">
        <v>1965</v>
      </c>
      <c r="C2034" s="16" t="s">
        <v>3061</v>
      </c>
      <c r="D2034" s="51" t="s">
        <v>2929</v>
      </c>
      <c r="E2034" s="16" t="s">
        <v>3068</v>
      </c>
      <c r="F2034" s="19">
        <v>3450</v>
      </c>
      <c r="G2034" s="16">
        <v>0</v>
      </c>
      <c r="I2034" s="16">
        <f>IF(B2034&lt;&gt;"",COUNTIF(Dulieu!$F$5:$F$7774,B2034),"")</f>
        <v>0</v>
      </c>
      <c r="J2034" s="16" t="str">
        <f>IF(B2034&lt;&gt;"",IFERROR(VLOOKUP(B2034,Dulieu!$F$5:$I$7597,4,0),""),"")</f>
        <v/>
      </c>
    </row>
    <row r="2035" spans="1:10" ht="30" x14ac:dyDescent="0.25">
      <c r="A2035" s="18">
        <f>IF(B2035&lt;&gt;"",SUBTOTAL(103,B$5:B2035),"")</f>
        <v>2031</v>
      </c>
      <c r="B2035" s="31" t="s">
        <v>732</v>
      </c>
      <c r="C2035" s="16" t="s">
        <v>3061</v>
      </c>
      <c r="D2035" s="51" t="s">
        <v>2929</v>
      </c>
      <c r="E2035" s="16" t="s">
        <v>3068</v>
      </c>
      <c r="F2035" s="19">
        <v>3490</v>
      </c>
      <c r="G2035" s="16">
        <v>0</v>
      </c>
      <c r="I2035" s="16">
        <f>IF(B2035&lt;&gt;"",COUNTIF(Dulieu!$F$5:$F$7774,B2035),"")</f>
        <v>0</v>
      </c>
      <c r="J2035" s="16" t="str">
        <f>IF(B2035&lt;&gt;"",IFERROR(VLOOKUP(B2035,Dulieu!$F$5:$I$7597,4,0),""),"")</f>
        <v/>
      </c>
    </row>
    <row r="2036" spans="1:10" ht="30" x14ac:dyDescent="0.25">
      <c r="A2036" s="18">
        <f>IF(B2036&lt;&gt;"",SUBTOTAL(103,B$5:B2036),"")</f>
        <v>2032</v>
      </c>
      <c r="B2036" s="31" t="s">
        <v>549</v>
      </c>
      <c r="C2036" s="16" t="s">
        <v>3061</v>
      </c>
      <c r="D2036" s="51" t="s">
        <v>2929</v>
      </c>
      <c r="E2036" s="16" t="s">
        <v>3064</v>
      </c>
      <c r="F2036" s="19">
        <v>15770</v>
      </c>
      <c r="G2036" s="16">
        <v>2</v>
      </c>
      <c r="I2036" s="16">
        <f>IF(B2036&lt;&gt;"",COUNTIF(Dulieu!$F$5:$F$7774,B2036),"")</f>
        <v>0</v>
      </c>
      <c r="J2036" s="16" t="str">
        <f>IF(B2036&lt;&gt;"",IFERROR(VLOOKUP(B2036,Dulieu!$F$5:$I$7597,4,0),""),"")</f>
        <v/>
      </c>
    </row>
    <row r="2037" spans="1:10" ht="30" x14ac:dyDescent="0.25">
      <c r="A2037" s="18">
        <f>IF(B2037&lt;&gt;"",SUBTOTAL(103,B$5:B2037),"")</f>
        <v>2033</v>
      </c>
      <c r="B2037" s="31" t="s">
        <v>300</v>
      </c>
      <c r="C2037" s="16" t="s">
        <v>1206</v>
      </c>
      <c r="D2037" s="51" t="s">
        <v>2929</v>
      </c>
      <c r="E2037" s="16" t="s">
        <v>3068</v>
      </c>
      <c r="F2037" s="19">
        <v>14420</v>
      </c>
      <c r="G2037" s="16">
        <v>2</v>
      </c>
      <c r="I2037" s="16">
        <f>IF(B2037&lt;&gt;"",COUNTIF(Dulieu!$F$5:$F$7774,B2037),"")</f>
        <v>0</v>
      </c>
      <c r="J2037" s="16" t="str">
        <f>IF(B2037&lt;&gt;"",IFERROR(VLOOKUP(B2037,Dulieu!$F$5:$I$7597,4,0),""),"")</f>
        <v/>
      </c>
    </row>
    <row r="2038" spans="1:10" ht="30" x14ac:dyDescent="0.25">
      <c r="A2038" s="18">
        <f>IF(B2038&lt;&gt;"",SUBTOTAL(103,B$5:B2038),"")</f>
        <v>2034</v>
      </c>
      <c r="B2038" s="31" t="s">
        <v>213</v>
      </c>
      <c r="C2038" s="16" t="s">
        <v>3061</v>
      </c>
      <c r="D2038" s="51" t="s">
        <v>2929</v>
      </c>
      <c r="E2038" s="16" t="s">
        <v>3064</v>
      </c>
      <c r="F2038" s="19">
        <v>9100</v>
      </c>
      <c r="G2038" s="16">
        <v>0</v>
      </c>
      <c r="I2038" s="16">
        <f>IF(B2038&lt;&gt;"",COUNTIF(Dulieu!$F$5:$F$7774,B2038),"")</f>
        <v>0</v>
      </c>
      <c r="J2038" s="16" t="str">
        <f>IF(B2038&lt;&gt;"",IFERROR(VLOOKUP(B2038,Dulieu!$F$5:$I$7597,4,0),""),"")</f>
        <v/>
      </c>
    </row>
    <row r="2039" spans="1:10" ht="30" x14ac:dyDescent="0.25">
      <c r="A2039" s="18">
        <f>IF(B2039&lt;&gt;"",SUBTOTAL(103,B$5:B2039),"")</f>
        <v>2035</v>
      </c>
      <c r="B2039" s="31" t="s">
        <v>216</v>
      </c>
      <c r="C2039" s="16" t="s">
        <v>3061</v>
      </c>
      <c r="D2039" s="51" t="s">
        <v>2929</v>
      </c>
      <c r="E2039" s="16" t="s">
        <v>3064</v>
      </c>
      <c r="F2039" s="19">
        <v>16100</v>
      </c>
      <c r="G2039" s="16">
        <v>0</v>
      </c>
      <c r="I2039" s="16">
        <f>IF(B2039&lt;&gt;"",COUNTIF(Dulieu!$F$5:$F$7774,B2039),"")</f>
        <v>0</v>
      </c>
      <c r="J2039" s="16" t="str">
        <f>IF(B2039&lt;&gt;"",IFERROR(VLOOKUP(B2039,Dulieu!$F$5:$I$7597,4,0),""),"")</f>
        <v/>
      </c>
    </row>
    <row r="2040" spans="1:10" ht="30" x14ac:dyDescent="0.25">
      <c r="A2040" s="18">
        <f>IF(B2040&lt;&gt;"",SUBTOTAL(103,B$5:B2040),"")</f>
        <v>2036</v>
      </c>
      <c r="B2040" s="31" t="s">
        <v>158</v>
      </c>
      <c r="C2040" s="16" t="s">
        <v>3061</v>
      </c>
      <c r="D2040" s="51" t="s">
        <v>2929</v>
      </c>
      <c r="E2040" s="16" t="s">
        <v>3070</v>
      </c>
      <c r="F2040" s="19">
        <v>7050</v>
      </c>
      <c r="G2040" s="16">
        <v>0</v>
      </c>
      <c r="I2040" s="16">
        <f>IF(B2040&lt;&gt;"",COUNTIF(Dulieu!$F$5:$F$7774,B2040),"")</f>
        <v>0</v>
      </c>
      <c r="J2040" s="16" t="str">
        <f>IF(B2040&lt;&gt;"",IFERROR(VLOOKUP(B2040,Dulieu!$F$5:$I$7597,4,0),""),"")</f>
        <v/>
      </c>
    </row>
    <row r="2041" spans="1:10" ht="30" x14ac:dyDescent="0.25">
      <c r="A2041" s="18">
        <f>IF(B2041&lt;&gt;"",SUBTOTAL(103,B$5:B2041),"")</f>
        <v>2037</v>
      </c>
      <c r="B2041" s="31" t="s">
        <v>150</v>
      </c>
      <c r="C2041" s="16" t="s">
        <v>3060</v>
      </c>
      <c r="D2041" s="51" t="s">
        <v>2929</v>
      </c>
      <c r="E2041" s="16" t="s">
        <v>3062</v>
      </c>
      <c r="F2041" s="19">
        <v>14250</v>
      </c>
      <c r="G2041" s="16">
        <v>0</v>
      </c>
      <c r="I2041" s="16">
        <f>IF(B2041&lt;&gt;"",COUNTIF(Dulieu!$F$5:$F$7774,B2041),"")</f>
        <v>0</v>
      </c>
      <c r="J2041" s="16" t="str">
        <f>IF(B2041&lt;&gt;"",IFERROR(VLOOKUP(B2041,Dulieu!$F$5:$I$7597,4,0),""),"")</f>
        <v/>
      </c>
    </row>
    <row r="2042" spans="1:10" ht="30" x14ac:dyDescent="0.25">
      <c r="A2042" s="18">
        <f>IF(B2042&lt;&gt;"",SUBTOTAL(103,B$5:B2042),"")</f>
        <v>2038</v>
      </c>
      <c r="B2042" s="31" t="s">
        <v>2797</v>
      </c>
      <c r="C2042" s="16" t="s">
        <v>3061</v>
      </c>
      <c r="D2042" s="51" t="s">
        <v>2929</v>
      </c>
      <c r="E2042" s="16" t="s">
        <v>3090</v>
      </c>
      <c r="F2042" s="19">
        <v>14760</v>
      </c>
      <c r="G2042" s="16">
        <v>2</v>
      </c>
      <c r="I2042" s="16">
        <f>IF(B2042&lt;&gt;"",COUNTIF(Dulieu!$F$5:$F$7774,B2042),"")</f>
        <v>0</v>
      </c>
      <c r="J2042" s="16" t="str">
        <f>IF(B2042&lt;&gt;"",IFERROR(VLOOKUP(B2042,Dulieu!$F$5:$I$7597,4,0),""),"")</f>
        <v/>
      </c>
    </row>
    <row r="2043" spans="1:10" ht="30" x14ac:dyDescent="0.25">
      <c r="A2043" s="18">
        <f>IF(B2043&lt;&gt;"",SUBTOTAL(103,B$5:B2043),"")</f>
        <v>2039</v>
      </c>
      <c r="B2043" s="31" t="s">
        <v>3471</v>
      </c>
      <c r="C2043" s="16" t="s">
        <v>3061</v>
      </c>
      <c r="D2043" s="51" t="s">
        <v>2929</v>
      </c>
      <c r="E2043" s="51" t="s">
        <v>3087</v>
      </c>
      <c r="F2043" s="19">
        <v>30000</v>
      </c>
      <c r="G2043" s="16">
        <v>0</v>
      </c>
      <c r="I2043" s="16">
        <f>IF(B2043&lt;&gt;"",COUNTIF(Dulieu!$F$5:$F$7774,B2043),"")</f>
        <v>0</v>
      </c>
      <c r="J2043" s="16" t="str">
        <f>IF(B2043&lt;&gt;"",IFERROR(VLOOKUP(B2043,Dulieu!$F$5:$I$7597,4,0),""),"")</f>
        <v/>
      </c>
    </row>
    <row r="2044" spans="1:10" ht="30" x14ac:dyDescent="0.25">
      <c r="A2044" s="18">
        <f>IF(B2044&lt;&gt;"",SUBTOTAL(103,B$5:B2044),"")</f>
        <v>2040</v>
      </c>
      <c r="B2044" s="31" t="s">
        <v>3414</v>
      </c>
      <c r="C2044" s="16" t="s">
        <v>3061</v>
      </c>
      <c r="D2044" s="51" t="s">
        <v>2929</v>
      </c>
      <c r="E2044" s="16" t="s">
        <v>3064</v>
      </c>
      <c r="F2044" s="19">
        <v>4900</v>
      </c>
      <c r="G2044" s="16">
        <v>3</v>
      </c>
      <c r="I2044" s="16">
        <f>IF(B2044&lt;&gt;"",COUNTIF(Dulieu!$F$5:$F$7774,B2044),"")</f>
        <v>0</v>
      </c>
      <c r="J2044" s="16" t="str">
        <f>IF(B2044&lt;&gt;"",IFERROR(VLOOKUP(B2044,Dulieu!$F$5:$I$7597,4,0),""),"")</f>
        <v/>
      </c>
    </row>
    <row r="2045" spans="1:10" ht="30" x14ac:dyDescent="0.25">
      <c r="A2045" s="18">
        <f>IF(B2045&lt;&gt;"",SUBTOTAL(103,B$5:B2045),"")</f>
        <v>2041</v>
      </c>
      <c r="B2045" s="31" t="s">
        <v>3447</v>
      </c>
      <c r="C2045" s="16" t="s">
        <v>3061</v>
      </c>
      <c r="D2045" s="51" t="s">
        <v>2929</v>
      </c>
      <c r="E2045" s="16" t="s">
        <v>3068</v>
      </c>
      <c r="F2045" s="19">
        <v>15110</v>
      </c>
      <c r="G2045" s="16">
        <v>0</v>
      </c>
      <c r="I2045" s="16">
        <f>IF(B2045&lt;&gt;"",COUNTIF(Dulieu!$F$5:$F$7774,B2045),"")</f>
        <v>0</v>
      </c>
      <c r="J2045" s="16" t="str">
        <f>IF(B2045&lt;&gt;"",IFERROR(VLOOKUP(B2045,Dulieu!$F$5:$I$7597,4,0),""),"")</f>
        <v/>
      </c>
    </row>
    <row r="2046" spans="1:10" ht="30" x14ac:dyDescent="0.25">
      <c r="A2046" s="18">
        <f>IF(B2046&lt;&gt;"",SUBTOTAL(103,B$5:B2046),"")</f>
        <v>2042</v>
      </c>
      <c r="B2046" s="31" t="s">
        <v>3446</v>
      </c>
      <c r="C2046" s="16" t="s">
        <v>3061</v>
      </c>
      <c r="D2046" s="51" t="s">
        <v>2929</v>
      </c>
      <c r="E2046" s="16" t="s">
        <v>3064</v>
      </c>
      <c r="F2046" s="19">
        <v>1890</v>
      </c>
      <c r="G2046" s="16">
        <v>0</v>
      </c>
      <c r="I2046" s="16">
        <f>IF(B2046&lt;&gt;"",COUNTIF(Dulieu!$F$5:$F$7774,B2046),"")</f>
        <v>0</v>
      </c>
      <c r="J2046" s="16" t="str">
        <f>IF(B2046&lt;&gt;"",IFERROR(VLOOKUP(B2046,Dulieu!$F$5:$I$7597,4,0),""),"")</f>
        <v/>
      </c>
    </row>
    <row r="2047" spans="1:10" ht="30" x14ac:dyDescent="0.25">
      <c r="A2047" s="18">
        <f>IF(B2047&lt;&gt;"",SUBTOTAL(103,B$5:B2047),"")</f>
        <v>2043</v>
      </c>
      <c r="B2047" s="31" t="s">
        <v>3545</v>
      </c>
      <c r="C2047" s="16" t="s">
        <v>3061</v>
      </c>
      <c r="D2047" s="51" t="s">
        <v>2929</v>
      </c>
      <c r="E2047" s="16" t="s">
        <v>3068</v>
      </c>
      <c r="F2047" s="19">
        <v>13000</v>
      </c>
      <c r="G2047" s="16">
        <v>0</v>
      </c>
      <c r="I2047" s="16">
        <f>IF(B2047&lt;&gt;"",COUNTIF(Dulieu!$F$5:$F$7774,B2047),"")</f>
        <v>0</v>
      </c>
      <c r="J2047" s="16" t="str">
        <f>IF(B2047&lt;&gt;"",IFERROR(VLOOKUP(B2047,Dulieu!$F$5:$I$7597,4,0),""),"")</f>
        <v/>
      </c>
    </row>
    <row r="2048" spans="1:10" ht="30" x14ac:dyDescent="0.25">
      <c r="A2048" s="18">
        <f>IF(B2048&lt;&gt;"",SUBTOTAL(103,B$5:B2048),"")</f>
        <v>2044</v>
      </c>
      <c r="B2048" s="31" t="s">
        <v>3737</v>
      </c>
      <c r="C2048" s="16" t="s">
        <v>3060</v>
      </c>
      <c r="D2048" s="51" t="s">
        <v>2929</v>
      </c>
      <c r="E2048" s="16" t="s">
        <v>3068</v>
      </c>
      <c r="F2048" s="19">
        <v>13970</v>
      </c>
      <c r="G2048" s="16">
        <v>2</v>
      </c>
      <c r="I2048" s="16">
        <f>IF(B2048&lt;&gt;"",COUNTIF(Dulieu!$F$5:$F$7774,B2048),"")</f>
        <v>0</v>
      </c>
      <c r="J2048" s="16" t="str">
        <f>IF(B2048&lt;&gt;"",IFERROR(VLOOKUP(B2048,Dulieu!$F$5:$I$7597,4,0),""),"")</f>
        <v/>
      </c>
    </row>
    <row r="2049" spans="1:10" ht="30" x14ac:dyDescent="0.25">
      <c r="A2049" s="18">
        <f>IF(B2049&lt;&gt;"",SUBTOTAL(103,B$5:B2049),"")</f>
        <v>2045</v>
      </c>
      <c r="B2049" s="31" t="s">
        <v>3738</v>
      </c>
      <c r="C2049" s="16" t="s">
        <v>3061</v>
      </c>
      <c r="D2049" s="51" t="s">
        <v>2929</v>
      </c>
      <c r="E2049" s="51" t="s">
        <v>3064</v>
      </c>
      <c r="F2049" s="19">
        <v>17990</v>
      </c>
      <c r="G2049" s="16">
        <v>2</v>
      </c>
      <c r="I2049" s="16">
        <f>IF(B2049&lt;&gt;"",COUNTIF(Dulieu!$F$5:$F$7774,B2049),"")</f>
        <v>0</v>
      </c>
      <c r="J2049" s="16" t="str">
        <f>IF(B2049&lt;&gt;"",IFERROR(VLOOKUP(B2049,Dulieu!$F$5:$I$7597,4,0),""),"")</f>
        <v/>
      </c>
    </row>
    <row r="2050" spans="1:10" ht="30" x14ac:dyDescent="0.25">
      <c r="A2050" s="18">
        <f>IF(B2050&lt;&gt;"",SUBTOTAL(103,B$5:B2050),"")</f>
        <v>2046</v>
      </c>
      <c r="B2050" s="31" t="s">
        <v>3739</v>
      </c>
      <c r="C2050" s="16" t="s">
        <v>3061</v>
      </c>
      <c r="D2050" s="51" t="s">
        <v>2929</v>
      </c>
      <c r="E2050" s="51" t="s">
        <v>3064</v>
      </c>
      <c r="F2050" s="19">
        <v>6800</v>
      </c>
      <c r="G2050" s="16">
        <v>3</v>
      </c>
      <c r="I2050" s="16">
        <f>IF(B2050&lt;&gt;"",COUNTIF(Dulieu!$F$5:$F$7774,B2050),"")</f>
        <v>0</v>
      </c>
      <c r="J2050" s="16" t="str">
        <f>IF(B2050&lt;&gt;"",IFERROR(VLOOKUP(B2050,Dulieu!$F$5:$I$7597,4,0),""),"")</f>
        <v/>
      </c>
    </row>
    <row r="2051" spans="1:10" ht="30" x14ac:dyDescent="0.25">
      <c r="A2051" s="18">
        <f>IF(B2051&lt;&gt;"",SUBTOTAL(103,B$5:B2051),"")</f>
        <v>2047</v>
      </c>
      <c r="B2051" s="31" t="s">
        <v>3740</v>
      </c>
      <c r="C2051" s="16" t="s">
        <v>3082</v>
      </c>
      <c r="D2051" s="51" t="s">
        <v>2929</v>
      </c>
      <c r="E2051" s="51" t="s">
        <v>3064</v>
      </c>
      <c r="F2051" s="19">
        <v>0</v>
      </c>
      <c r="G2051" s="16">
        <v>46</v>
      </c>
      <c r="I2051" s="16">
        <f>IF(B2051&lt;&gt;"",COUNTIF(Dulieu!$F$5:$F$7774,B2051),"")</f>
        <v>0</v>
      </c>
      <c r="J2051" s="16" t="str">
        <f>IF(B2051&lt;&gt;"",IFERROR(VLOOKUP(B2051,Dulieu!$F$5:$I$7597,4,0),""),"")</f>
        <v/>
      </c>
    </row>
    <row r="2052" spans="1:10" ht="30" x14ac:dyDescent="0.25">
      <c r="A2052" s="18">
        <f>IF(B2052&lt;&gt;"",SUBTOTAL(103,B$5:B2052),"")</f>
        <v>2048</v>
      </c>
      <c r="B2052" s="31" t="s">
        <v>3852</v>
      </c>
      <c r="C2052" s="16" t="s">
        <v>3061</v>
      </c>
      <c r="D2052" s="51" t="s">
        <v>2929</v>
      </c>
      <c r="E2052" s="51" t="s">
        <v>3064</v>
      </c>
      <c r="F2052" s="19">
        <v>17900</v>
      </c>
      <c r="G2052" s="16">
        <v>2</v>
      </c>
      <c r="I2052" s="16">
        <f>IF(B2052&lt;&gt;"",COUNTIF(Dulieu!$F$5:$F$7774,B2052),"")</f>
        <v>0</v>
      </c>
      <c r="J2052" s="16" t="str">
        <f>IF(B2052&lt;&gt;"",IFERROR(VLOOKUP(B2052,Dulieu!$F$5:$I$7597,4,0),""),"")</f>
        <v/>
      </c>
    </row>
    <row r="2053" spans="1:10" ht="30" x14ac:dyDescent="0.25">
      <c r="A2053" s="18">
        <f>IF(B2053&lt;&gt;"",SUBTOTAL(103,B$5:B2053),"")</f>
        <v>2049</v>
      </c>
      <c r="B2053" s="31" t="s">
        <v>3856</v>
      </c>
      <c r="C2053" s="16" t="s">
        <v>3061</v>
      </c>
      <c r="D2053" s="51" t="s">
        <v>2929</v>
      </c>
      <c r="E2053" s="51" t="s">
        <v>3231</v>
      </c>
      <c r="F2053" s="19">
        <v>23000</v>
      </c>
      <c r="G2053" s="16">
        <v>0</v>
      </c>
      <c r="I2053" s="16">
        <f>IF(B2053&lt;&gt;"",COUNTIF(Dulieu!$F$5:$F$7774,B2053),"")</f>
        <v>0</v>
      </c>
      <c r="J2053" s="16" t="str">
        <f>IF(B2053&lt;&gt;"",IFERROR(VLOOKUP(B2053,Dulieu!$F$5:$I$7597,4,0),""),"")</f>
        <v/>
      </c>
    </row>
    <row r="2054" spans="1:10" ht="30" x14ac:dyDescent="0.25">
      <c r="A2054" s="18">
        <f>IF(B2054&lt;&gt;"",SUBTOTAL(103,B$5:B2054),"")</f>
        <v>2050</v>
      </c>
      <c r="B2054" s="31" t="s">
        <v>4037</v>
      </c>
      <c r="C2054" s="16" t="s">
        <v>3061</v>
      </c>
      <c r="D2054" s="51" t="s">
        <v>2929</v>
      </c>
      <c r="E2054" s="51" t="s">
        <v>3064</v>
      </c>
      <c r="F2054" s="19">
        <v>14800</v>
      </c>
      <c r="G2054" s="16">
        <v>2</v>
      </c>
      <c r="I2054" s="16">
        <f>IF(B2054&lt;&gt;"",COUNTIF(Dulieu!$F$5:$F$7774,B2054),"")</f>
        <v>0</v>
      </c>
      <c r="J2054" s="16" t="str">
        <f>IF(B2054&lt;&gt;"",IFERROR(VLOOKUP(B2054,Dulieu!$F$5:$I$7597,4,0),""),"")</f>
        <v/>
      </c>
    </row>
    <row r="2055" spans="1:10" ht="30" x14ac:dyDescent="0.25">
      <c r="A2055" s="18">
        <f>IF(B2055&lt;&gt;"",SUBTOTAL(103,B$5:B2055),"")</f>
        <v>2051</v>
      </c>
      <c r="B2055" s="31" t="s">
        <v>4038</v>
      </c>
      <c r="C2055" s="16" t="s">
        <v>3060</v>
      </c>
      <c r="D2055" s="51" t="s">
        <v>2929</v>
      </c>
      <c r="E2055" s="51" t="s">
        <v>3068</v>
      </c>
      <c r="F2055" s="19">
        <v>14740</v>
      </c>
      <c r="G2055" s="16">
        <v>2</v>
      </c>
      <c r="I2055" s="16">
        <f>IF(B2055&lt;&gt;"",COUNTIF(Dulieu!$F$5:$F$7774,B2055),"")</f>
        <v>0</v>
      </c>
      <c r="J2055" s="16" t="str">
        <f>IF(B2055&lt;&gt;"",IFERROR(VLOOKUP(B2055,Dulieu!$F$5:$I$7597,4,0),""),"")</f>
        <v/>
      </c>
    </row>
    <row r="2056" spans="1:10" ht="30" x14ac:dyDescent="0.25">
      <c r="A2056" s="18">
        <f>IF(B2056&lt;&gt;"",SUBTOTAL(103,B$5:B2056),"")</f>
        <v>2052</v>
      </c>
      <c r="B2056" s="31" t="s">
        <v>4214</v>
      </c>
      <c r="C2056" s="16" t="s">
        <v>3060</v>
      </c>
      <c r="D2056" s="51" t="s">
        <v>2929</v>
      </c>
      <c r="E2056" s="51" t="s">
        <v>3068</v>
      </c>
      <c r="F2056" s="19">
        <v>24000</v>
      </c>
      <c r="G2056" s="16">
        <v>0</v>
      </c>
      <c r="I2056" s="16">
        <f>IF(B2056&lt;&gt;"",COUNTIF(Dulieu!$F$5:$F$7774,B2056),"")</f>
        <v>0</v>
      </c>
      <c r="J2056" s="16" t="str">
        <f>IF(B2056&lt;&gt;"",IFERROR(VLOOKUP(B2056,Dulieu!$F$5:$I$7597,4,0),""),"")</f>
        <v/>
      </c>
    </row>
    <row r="2057" spans="1:10" x14ac:dyDescent="0.25">
      <c r="A2057" s="18">
        <f>IF(B2057&lt;&gt;"",SUBTOTAL(103,B$5:B2057),"")</f>
        <v>2053</v>
      </c>
      <c r="B2057" s="31" t="s">
        <v>1966</v>
      </c>
      <c r="C2057" s="16" t="s">
        <v>3061</v>
      </c>
      <c r="D2057" s="51" t="s">
        <v>1279</v>
      </c>
      <c r="E2057" s="16" t="s">
        <v>3058</v>
      </c>
      <c r="F2057" s="19">
        <v>8350</v>
      </c>
      <c r="G2057" s="16">
        <v>0</v>
      </c>
      <c r="I2057" s="16">
        <f>IF(B2057&lt;&gt;"",COUNTIF(Dulieu!$F$5:$F$7774,B2057),"")</f>
        <v>0</v>
      </c>
      <c r="J2057" s="16" t="str">
        <f>IF(B2057&lt;&gt;"",IFERROR(VLOOKUP(B2057,Dulieu!$F$5:$I$7597,4,0),""),"")</f>
        <v/>
      </c>
    </row>
    <row r="2058" spans="1:10" x14ac:dyDescent="0.25">
      <c r="A2058" s="18">
        <f>IF(B2058&lt;&gt;"",SUBTOTAL(103,B$5:B2058),"")</f>
        <v>2054</v>
      </c>
      <c r="B2058" s="31" t="s">
        <v>1967</v>
      </c>
      <c r="C2058" s="16" t="s">
        <v>3061</v>
      </c>
      <c r="D2058" s="51" t="s">
        <v>1279</v>
      </c>
      <c r="E2058" s="16" t="s">
        <v>3058</v>
      </c>
      <c r="F2058" s="19">
        <v>8350</v>
      </c>
      <c r="G2058" s="16">
        <v>0</v>
      </c>
      <c r="I2058" s="16">
        <f>IF(B2058&lt;&gt;"",COUNTIF(Dulieu!$F$5:$F$7774,B2058),"")</f>
        <v>0</v>
      </c>
      <c r="J2058" s="16" t="str">
        <f>IF(B2058&lt;&gt;"",IFERROR(VLOOKUP(B2058,Dulieu!$F$5:$I$7597,4,0),""),"")</f>
        <v/>
      </c>
    </row>
    <row r="2059" spans="1:10" x14ac:dyDescent="0.25">
      <c r="A2059" s="18">
        <f>IF(B2059&lt;&gt;"",SUBTOTAL(103,B$5:B2059),"")</f>
        <v>2055</v>
      </c>
      <c r="B2059" s="31" t="s">
        <v>806</v>
      </c>
      <c r="C2059" s="16" t="s">
        <v>3061</v>
      </c>
      <c r="D2059" s="51" t="s">
        <v>1279</v>
      </c>
      <c r="E2059" s="16" t="s">
        <v>3058</v>
      </c>
      <c r="F2059" s="19">
        <v>16800</v>
      </c>
      <c r="G2059" s="16">
        <v>0</v>
      </c>
      <c r="I2059" s="16">
        <f>IF(B2059&lt;&gt;"",COUNTIF(Dulieu!$F$5:$F$7774,B2059),"")</f>
        <v>0</v>
      </c>
      <c r="J2059" s="16" t="str">
        <f>IF(B2059&lt;&gt;"",IFERROR(VLOOKUP(B2059,Dulieu!$F$5:$I$7597,4,0),""),"")</f>
        <v/>
      </c>
    </row>
    <row r="2060" spans="1:10" x14ac:dyDescent="0.25">
      <c r="A2060" s="18">
        <f>IF(B2060&lt;&gt;"",SUBTOTAL(103,B$5:B2060),"")</f>
        <v>2056</v>
      </c>
      <c r="B2060" s="31" t="s">
        <v>483</v>
      </c>
      <c r="C2060" s="16" t="s">
        <v>3061</v>
      </c>
      <c r="D2060" s="51" t="s">
        <v>1279</v>
      </c>
      <c r="E2060" s="16" t="s">
        <v>3058</v>
      </c>
      <c r="F2060" s="19">
        <v>13600</v>
      </c>
      <c r="G2060" s="16">
        <v>0</v>
      </c>
      <c r="I2060" s="16">
        <f>IF(B2060&lt;&gt;"",COUNTIF(Dulieu!$F$5:$F$7774,B2060),"")</f>
        <v>0</v>
      </c>
      <c r="J2060" s="16" t="str">
        <f>IF(B2060&lt;&gt;"",IFERROR(VLOOKUP(B2060,Dulieu!$F$5:$I$7597,4,0),""),"")</f>
        <v/>
      </c>
    </row>
    <row r="2061" spans="1:10" x14ac:dyDescent="0.25">
      <c r="A2061" s="18">
        <f>IF(B2061&lt;&gt;"",SUBTOTAL(103,B$5:B2061),"")</f>
        <v>2057</v>
      </c>
      <c r="B2061" s="31" t="s">
        <v>1968</v>
      </c>
      <c r="C2061" s="16" t="s">
        <v>3061</v>
      </c>
      <c r="D2061" s="51" t="s">
        <v>1279</v>
      </c>
      <c r="E2061" s="16" t="s">
        <v>3058</v>
      </c>
      <c r="F2061" s="19">
        <v>8300</v>
      </c>
      <c r="G2061" s="16">
        <v>0</v>
      </c>
      <c r="I2061" s="16">
        <f>IF(B2061&lt;&gt;"",COUNTIF(Dulieu!$F$5:$F$7774,B2061),"")</f>
        <v>0</v>
      </c>
      <c r="J2061" s="16" t="str">
        <f>IF(B2061&lt;&gt;"",IFERROR(VLOOKUP(B2061,Dulieu!$F$5:$I$7597,4,0),""),"")</f>
        <v/>
      </c>
    </row>
    <row r="2062" spans="1:10" x14ac:dyDescent="0.25">
      <c r="A2062" s="18">
        <f>IF(B2062&lt;&gt;"",SUBTOTAL(103,B$5:B2062),"")</f>
        <v>2058</v>
      </c>
      <c r="B2062" s="31" t="s">
        <v>1969</v>
      </c>
      <c r="C2062" s="16" t="s">
        <v>3061</v>
      </c>
      <c r="D2062" s="51" t="s">
        <v>1279</v>
      </c>
      <c r="E2062" s="16" t="s">
        <v>3058</v>
      </c>
      <c r="F2062" s="19">
        <v>17995</v>
      </c>
      <c r="G2062" s="16">
        <v>0</v>
      </c>
      <c r="I2062" s="16">
        <f>IF(B2062&lt;&gt;"",COUNTIF(Dulieu!$F$5:$F$7774,B2062),"")</f>
        <v>0</v>
      </c>
      <c r="J2062" s="16" t="str">
        <f>IF(B2062&lt;&gt;"",IFERROR(VLOOKUP(B2062,Dulieu!$F$5:$I$7597,4,0),""),"")</f>
        <v/>
      </c>
    </row>
    <row r="2063" spans="1:10" x14ac:dyDescent="0.25">
      <c r="A2063" s="18">
        <f>IF(B2063&lt;&gt;"",SUBTOTAL(103,B$5:B2063),"")</f>
        <v>2059</v>
      </c>
      <c r="B2063" s="31" t="s">
        <v>1970</v>
      </c>
      <c r="C2063" s="16" t="s">
        <v>3061</v>
      </c>
      <c r="D2063" s="51" t="s">
        <v>1279</v>
      </c>
      <c r="E2063" s="16" t="s">
        <v>3058</v>
      </c>
      <c r="F2063" s="19">
        <v>16800</v>
      </c>
      <c r="G2063" s="16">
        <v>0</v>
      </c>
      <c r="I2063" s="16">
        <f>IF(B2063&lt;&gt;"",COUNTIF(Dulieu!$F$5:$F$7774,B2063),"")</f>
        <v>0</v>
      </c>
      <c r="J2063" s="16" t="str">
        <f>IF(B2063&lt;&gt;"",IFERROR(VLOOKUP(B2063,Dulieu!$F$5:$I$7597,4,0),""),"")</f>
        <v/>
      </c>
    </row>
    <row r="2064" spans="1:10" x14ac:dyDescent="0.25">
      <c r="A2064" s="18">
        <f>IF(B2064&lt;&gt;"",SUBTOTAL(103,B$5:B2064),"")</f>
        <v>2060</v>
      </c>
      <c r="B2064" s="31" t="s">
        <v>1971</v>
      </c>
      <c r="C2064" s="16" t="s">
        <v>3061</v>
      </c>
      <c r="D2064" s="51" t="s">
        <v>1279</v>
      </c>
      <c r="E2064" s="16" t="s">
        <v>3058</v>
      </c>
      <c r="F2064" s="19">
        <v>16800</v>
      </c>
      <c r="G2064" s="16">
        <v>0</v>
      </c>
      <c r="I2064" s="16">
        <f>IF(B2064&lt;&gt;"",COUNTIF(Dulieu!$F$5:$F$7774,B2064),"")</f>
        <v>0</v>
      </c>
      <c r="J2064" s="16" t="str">
        <f>IF(B2064&lt;&gt;"",IFERROR(VLOOKUP(B2064,Dulieu!$F$5:$I$7597,4,0),""),"")</f>
        <v/>
      </c>
    </row>
    <row r="2065" spans="1:10" x14ac:dyDescent="0.25">
      <c r="A2065" s="18">
        <f>IF(B2065&lt;&gt;"",SUBTOTAL(103,B$5:B2065),"")</f>
        <v>2061</v>
      </c>
      <c r="B2065" s="31" t="s">
        <v>1972</v>
      </c>
      <c r="C2065" s="16" t="s">
        <v>3061</v>
      </c>
      <c r="D2065" s="51" t="s">
        <v>1279</v>
      </c>
      <c r="E2065" s="16" t="s">
        <v>3058</v>
      </c>
      <c r="F2065" s="19">
        <v>16800</v>
      </c>
      <c r="G2065" s="16">
        <v>0</v>
      </c>
      <c r="I2065" s="16">
        <f>IF(B2065&lt;&gt;"",COUNTIF(Dulieu!$F$5:$F$7774,B2065),"")</f>
        <v>0</v>
      </c>
      <c r="J2065" s="16" t="str">
        <f>IF(B2065&lt;&gt;"",IFERROR(VLOOKUP(B2065,Dulieu!$F$5:$I$7597,4,0),""),"")</f>
        <v/>
      </c>
    </row>
    <row r="2066" spans="1:10" x14ac:dyDescent="0.25">
      <c r="A2066" s="18">
        <f>IF(B2066&lt;&gt;"",SUBTOTAL(103,B$5:B2066),"")</f>
        <v>2062</v>
      </c>
      <c r="B2066" s="31" t="s">
        <v>1973</v>
      </c>
      <c r="C2066" s="16" t="s">
        <v>3061</v>
      </c>
      <c r="D2066" s="51" t="s">
        <v>1279</v>
      </c>
      <c r="E2066" s="16" t="s">
        <v>3058</v>
      </c>
      <c r="F2066" s="19">
        <v>4950</v>
      </c>
      <c r="G2066" s="16">
        <v>0</v>
      </c>
      <c r="I2066" s="16">
        <f>IF(B2066&lt;&gt;"",COUNTIF(Dulieu!$F$5:$F$7774,B2066),"")</f>
        <v>0</v>
      </c>
      <c r="J2066" s="16" t="str">
        <f>IF(B2066&lt;&gt;"",IFERROR(VLOOKUP(B2066,Dulieu!$F$5:$I$7597,4,0),""),"")</f>
        <v/>
      </c>
    </row>
    <row r="2067" spans="1:10" x14ac:dyDescent="0.25">
      <c r="A2067" s="18">
        <f>IF(B2067&lt;&gt;"",SUBTOTAL(103,B$5:B2067),"")</f>
        <v>2063</v>
      </c>
      <c r="B2067" s="31" t="s">
        <v>1974</v>
      </c>
      <c r="C2067" s="16" t="s">
        <v>3061</v>
      </c>
      <c r="D2067" s="51" t="s">
        <v>1279</v>
      </c>
      <c r="E2067" s="16" t="s">
        <v>3058</v>
      </c>
      <c r="F2067" s="19">
        <v>16800</v>
      </c>
      <c r="G2067" s="16">
        <v>0</v>
      </c>
      <c r="I2067" s="16">
        <f>IF(B2067&lt;&gt;"",COUNTIF(Dulieu!$F$5:$F$7774,B2067),"")</f>
        <v>0</v>
      </c>
      <c r="J2067" s="16" t="str">
        <f>IF(B2067&lt;&gt;"",IFERROR(VLOOKUP(B2067,Dulieu!$F$5:$I$7597,4,0),""),"")</f>
        <v/>
      </c>
    </row>
    <row r="2068" spans="1:10" x14ac:dyDescent="0.25">
      <c r="A2068" s="18">
        <f>IF(B2068&lt;&gt;"",SUBTOTAL(103,B$5:B2068),"")</f>
        <v>2064</v>
      </c>
      <c r="B2068" s="31" t="s">
        <v>1975</v>
      </c>
      <c r="C2068" s="16" t="s">
        <v>3061</v>
      </c>
      <c r="D2068" s="51" t="s">
        <v>1279</v>
      </c>
      <c r="E2068" s="16" t="s">
        <v>3058</v>
      </c>
      <c r="F2068" s="19">
        <v>16800</v>
      </c>
      <c r="G2068" s="16">
        <v>2</v>
      </c>
      <c r="I2068" s="16">
        <f>IF(B2068&lt;&gt;"",COUNTIF(Dulieu!$F$5:$F$7774,B2068),"")</f>
        <v>0</v>
      </c>
      <c r="J2068" s="16" t="str">
        <f>IF(B2068&lt;&gt;"",IFERROR(VLOOKUP(B2068,Dulieu!$F$5:$I$7597,4,0),""),"")</f>
        <v/>
      </c>
    </row>
    <row r="2069" spans="1:10" x14ac:dyDescent="0.25">
      <c r="A2069" s="18">
        <f>IF(B2069&lt;&gt;"",SUBTOTAL(103,B$5:B2069),"")</f>
        <v>2065</v>
      </c>
      <c r="B2069" s="31" t="s">
        <v>1976</v>
      </c>
      <c r="C2069" s="16" t="s">
        <v>3061</v>
      </c>
      <c r="D2069" s="51" t="s">
        <v>1279</v>
      </c>
      <c r="E2069" s="16" t="s">
        <v>3058</v>
      </c>
      <c r="F2069" s="19">
        <v>19990</v>
      </c>
      <c r="G2069" s="16">
        <v>0</v>
      </c>
      <c r="I2069" s="16">
        <f>IF(B2069&lt;&gt;"",COUNTIF(Dulieu!$F$5:$F$7774,B2069),"")</f>
        <v>0</v>
      </c>
      <c r="J2069" s="16" t="str">
        <f>IF(B2069&lt;&gt;"",IFERROR(VLOOKUP(B2069,Dulieu!$F$5:$I$7597,4,0),""),"")</f>
        <v/>
      </c>
    </row>
    <row r="2070" spans="1:10" ht="30" x14ac:dyDescent="0.25">
      <c r="A2070" s="18">
        <f>IF(B2070&lt;&gt;"",SUBTOTAL(103,B$5:B2070),"")</f>
        <v>2066</v>
      </c>
      <c r="B2070" s="31" t="s">
        <v>1977</v>
      </c>
      <c r="C2070" s="16" t="s">
        <v>3061</v>
      </c>
      <c r="D2070" s="51" t="s">
        <v>1279</v>
      </c>
      <c r="E2070" s="51" t="s">
        <v>3058</v>
      </c>
      <c r="F2070" s="19">
        <v>19990</v>
      </c>
      <c r="G2070" s="16">
        <v>0</v>
      </c>
      <c r="I2070" s="16">
        <f>IF(B2070&lt;&gt;"",COUNTIF(Dulieu!$F$5:$F$7774,B2070),"")</f>
        <v>0</v>
      </c>
      <c r="J2070" s="16" t="str">
        <f>IF(B2070&lt;&gt;"",IFERROR(VLOOKUP(B2070,Dulieu!$F$5:$I$7597,4,0),""),"")</f>
        <v/>
      </c>
    </row>
    <row r="2071" spans="1:10" x14ac:dyDescent="0.25">
      <c r="A2071" s="18">
        <f>IF(B2071&lt;&gt;"",SUBTOTAL(103,B$5:B2071),"")</f>
        <v>2067</v>
      </c>
      <c r="B2071" s="31" t="s">
        <v>1978</v>
      </c>
      <c r="C2071" s="16" t="s">
        <v>3061</v>
      </c>
      <c r="D2071" s="51" t="s">
        <v>1279</v>
      </c>
      <c r="E2071" s="16" t="s">
        <v>3058</v>
      </c>
      <c r="F2071" s="19">
        <v>16800</v>
      </c>
      <c r="G2071" s="16">
        <v>0</v>
      </c>
      <c r="I2071" s="16">
        <f>IF(B2071&lt;&gt;"",COUNTIF(Dulieu!$F$5:$F$7774,B2071),"")</f>
        <v>0</v>
      </c>
      <c r="J2071" s="16" t="str">
        <f>IF(B2071&lt;&gt;"",IFERROR(VLOOKUP(B2071,Dulieu!$F$5:$I$7597,4,0),""),"")</f>
        <v/>
      </c>
    </row>
    <row r="2072" spans="1:10" x14ac:dyDescent="0.25">
      <c r="A2072" s="18">
        <f>IF(B2072&lt;&gt;"",SUBTOTAL(103,B$5:B2072),"")</f>
        <v>2068</v>
      </c>
      <c r="B2072" s="31" t="s">
        <v>1979</v>
      </c>
      <c r="C2072" s="16" t="s">
        <v>3061</v>
      </c>
      <c r="D2072" s="51" t="s">
        <v>1279</v>
      </c>
      <c r="E2072" s="16" t="s">
        <v>3058</v>
      </c>
      <c r="F2072" s="19">
        <v>16800</v>
      </c>
      <c r="G2072" s="16">
        <v>0</v>
      </c>
      <c r="I2072" s="16">
        <f>IF(B2072&lt;&gt;"",COUNTIF(Dulieu!$F$5:$F$7774,B2072),"")</f>
        <v>0</v>
      </c>
      <c r="J2072" s="16" t="str">
        <f>IF(B2072&lt;&gt;"",IFERROR(VLOOKUP(B2072,Dulieu!$F$5:$I$7597,4,0),""),"")</f>
        <v/>
      </c>
    </row>
    <row r="2073" spans="1:10" x14ac:dyDescent="0.25">
      <c r="A2073" s="18">
        <f>IF(B2073&lt;&gt;"",SUBTOTAL(103,B$5:B2073),"")</f>
        <v>2069</v>
      </c>
      <c r="B2073" s="31" t="s">
        <v>3481</v>
      </c>
      <c r="C2073" s="16" t="s">
        <v>3061</v>
      </c>
      <c r="D2073" s="51" t="s">
        <v>1279</v>
      </c>
      <c r="E2073" s="16" t="s">
        <v>3058</v>
      </c>
      <c r="F2073" s="19">
        <v>16000</v>
      </c>
      <c r="G2073" s="16">
        <v>3</v>
      </c>
      <c r="I2073" s="16">
        <f>IF(B2073&lt;&gt;"",COUNTIF(Dulieu!$F$5:$F$7774,B2073),"")</f>
        <v>0</v>
      </c>
      <c r="J2073" s="16" t="str">
        <f>IF(B2073&lt;&gt;"",IFERROR(VLOOKUP(B2073,Dulieu!$F$5:$I$7597,4,0),""),"")</f>
        <v/>
      </c>
    </row>
    <row r="2074" spans="1:10" x14ac:dyDescent="0.25">
      <c r="A2074" s="18">
        <f>IF(B2074&lt;&gt;"",SUBTOTAL(103,B$5:B2074),"")</f>
        <v>2070</v>
      </c>
      <c r="B2074" s="31" t="s">
        <v>3482</v>
      </c>
      <c r="C2074" s="16" t="s">
        <v>3061</v>
      </c>
      <c r="D2074" s="51" t="s">
        <v>1279</v>
      </c>
      <c r="E2074" s="16" t="s">
        <v>3058</v>
      </c>
      <c r="F2074" s="19">
        <v>16000</v>
      </c>
      <c r="G2074" s="16">
        <v>3</v>
      </c>
      <c r="I2074" s="16">
        <f>IF(B2074&lt;&gt;"",COUNTIF(Dulieu!$F$5:$F$7774,B2074),"")</f>
        <v>0</v>
      </c>
      <c r="J2074" s="16" t="str">
        <f>IF(B2074&lt;&gt;"",IFERROR(VLOOKUP(B2074,Dulieu!$F$5:$I$7597,4,0),""),"")</f>
        <v/>
      </c>
    </row>
    <row r="2075" spans="1:10" x14ac:dyDescent="0.25">
      <c r="A2075" s="18">
        <f>IF(B2075&lt;&gt;"",SUBTOTAL(103,B$5:B2075),"")</f>
        <v>2071</v>
      </c>
      <c r="B2075" s="31" t="s">
        <v>502</v>
      </c>
      <c r="C2075" s="16" t="s">
        <v>3061</v>
      </c>
      <c r="D2075" s="51" t="s">
        <v>1279</v>
      </c>
      <c r="E2075" s="16" t="s">
        <v>3058</v>
      </c>
      <c r="F2075" s="19">
        <v>19990</v>
      </c>
      <c r="G2075" s="16">
        <v>0</v>
      </c>
      <c r="I2075" s="16">
        <f>IF(B2075&lt;&gt;"",COUNTIF(Dulieu!$F$5:$F$7774,B2075),"")</f>
        <v>0</v>
      </c>
      <c r="J2075" s="16" t="str">
        <f>IF(B2075&lt;&gt;"",IFERROR(VLOOKUP(B2075,Dulieu!$F$5:$I$7597,4,0),""),"")</f>
        <v/>
      </c>
    </row>
    <row r="2076" spans="1:10" x14ac:dyDescent="0.25">
      <c r="A2076" s="18">
        <f>IF(B2076&lt;&gt;"",SUBTOTAL(103,B$5:B2076),"")</f>
        <v>2072</v>
      </c>
      <c r="B2076" s="31" t="s">
        <v>1121</v>
      </c>
      <c r="C2076" s="16" t="s">
        <v>3061</v>
      </c>
      <c r="D2076" s="51" t="s">
        <v>1279</v>
      </c>
      <c r="E2076" s="16" t="s">
        <v>3058</v>
      </c>
      <c r="F2076" s="19">
        <v>24000</v>
      </c>
      <c r="G2076" s="16">
        <v>3</v>
      </c>
      <c r="I2076" s="16">
        <f>IF(B2076&lt;&gt;"",COUNTIF(Dulieu!$F$5:$F$7774,B2076),"")</f>
        <v>0</v>
      </c>
      <c r="J2076" s="16" t="str">
        <f>IF(B2076&lt;&gt;"",IFERROR(VLOOKUP(B2076,Dulieu!$F$5:$I$7597,4,0),""),"")</f>
        <v/>
      </c>
    </row>
    <row r="2077" spans="1:10" x14ac:dyDescent="0.25">
      <c r="A2077" s="18">
        <f>IF(B2077&lt;&gt;"",SUBTOTAL(103,B$5:B2077),"")</f>
        <v>2073</v>
      </c>
      <c r="B2077" s="31" t="s">
        <v>501</v>
      </c>
      <c r="C2077" s="16" t="s">
        <v>3061</v>
      </c>
      <c r="D2077" s="51" t="s">
        <v>1279</v>
      </c>
      <c r="E2077" s="16" t="s">
        <v>3058</v>
      </c>
      <c r="F2077" s="19">
        <v>16800</v>
      </c>
      <c r="G2077" s="16">
        <v>0</v>
      </c>
      <c r="I2077" s="16">
        <f>IF(B2077&lt;&gt;"",COUNTIF(Dulieu!$F$5:$F$7774,B2077),"")</f>
        <v>0</v>
      </c>
      <c r="J2077" s="16" t="str">
        <f>IF(B2077&lt;&gt;"",IFERROR(VLOOKUP(B2077,Dulieu!$F$5:$I$7597,4,0),""),"")</f>
        <v/>
      </c>
    </row>
    <row r="2078" spans="1:10" x14ac:dyDescent="0.25">
      <c r="A2078" s="18">
        <f>IF(B2078&lt;&gt;"",SUBTOTAL(103,B$5:B2078),"")</f>
        <v>2074</v>
      </c>
      <c r="B2078" s="31" t="s">
        <v>2816</v>
      </c>
      <c r="C2078" s="16" t="s">
        <v>3061</v>
      </c>
      <c r="D2078" s="51" t="s">
        <v>1279</v>
      </c>
      <c r="E2078" s="16" t="s">
        <v>3058</v>
      </c>
      <c r="F2078" s="19">
        <v>1785</v>
      </c>
      <c r="G2078" s="16">
        <v>0</v>
      </c>
      <c r="I2078" s="16">
        <f>IF(B2078&lt;&gt;"",COUNTIF(Dulieu!$F$5:$F$7774,B2078),"")</f>
        <v>0</v>
      </c>
      <c r="J2078" s="16" t="str">
        <f>IF(B2078&lt;&gt;"",IFERROR(VLOOKUP(B2078,Dulieu!$F$5:$I$7597,4,0),""),"")</f>
        <v/>
      </c>
    </row>
    <row r="2079" spans="1:10" x14ac:dyDescent="0.25">
      <c r="A2079" s="18">
        <f>IF(B2079&lt;&gt;"",SUBTOTAL(103,B$5:B2079),"")</f>
        <v>2075</v>
      </c>
      <c r="B2079" s="31" t="s">
        <v>2775</v>
      </c>
      <c r="C2079" s="16" t="s">
        <v>3061</v>
      </c>
      <c r="D2079" s="51" t="s">
        <v>1279</v>
      </c>
      <c r="E2079" s="16" t="s">
        <v>3058</v>
      </c>
      <c r="F2079" s="19">
        <v>19990</v>
      </c>
      <c r="G2079" s="16">
        <v>0</v>
      </c>
      <c r="I2079" s="16">
        <f>IF(B2079&lt;&gt;"",COUNTIF(Dulieu!$F$5:$F$7774,B2079),"")</f>
        <v>0</v>
      </c>
      <c r="J2079" s="16" t="str">
        <f>IF(B2079&lt;&gt;"",IFERROR(VLOOKUP(B2079,Dulieu!$F$5:$I$7597,4,0),""),"")</f>
        <v/>
      </c>
    </row>
    <row r="2080" spans="1:10" x14ac:dyDescent="0.25">
      <c r="A2080" s="18">
        <f>IF(B2080&lt;&gt;"",SUBTOTAL(103,B$5:B2080),"")</f>
        <v>2076</v>
      </c>
      <c r="B2080" s="31" t="s">
        <v>2776</v>
      </c>
      <c r="C2080" s="16" t="s">
        <v>3061</v>
      </c>
      <c r="D2080" s="51" t="s">
        <v>1279</v>
      </c>
      <c r="E2080" s="16" t="s">
        <v>3058</v>
      </c>
      <c r="F2080" s="19">
        <v>34000</v>
      </c>
      <c r="G2080" s="16">
        <v>0</v>
      </c>
      <c r="I2080" s="16">
        <f>IF(B2080&lt;&gt;"",COUNTIF(Dulieu!$F$5:$F$7774,B2080),"")</f>
        <v>0</v>
      </c>
      <c r="J2080" s="16" t="str">
        <f>IF(B2080&lt;&gt;"",IFERROR(VLOOKUP(B2080,Dulieu!$F$5:$I$7597,4,0),""),"")</f>
        <v/>
      </c>
    </row>
    <row r="2081" spans="1:10" x14ac:dyDescent="0.25">
      <c r="A2081" s="18">
        <f>IF(B2081&lt;&gt;"",SUBTOTAL(103,B$5:B2081),"")</f>
        <v>2077</v>
      </c>
      <c r="B2081" s="31" t="s">
        <v>2777</v>
      </c>
      <c r="C2081" s="16" t="s">
        <v>3061</v>
      </c>
      <c r="D2081" s="51" t="s">
        <v>1279</v>
      </c>
      <c r="E2081" s="16" t="s">
        <v>3058</v>
      </c>
      <c r="F2081" s="19">
        <v>34000</v>
      </c>
      <c r="G2081" s="16">
        <v>0</v>
      </c>
      <c r="I2081" s="16">
        <f>IF(B2081&lt;&gt;"",COUNTIF(Dulieu!$F$5:$F$7774,B2081),"")</f>
        <v>0</v>
      </c>
      <c r="J2081" s="16" t="str">
        <f>IF(B2081&lt;&gt;"",IFERROR(VLOOKUP(B2081,Dulieu!$F$5:$I$7597,4,0),""),"")</f>
        <v/>
      </c>
    </row>
    <row r="2082" spans="1:10" x14ac:dyDescent="0.25">
      <c r="A2082" s="18">
        <f>IF(B2082&lt;&gt;"",SUBTOTAL(103,B$5:B2082),"")</f>
        <v>2078</v>
      </c>
      <c r="B2082" s="31" t="s">
        <v>2778</v>
      </c>
      <c r="C2082" s="16" t="s">
        <v>3061</v>
      </c>
      <c r="D2082" s="51" t="s">
        <v>1279</v>
      </c>
      <c r="E2082" s="16" t="s">
        <v>3058</v>
      </c>
      <c r="F2082" s="19">
        <v>34000</v>
      </c>
      <c r="G2082" s="16">
        <v>0</v>
      </c>
      <c r="I2082" s="16">
        <f>IF(B2082&lt;&gt;"",COUNTIF(Dulieu!$F$5:$F$7774,B2082),"")</f>
        <v>0</v>
      </c>
      <c r="J2082" s="16" t="str">
        <f>IF(B2082&lt;&gt;"",IFERROR(VLOOKUP(B2082,Dulieu!$F$5:$I$7597,4,0),""),"")</f>
        <v/>
      </c>
    </row>
    <row r="2083" spans="1:10" x14ac:dyDescent="0.25">
      <c r="A2083" s="18">
        <f>IF(B2083&lt;&gt;"",SUBTOTAL(103,B$5:B2083),"")</f>
        <v>2079</v>
      </c>
      <c r="B2083" s="31" t="s">
        <v>2779</v>
      </c>
      <c r="C2083" s="16" t="s">
        <v>3061</v>
      </c>
      <c r="D2083" s="51" t="s">
        <v>1279</v>
      </c>
      <c r="E2083" s="16" t="s">
        <v>3058</v>
      </c>
      <c r="F2083" s="19">
        <v>34000</v>
      </c>
      <c r="G2083" s="16">
        <v>0</v>
      </c>
      <c r="I2083" s="16">
        <f>IF(B2083&lt;&gt;"",COUNTIF(Dulieu!$F$5:$F$7774,B2083),"")</f>
        <v>0</v>
      </c>
      <c r="J2083" s="16" t="str">
        <f>IF(B2083&lt;&gt;"",IFERROR(VLOOKUP(B2083,Dulieu!$F$5:$I$7597,4,0),""),"")</f>
        <v/>
      </c>
    </row>
    <row r="2084" spans="1:10" x14ac:dyDescent="0.25">
      <c r="A2084" s="18">
        <f>IF(B2084&lt;&gt;"",SUBTOTAL(103,B$5:B2084),"")</f>
        <v>2080</v>
      </c>
      <c r="B2084" s="31" t="s">
        <v>2758</v>
      </c>
      <c r="C2084" s="16" t="s">
        <v>3061</v>
      </c>
      <c r="D2084" s="51" t="s">
        <v>1279</v>
      </c>
      <c r="E2084" s="16" t="s">
        <v>3058</v>
      </c>
      <c r="F2084" s="19">
        <v>15600</v>
      </c>
      <c r="G2084" s="16">
        <v>2</v>
      </c>
      <c r="I2084" s="16">
        <f>IF(B2084&lt;&gt;"",COUNTIF(Dulieu!$F$5:$F$7774,B2084),"")</f>
        <v>1</v>
      </c>
      <c r="J2084" s="16" t="str">
        <f>IF(B2084&lt;&gt;"",IFERROR(VLOOKUP(B2084,Dulieu!$F$5:$I$7597,4,0),""),"")</f>
        <v>Còn hiệu lực</v>
      </c>
    </row>
    <row r="2085" spans="1:10" x14ac:dyDescent="0.25">
      <c r="A2085" s="18">
        <f>IF(B2085&lt;&gt;"",SUBTOTAL(103,B$5:B2085),"")</f>
        <v>2081</v>
      </c>
      <c r="B2085" s="31" t="s">
        <v>2891</v>
      </c>
      <c r="C2085" s="16" t="s">
        <v>3061</v>
      </c>
      <c r="D2085" s="51" t="s">
        <v>1279</v>
      </c>
      <c r="E2085" s="16" t="s">
        <v>3058</v>
      </c>
      <c r="F2085" s="19">
        <v>34000</v>
      </c>
      <c r="G2085" s="16">
        <v>0</v>
      </c>
      <c r="I2085" s="16">
        <f>IF(B2085&lt;&gt;"",COUNTIF(Dulieu!$F$5:$F$7774,B2085),"")</f>
        <v>0</v>
      </c>
      <c r="J2085" s="16" t="str">
        <f>IF(B2085&lt;&gt;"",IFERROR(VLOOKUP(B2085,Dulieu!$F$5:$I$7597,4,0),""),"")</f>
        <v/>
      </c>
    </row>
    <row r="2086" spans="1:10" x14ac:dyDescent="0.25">
      <c r="A2086" s="18">
        <f>IF(B2086&lt;&gt;"",SUBTOTAL(103,B$5:B2086),"")</f>
        <v>2082</v>
      </c>
      <c r="B2086" s="31" t="s">
        <v>2890</v>
      </c>
      <c r="C2086" s="16" t="s">
        <v>3061</v>
      </c>
      <c r="D2086" s="51" t="s">
        <v>1279</v>
      </c>
      <c r="E2086" s="16" t="s">
        <v>3058</v>
      </c>
      <c r="F2086" s="19">
        <v>34000</v>
      </c>
      <c r="G2086" s="16">
        <v>0</v>
      </c>
      <c r="I2086" s="16">
        <f>IF(B2086&lt;&gt;"",COUNTIF(Dulieu!$F$5:$F$7774,B2086),"")</f>
        <v>0</v>
      </c>
      <c r="J2086" s="16" t="str">
        <f>IF(B2086&lt;&gt;"",IFERROR(VLOOKUP(B2086,Dulieu!$F$5:$I$7597,4,0),""),"")</f>
        <v/>
      </c>
    </row>
    <row r="2087" spans="1:10" x14ac:dyDescent="0.25">
      <c r="A2087" s="18">
        <f>IF(B2087&lt;&gt;"",SUBTOTAL(103,B$5:B2087),"")</f>
        <v>2083</v>
      </c>
      <c r="B2087" s="31" t="s">
        <v>2892</v>
      </c>
      <c r="C2087" s="16" t="s">
        <v>3061</v>
      </c>
      <c r="D2087" s="51" t="s">
        <v>1279</v>
      </c>
      <c r="E2087" s="16" t="s">
        <v>3058</v>
      </c>
      <c r="F2087" s="16">
        <v>34000</v>
      </c>
      <c r="G2087" s="16">
        <v>0</v>
      </c>
      <c r="I2087" s="16">
        <f>IF(B2087&lt;&gt;"",COUNTIF(Dulieu!$F$5:$F$7774,B2087),"")</f>
        <v>0</v>
      </c>
      <c r="J2087" s="16" t="str">
        <f>IF(B2087&lt;&gt;"",IFERROR(VLOOKUP(B2087,Dulieu!$F$5:$I$7597,4,0),""),"")</f>
        <v/>
      </c>
    </row>
    <row r="2088" spans="1:10" x14ac:dyDescent="0.25">
      <c r="A2088" s="18">
        <f>IF(B2088&lt;&gt;"",SUBTOTAL(103,B$5:B2088),"")</f>
        <v>2084</v>
      </c>
      <c r="B2088" s="31" t="s">
        <v>3307</v>
      </c>
      <c r="C2088" s="16" t="s">
        <v>3061</v>
      </c>
      <c r="D2088" s="51" t="s">
        <v>1279</v>
      </c>
      <c r="E2088" s="16" t="s">
        <v>3058</v>
      </c>
      <c r="F2088" s="16">
        <v>4965</v>
      </c>
      <c r="G2088" s="16">
        <v>0</v>
      </c>
      <c r="I2088" s="16">
        <f>IF(B2088&lt;&gt;"",COUNTIF(Dulieu!$F$5:$F$7774,B2088),"")</f>
        <v>0</v>
      </c>
      <c r="J2088" s="16" t="str">
        <f>IF(B2088&lt;&gt;"",IFERROR(VLOOKUP(B2088,Dulieu!$F$5:$I$7597,4,0),""),"")</f>
        <v/>
      </c>
    </row>
    <row r="2089" spans="1:10" x14ac:dyDescent="0.25">
      <c r="A2089" s="18">
        <f>IF(B2089&lt;&gt;"",SUBTOTAL(103,B$5:B2089),"")</f>
        <v>2085</v>
      </c>
      <c r="B2089" s="31" t="s">
        <v>3464</v>
      </c>
      <c r="C2089" s="16" t="s">
        <v>3061</v>
      </c>
      <c r="D2089" s="51" t="s">
        <v>1279</v>
      </c>
      <c r="E2089" s="16" t="s">
        <v>3058</v>
      </c>
      <c r="F2089" s="16">
        <v>34000</v>
      </c>
      <c r="G2089" s="16">
        <v>0</v>
      </c>
      <c r="I2089" s="16">
        <f>IF(B2089&lt;&gt;"",COUNTIF(Dulieu!$F$5:$F$7774,B2089),"")</f>
        <v>0</v>
      </c>
      <c r="J2089" s="16" t="str">
        <f>IF(B2089&lt;&gt;"",IFERROR(VLOOKUP(B2089,Dulieu!$F$5:$I$7597,4,0),""),"")</f>
        <v/>
      </c>
    </row>
    <row r="2090" spans="1:10" ht="30" x14ac:dyDescent="0.25">
      <c r="A2090" s="18">
        <f>IF(B2090&lt;&gt;"",SUBTOTAL(103,B$5:B2090),"")</f>
        <v>2086</v>
      </c>
      <c r="B2090" s="31" t="s">
        <v>4180</v>
      </c>
      <c r="C2090" s="16" t="s">
        <v>3060</v>
      </c>
      <c r="D2090" s="51" t="s">
        <v>2752</v>
      </c>
      <c r="E2090" s="16" t="s">
        <v>3062</v>
      </c>
      <c r="F2090" s="16">
        <v>15257</v>
      </c>
      <c r="G2090" s="16">
        <v>0</v>
      </c>
      <c r="I2090" s="16">
        <f>IF(B2090&lt;&gt;"",COUNTIF(Dulieu!$F$5:$F$7774,B2090),"")</f>
        <v>0</v>
      </c>
      <c r="J2090" s="16" t="str">
        <f>IF(B2090&lt;&gt;"",IFERROR(VLOOKUP(B2090,Dulieu!$F$5:$I$7597,4,0),""),"")</f>
        <v/>
      </c>
    </row>
    <row r="2091" spans="1:10" ht="30" x14ac:dyDescent="0.25">
      <c r="A2091" s="18">
        <f>IF(B2091&lt;&gt;"",SUBTOTAL(103,B$5:B2091),"")</f>
        <v>2087</v>
      </c>
      <c r="B2091" s="31" t="s">
        <v>1980</v>
      </c>
      <c r="C2091" s="16" t="s">
        <v>3061</v>
      </c>
      <c r="D2091" s="51" t="s">
        <v>2752</v>
      </c>
      <c r="E2091" s="16" t="s">
        <v>3062</v>
      </c>
      <c r="F2091" s="16">
        <v>16000</v>
      </c>
      <c r="G2091" s="16">
        <v>0</v>
      </c>
      <c r="I2091" s="16">
        <f>IF(B2091&lt;&gt;"",COUNTIF(Dulieu!$F$5:$F$7774,B2091),"")</f>
        <v>0</v>
      </c>
      <c r="J2091" s="16" t="str">
        <f>IF(B2091&lt;&gt;"",IFERROR(VLOOKUP(B2091,Dulieu!$F$5:$I$7597,4,0),""),"")</f>
        <v/>
      </c>
    </row>
    <row r="2092" spans="1:10" ht="30" x14ac:dyDescent="0.25">
      <c r="A2092" s="18">
        <f>IF(B2092&lt;&gt;"",SUBTOTAL(103,B$5:B2092),"")</f>
        <v>2088</v>
      </c>
      <c r="B2092" s="31" t="s">
        <v>1981</v>
      </c>
      <c r="C2092" s="16" t="s">
        <v>3061</v>
      </c>
      <c r="D2092" s="51" t="s">
        <v>2752</v>
      </c>
      <c r="E2092" s="16" t="s">
        <v>3062</v>
      </c>
      <c r="F2092" s="16">
        <v>15910</v>
      </c>
      <c r="G2092" s="16">
        <v>0</v>
      </c>
      <c r="I2092" s="16">
        <f>IF(B2092&lt;&gt;"",COUNTIF(Dulieu!$F$5:$F$7774,B2092),"")</f>
        <v>0</v>
      </c>
      <c r="J2092" s="16" t="str">
        <f>IF(B2092&lt;&gt;"",IFERROR(VLOOKUP(B2092,Dulieu!$F$5:$I$7597,4,0),""),"")</f>
        <v/>
      </c>
    </row>
    <row r="2093" spans="1:10" ht="30" x14ac:dyDescent="0.25">
      <c r="A2093" s="18">
        <f>IF(B2093&lt;&gt;"",SUBTOTAL(103,B$5:B2093),"")</f>
        <v>2089</v>
      </c>
      <c r="B2093" s="31" t="s">
        <v>1982</v>
      </c>
      <c r="C2093" s="16" t="s">
        <v>3061</v>
      </c>
      <c r="D2093" s="51" t="s">
        <v>2752</v>
      </c>
      <c r="E2093" s="16" t="s">
        <v>3062</v>
      </c>
      <c r="F2093" s="16">
        <v>18870</v>
      </c>
      <c r="G2093" s="16">
        <v>0</v>
      </c>
      <c r="I2093" s="16">
        <f>IF(B2093&lt;&gt;"",COUNTIF(Dulieu!$F$5:$F$7774,B2093),"")</f>
        <v>0</v>
      </c>
      <c r="J2093" s="16" t="str">
        <f>IF(B2093&lt;&gt;"",IFERROR(VLOOKUP(B2093,Dulieu!$F$5:$I$7597,4,0),""),"")</f>
        <v/>
      </c>
    </row>
    <row r="2094" spans="1:10" ht="30" x14ac:dyDescent="0.25">
      <c r="A2094" s="18">
        <f>IF(B2094&lt;&gt;"",SUBTOTAL(103,B$5:B2094),"")</f>
        <v>2090</v>
      </c>
      <c r="B2094" s="31" t="s">
        <v>1983</v>
      </c>
      <c r="C2094" s="16" t="s">
        <v>3061</v>
      </c>
      <c r="D2094" s="51" t="s">
        <v>2752</v>
      </c>
      <c r="E2094" s="16" t="s">
        <v>3062</v>
      </c>
      <c r="F2094" s="16">
        <v>30000</v>
      </c>
      <c r="G2094" s="16">
        <v>0</v>
      </c>
      <c r="I2094" s="16">
        <f>IF(B2094&lt;&gt;"",COUNTIF(Dulieu!$F$5:$F$7774,B2094),"")</f>
        <v>0</v>
      </c>
      <c r="J2094" s="16" t="str">
        <f>IF(B2094&lt;&gt;"",IFERROR(VLOOKUP(B2094,Dulieu!$F$5:$I$7597,4,0),""),"")</f>
        <v/>
      </c>
    </row>
    <row r="2095" spans="1:10" ht="30" x14ac:dyDescent="0.25">
      <c r="A2095" s="18">
        <f>IF(B2095&lt;&gt;"",SUBTOTAL(103,B$5:B2095),"")</f>
        <v>2091</v>
      </c>
      <c r="B2095" s="31" t="s">
        <v>1984</v>
      </c>
      <c r="C2095" s="16" t="s">
        <v>3060</v>
      </c>
      <c r="D2095" s="51" t="s">
        <v>2752</v>
      </c>
      <c r="E2095" s="16" t="s">
        <v>3062</v>
      </c>
      <c r="F2095" s="16">
        <v>13108</v>
      </c>
      <c r="G2095" s="16">
        <v>0</v>
      </c>
      <c r="I2095" s="16">
        <f>IF(B2095&lt;&gt;"",COUNTIF(Dulieu!$F$5:$F$7774,B2095),"")</f>
        <v>0</v>
      </c>
      <c r="J2095" s="16" t="str">
        <f>IF(B2095&lt;&gt;"",IFERROR(VLOOKUP(B2095,Dulieu!$F$5:$I$7597,4,0),""),"")</f>
        <v/>
      </c>
    </row>
    <row r="2096" spans="1:10" ht="30" x14ac:dyDescent="0.25">
      <c r="A2096" s="18">
        <f>IF(B2096&lt;&gt;"",SUBTOTAL(103,B$5:B2096),"")</f>
        <v>2092</v>
      </c>
      <c r="B2096" s="31" t="s">
        <v>435</v>
      </c>
      <c r="C2096" s="16" t="s">
        <v>3061</v>
      </c>
      <c r="D2096" s="51" t="s">
        <v>2752</v>
      </c>
      <c r="E2096" s="16" t="s">
        <v>3062</v>
      </c>
      <c r="F2096" s="16">
        <v>2300</v>
      </c>
      <c r="G2096" s="16">
        <v>3</v>
      </c>
      <c r="I2096" s="16">
        <f>IF(B2096&lt;&gt;"",COUNTIF(Dulieu!$F$5:$F$7774,B2096),"")</f>
        <v>0</v>
      </c>
      <c r="J2096" s="16" t="str">
        <f>IF(B2096&lt;&gt;"",IFERROR(VLOOKUP(B2096,Dulieu!$F$5:$I$7597,4,0),""),"")</f>
        <v/>
      </c>
    </row>
    <row r="2097" spans="1:10" ht="30" x14ac:dyDescent="0.25">
      <c r="A2097" s="18">
        <f>IF(B2097&lt;&gt;"",SUBTOTAL(103,B$5:B2097),"")</f>
        <v>2093</v>
      </c>
      <c r="B2097" s="31" t="s">
        <v>1985</v>
      </c>
      <c r="C2097" s="16" t="s">
        <v>3060</v>
      </c>
      <c r="D2097" s="51" t="s">
        <v>2752</v>
      </c>
      <c r="E2097" s="16" t="s">
        <v>3062</v>
      </c>
      <c r="F2097" s="16">
        <v>14856</v>
      </c>
      <c r="G2097" s="16">
        <v>2</v>
      </c>
      <c r="I2097" s="16">
        <f>IF(B2097&lt;&gt;"",COUNTIF(Dulieu!$F$5:$F$7774,B2097),"")</f>
        <v>0</v>
      </c>
      <c r="J2097" s="16" t="str">
        <f>IF(B2097&lt;&gt;"",IFERROR(VLOOKUP(B2097,Dulieu!$F$5:$I$7597,4,0),""),"")</f>
        <v/>
      </c>
    </row>
    <row r="2098" spans="1:10" ht="30" x14ac:dyDescent="0.25">
      <c r="A2098" s="18">
        <f>IF(B2098&lt;&gt;"",SUBTOTAL(103,B$5:B2098),"")</f>
        <v>2094</v>
      </c>
      <c r="B2098" s="31" t="s">
        <v>1986</v>
      </c>
      <c r="C2098" s="16" t="s">
        <v>3061</v>
      </c>
      <c r="D2098" s="51" t="s">
        <v>2752</v>
      </c>
      <c r="E2098" s="16" t="s">
        <v>3062</v>
      </c>
      <c r="F2098" s="16">
        <v>13320</v>
      </c>
      <c r="G2098" s="16">
        <v>2</v>
      </c>
      <c r="I2098" s="16">
        <f>IF(B2098&lt;&gt;"",COUNTIF(Dulieu!$F$5:$F$7774,B2098),"")</f>
        <v>0</v>
      </c>
      <c r="J2098" s="16" t="str">
        <f>IF(B2098&lt;&gt;"",IFERROR(VLOOKUP(B2098,Dulieu!$F$5:$I$7597,4,0),""),"")</f>
        <v/>
      </c>
    </row>
    <row r="2099" spans="1:10" ht="30" x14ac:dyDescent="0.25">
      <c r="A2099" s="18">
        <f>IF(B2099&lt;&gt;"",SUBTOTAL(103,B$5:B2099),"")</f>
        <v>2095</v>
      </c>
      <c r="B2099" s="31" t="s">
        <v>1987</v>
      </c>
      <c r="C2099" s="16" t="s">
        <v>3060</v>
      </c>
      <c r="D2099" s="51" t="s">
        <v>2752</v>
      </c>
      <c r="E2099" s="16" t="s">
        <v>3062</v>
      </c>
      <c r="F2099" s="16">
        <v>14856</v>
      </c>
      <c r="G2099" s="16">
        <v>2</v>
      </c>
      <c r="I2099" s="16">
        <f>IF(B2099&lt;&gt;"",COUNTIF(Dulieu!$F$5:$F$7774,B2099),"")</f>
        <v>0</v>
      </c>
      <c r="J2099" s="16" t="str">
        <f>IF(B2099&lt;&gt;"",IFERROR(VLOOKUP(B2099,Dulieu!$F$5:$I$7597,4,0),""),"")</f>
        <v/>
      </c>
    </row>
    <row r="2100" spans="1:10" ht="30" x14ac:dyDescent="0.25">
      <c r="A2100" s="18">
        <f>IF(B2100&lt;&gt;"",SUBTOTAL(103,B$5:B2100),"")</f>
        <v>2096</v>
      </c>
      <c r="B2100" s="31" t="s">
        <v>1988</v>
      </c>
      <c r="C2100" s="16" t="s">
        <v>3060</v>
      </c>
      <c r="D2100" s="51" t="s">
        <v>2752</v>
      </c>
      <c r="E2100" s="16" t="s">
        <v>3062</v>
      </c>
      <c r="F2100" s="16">
        <v>14656</v>
      </c>
      <c r="G2100" s="16">
        <v>0</v>
      </c>
      <c r="I2100" s="16">
        <f>IF(B2100&lt;&gt;"",COUNTIF(Dulieu!$F$5:$F$7774,B2100),"")</f>
        <v>0</v>
      </c>
      <c r="J2100" s="16" t="str">
        <f>IF(B2100&lt;&gt;"",IFERROR(VLOOKUP(B2100,Dulieu!$F$5:$I$7597,4,0),""),"")</f>
        <v/>
      </c>
    </row>
    <row r="2101" spans="1:10" ht="30" x14ac:dyDescent="0.25">
      <c r="A2101" s="18">
        <f>IF(B2101&lt;&gt;"",SUBTOTAL(103,B$5:B2101),"")</f>
        <v>2097</v>
      </c>
      <c r="B2101" s="31" t="s">
        <v>3858</v>
      </c>
      <c r="C2101" s="16" t="s">
        <v>3061</v>
      </c>
      <c r="D2101" s="51" t="s">
        <v>2752</v>
      </c>
      <c r="E2101" s="16" t="s">
        <v>3062</v>
      </c>
      <c r="F2101" s="16">
        <v>13320</v>
      </c>
      <c r="G2101" s="16">
        <v>0</v>
      </c>
      <c r="I2101" s="16">
        <f>IF(B2101&lt;&gt;"",COUNTIF(Dulieu!$F$5:$F$7774,B2101),"")</f>
        <v>0</v>
      </c>
      <c r="J2101" s="16" t="str">
        <f>IF(B2101&lt;&gt;"",IFERROR(VLOOKUP(B2101,Dulieu!$F$5:$I$7597,4,0),""),"")</f>
        <v/>
      </c>
    </row>
    <row r="2102" spans="1:10" x14ac:dyDescent="0.25">
      <c r="A2102" s="18">
        <f>IF(B2102&lt;&gt;"",SUBTOTAL(103,B$5:B2102),"")</f>
        <v>2098</v>
      </c>
      <c r="B2102" s="31" t="s">
        <v>1989</v>
      </c>
      <c r="C2102" s="16" t="s">
        <v>3061</v>
      </c>
      <c r="D2102" s="51" t="s">
        <v>2930</v>
      </c>
      <c r="E2102" s="16" t="s">
        <v>3064</v>
      </c>
      <c r="F2102" s="16">
        <v>13000</v>
      </c>
      <c r="G2102" s="16">
        <v>0</v>
      </c>
      <c r="I2102" s="16">
        <f>IF(B2102&lt;&gt;"",COUNTIF(Dulieu!$F$5:$F$7774,B2102),"")</f>
        <v>0</v>
      </c>
      <c r="J2102" s="16" t="str">
        <f>IF(B2102&lt;&gt;"",IFERROR(VLOOKUP(B2102,Dulieu!$F$5:$I$7597,4,0),""),"")</f>
        <v/>
      </c>
    </row>
    <row r="2103" spans="1:10" x14ac:dyDescent="0.25">
      <c r="A2103" s="18">
        <f>IF(B2103&lt;&gt;"",SUBTOTAL(103,B$5:B2103),"")</f>
        <v>2099</v>
      </c>
      <c r="B2103" s="31" t="s">
        <v>1990</v>
      </c>
      <c r="C2103" s="16" t="s">
        <v>3061</v>
      </c>
      <c r="D2103" s="51" t="s">
        <v>2930</v>
      </c>
      <c r="E2103" s="16" t="s">
        <v>3064</v>
      </c>
      <c r="F2103" s="19">
        <v>13000</v>
      </c>
      <c r="G2103" s="16">
        <v>0</v>
      </c>
      <c r="I2103" s="16">
        <f>IF(B2103&lt;&gt;"",COUNTIF(Dulieu!$F$5:$F$7774,B2103),"")</f>
        <v>0</v>
      </c>
      <c r="J2103" s="16" t="str">
        <f>IF(B2103&lt;&gt;"",IFERROR(VLOOKUP(B2103,Dulieu!$F$5:$I$7597,4,0),""),"")</f>
        <v/>
      </c>
    </row>
    <row r="2104" spans="1:10" x14ac:dyDescent="0.25">
      <c r="A2104" s="18">
        <f>IF(B2104&lt;&gt;"",SUBTOTAL(103,B$5:B2104),"")</f>
        <v>2100</v>
      </c>
      <c r="B2104" s="31" t="s">
        <v>1991</v>
      </c>
      <c r="C2104" s="16" t="s">
        <v>3061</v>
      </c>
      <c r="D2104" s="51" t="s">
        <v>2930</v>
      </c>
      <c r="E2104" s="16" t="s">
        <v>3064</v>
      </c>
      <c r="F2104" s="19">
        <v>13000</v>
      </c>
      <c r="G2104" s="16">
        <v>0</v>
      </c>
      <c r="I2104" s="16">
        <f>IF(B2104&lt;&gt;"",COUNTIF(Dulieu!$F$5:$F$7774,B2104),"")</f>
        <v>0</v>
      </c>
      <c r="J2104" s="16" t="str">
        <f>IF(B2104&lt;&gt;"",IFERROR(VLOOKUP(B2104,Dulieu!$F$5:$I$7597,4,0),""),"")</f>
        <v/>
      </c>
    </row>
    <row r="2105" spans="1:10" x14ac:dyDescent="0.25">
      <c r="A2105" s="18">
        <f>IF(B2105&lt;&gt;"",SUBTOTAL(103,B$5:B2105),"")</f>
        <v>2101</v>
      </c>
      <c r="B2105" s="31" t="s">
        <v>1009</v>
      </c>
      <c r="C2105" s="16" t="s">
        <v>3061</v>
      </c>
      <c r="D2105" s="51" t="s">
        <v>1280</v>
      </c>
      <c r="E2105" s="16" t="s">
        <v>3062</v>
      </c>
      <c r="F2105" s="19">
        <v>12600</v>
      </c>
      <c r="G2105" s="16">
        <v>0</v>
      </c>
      <c r="I2105" s="16">
        <f>IF(B2105&lt;&gt;"",COUNTIF(Dulieu!$F$5:$F$7774,B2105),"")</f>
        <v>0</v>
      </c>
      <c r="J2105" s="16" t="str">
        <f>IF(B2105&lt;&gt;"",IFERROR(VLOOKUP(B2105,Dulieu!$F$5:$I$7597,4,0),""),"")</f>
        <v/>
      </c>
    </row>
    <row r="2106" spans="1:10" x14ac:dyDescent="0.25">
      <c r="A2106" s="18">
        <f>IF(B2106&lt;&gt;"",SUBTOTAL(103,B$5:B2106),"")</f>
        <v>2102</v>
      </c>
      <c r="B2106" s="31" t="s">
        <v>3018</v>
      </c>
      <c r="C2106" s="16" t="s">
        <v>3061</v>
      </c>
      <c r="D2106" s="51" t="s">
        <v>1280</v>
      </c>
      <c r="E2106" s="16" t="s">
        <v>3062</v>
      </c>
      <c r="F2106" s="19">
        <v>13200</v>
      </c>
      <c r="G2106" s="16">
        <v>0</v>
      </c>
      <c r="I2106" s="16">
        <f>IF(B2106&lt;&gt;"",COUNTIF(Dulieu!$F$5:$F$7774,B2106),"")</f>
        <v>0</v>
      </c>
      <c r="J2106" s="16" t="str">
        <f>IF(B2106&lt;&gt;"",IFERROR(VLOOKUP(B2106,Dulieu!$F$5:$I$7597,4,0),""),"")</f>
        <v/>
      </c>
    </row>
    <row r="2107" spans="1:10" x14ac:dyDescent="0.25">
      <c r="A2107" s="18">
        <f>IF(B2107&lt;&gt;"",SUBTOTAL(103,B$5:B2107),"")</f>
        <v>2103</v>
      </c>
      <c r="B2107" s="31" t="s">
        <v>1992</v>
      </c>
      <c r="C2107" s="16" t="s">
        <v>3061</v>
      </c>
      <c r="D2107" s="51" t="s">
        <v>1280</v>
      </c>
      <c r="E2107" s="16" t="s">
        <v>3062</v>
      </c>
      <c r="F2107" s="19">
        <v>17900</v>
      </c>
      <c r="G2107" s="16">
        <v>0</v>
      </c>
      <c r="I2107" s="16">
        <f>IF(B2107&lt;&gt;"",COUNTIF(Dulieu!$F$5:$F$7774,B2107),"")</f>
        <v>0</v>
      </c>
      <c r="J2107" s="16" t="str">
        <f>IF(B2107&lt;&gt;"",IFERROR(VLOOKUP(B2107,Dulieu!$F$5:$I$7597,4,0),""),"")</f>
        <v/>
      </c>
    </row>
    <row r="2108" spans="1:10" x14ac:dyDescent="0.25">
      <c r="A2108" s="18">
        <f>IF(B2108&lt;&gt;"",SUBTOTAL(103,B$5:B2108),"")</f>
        <v>2104</v>
      </c>
      <c r="B2108" s="31" t="s">
        <v>1993</v>
      </c>
      <c r="C2108" s="16" t="s">
        <v>3061</v>
      </c>
      <c r="D2108" s="51" t="s">
        <v>1280</v>
      </c>
      <c r="E2108" s="16" t="s">
        <v>3062</v>
      </c>
      <c r="F2108" s="19">
        <v>12200</v>
      </c>
      <c r="G2108" s="16">
        <v>0</v>
      </c>
      <c r="I2108" s="16">
        <f>IF(B2108&lt;&gt;"",COUNTIF(Dulieu!$F$5:$F$7774,B2108),"")</f>
        <v>0</v>
      </c>
      <c r="J2108" s="16" t="str">
        <f>IF(B2108&lt;&gt;"",IFERROR(VLOOKUP(B2108,Dulieu!$F$5:$I$7597,4,0),""),"")</f>
        <v/>
      </c>
    </row>
    <row r="2109" spans="1:10" x14ac:dyDescent="0.25">
      <c r="A2109" s="18">
        <f>IF(B2109&lt;&gt;"",SUBTOTAL(103,B$5:B2109),"")</f>
        <v>2105</v>
      </c>
      <c r="B2109" s="31" t="s">
        <v>1010</v>
      </c>
      <c r="C2109" s="16" t="s">
        <v>3061</v>
      </c>
      <c r="D2109" s="51" t="s">
        <v>1280</v>
      </c>
      <c r="E2109" s="16" t="s">
        <v>3062</v>
      </c>
      <c r="F2109" s="19">
        <v>17900</v>
      </c>
      <c r="G2109" s="16">
        <v>0</v>
      </c>
      <c r="I2109" s="16">
        <f>IF(B2109&lt;&gt;"",COUNTIF(Dulieu!$F$5:$F$7774,B2109),"")</f>
        <v>0</v>
      </c>
      <c r="J2109" s="16" t="str">
        <f>IF(B2109&lt;&gt;"",IFERROR(VLOOKUP(B2109,Dulieu!$F$5:$I$7597,4,0),""),"")</f>
        <v/>
      </c>
    </row>
    <row r="2110" spans="1:10" ht="30" x14ac:dyDescent="0.25">
      <c r="A2110" s="18">
        <f>IF(B2110&lt;&gt;"",SUBTOTAL(103,B$5:B2110),"")</f>
        <v>2106</v>
      </c>
      <c r="B2110" s="31" t="s">
        <v>1994</v>
      </c>
      <c r="C2110" s="16" t="s">
        <v>3061</v>
      </c>
      <c r="D2110" s="51" t="s">
        <v>2798</v>
      </c>
      <c r="E2110" s="16" t="s">
        <v>3064</v>
      </c>
      <c r="F2110" s="19">
        <v>12770</v>
      </c>
      <c r="G2110" s="16">
        <v>0</v>
      </c>
      <c r="I2110" s="16">
        <f>IF(B2110&lt;&gt;"",COUNTIF(Dulieu!$F$5:$F$7774,B2110),"")</f>
        <v>0</v>
      </c>
      <c r="J2110" s="16" t="str">
        <f>IF(B2110&lt;&gt;"",IFERROR(VLOOKUP(B2110,Dulieu!$F$5:$I$7597,4,0),""),"")</f>
        <v/>
      </c>
    </row>
    <row r="2111" spans="1:10" ht="30" x14ac:dyDescent="0.25">
      <c r="A2111" s="18">
        <f>IF(B2111&lt;&gt;"",SUBTOTAL(103,B$5:B2111),"")</f>
        <v>2107</v>
      </c>
      <c r="B2111" s="31" t="s">
        <v>1995</v>
      </c>
      <c r="C2111" s="16" t="s">
        <v>3061</v>
      </c>
      <c r="D2111" s="51" t="s">
        <v>2798</v>
      </c>
      <c r="E2111" s="16" t="s">
        <v>3064</v>
      </c>
      <c r="F2111" s="19">
        <v>9880</v>
      </c>
      <c r="G2111" s="16">
        <v>0</v>
      </c>
      <c r="I2111" s="16">
        <f>IF(B2111&lt;&gt;"",COUNTIF(Dulieu!$F$5:$F$7774,B2111),"")</f>
        <v>0</v>
      </c>
      <c r="J2111" s="16" t="str">
        <f>IF(B2111&lt;&gt;"",IFERROR(VLOOKUP(B2111,Dulieu!$F$5:$I$7597,4,0),""),"")</f>
        <v/>
      </c>
    </row>
    <row r="2112" spans="1:10" ht="30" x14ac:dyDescent="0.25">
      <c r="A2112" s="18">
        <f>IF(B2112&lt;&gt;"",SUBTOTAL(103,B$5:B2112),"")</f>
        <v>2108</v>
      </c>
      <c r="B2112" s="31" t="s">
        <v>1996</v>
      </c>
      <c r="C2112" s="16" t="s">
        <v>3061</v>
      </c>
      <c r="D2112" s="51" t="s">
        <v>2798</v>
      </c>
      <c r="E2112" s="16" t="s">
        <v>3064</v>
      </c>
      <c r="F2112" s="19">
        <v>13160</v>
      </c>
      <c r="G2112" s="16">
        <v>0</v>
      </c>
      <c r="I2112" s="16">
        <f>IF(B2112&lt;&gt;"",COUNTIF(Dulieu!$F$5:$F$7774,B2112),"")</f>
        <v>0</v>
      </c>
      <c r="J2112" s="16" t="str">
        <f>IF(B2112&lt;&gt;"",IFERROR(VLOOKUP(B2112,Dulieu!$F$5:$I$7597,4,0),""),"")</f>
        <v/>
      </c>
    </row>
    <row r="2113" spans="1:10" ht="30" x14ac:dyDescent="0.25">
      <c r="A2113" s="18">
        <f>IF(B2113&lt;&gt;"",SUBTOTAL(103,B$5:B2113),"")</f>
        <v>2109</v>
      </c>
      <c r="B2113" s="31" t="s">
        <v>1997</v>
      </c>
      <c r="C2113" s="16" t="s">
        <v>3061</v>
      </c>
      <c r="D2113" s="51" t="s">
        <v>2798</v>
      </c>
      <c r="E2113" s="16" t="s">
        <v>3064</v>
      </c>
      <c r="F2113" s="16">
        <v>10970</v>
      </c>
      <c r="G2113" s="16">
        <v>0</v>
      </c>
      <c r="I2113" s="16">
        <f>IF(B2113&lt;&gt;"",COUNTIF(Dulieu!$F$5:$F$7774,B2113),"")</f>
        <v>0</v>
      </c>
      <c r="J2113" s="16" t="str">
        <f>IF(B2113&lt;&gt;"",IFERROR(VLOOKUP(B2113,Dulieu!$F$5:$I$7597,4,0),""),"")</f>
        <v/>
      </c>
    </row>
    <row r="2114" spans="1:10" ht="30" x14ac:dyDescent="0.25">
      <c r="A2114" s="18">
        <f>IF(B2114&lt;&gt;"",SUBTOTAL(103,B$5:B2114),"")</f>
        <v>2110</v>
      </c>
      <c r="B2114" s="31" t="s">
        <v>1998</v>
      </c>
      <c r="C2114" s="16" t="s">
        <v>3061</v>
      </c>
      <c r="D2114" s="51" t="s">
        <v>2931</v>
      </c>
      <c r="E2114" s="16" t="s">
        <v>3059</v>
      </c>
      <c r="F2114" s="16">
        <v>8700</v>
      </c>
      <c r="G2114" s="16">
        <v>0</v>
      </c>
      <c r="I2114" s="16">
        <f>IF(B2114&lt;&gt;"",COUNTIF(Dulieu!$F$5:$F$7774,B2114),"")</f>
        <v>0</v>
      </c>
      <c r="J2114" s="16" t="str">
        <f>IF(B2114&lt;&gt;"",IFERROR(VLOOKUP(B2114,Dulieu!$F$5:$I$7597,4,0),""),"")</f>
        <v/>
      </c>
    </row>
    <row r="2115" spans="1:10" ht="30" x14ac:dyDescent="0.25">
      <c r="A2115" s="18">
        <f>IF(B2115&lt;&gt;"",SUBTOTAL(103,B$5:B2115),"")</f>
        <v>2111</v>
      </c>
      <c r="B2115" s="31" t="s">
        <v>1999</v>
      </c>
      <c r="C2115" s="16" t="s">
        <v>3061</v>
      </c>
      <c r="D2115" s="51" t="s">
        <v>2932</v>
      </c>
      <c r="E2115" s="16" t="s">
        <v>3090</v>
      </c>
      <c r="F2115" s="16">
        <v>3950</v>
      </c>
      <c r="G2115" s="16">
        <v>0</v>
      </c>
      <c r="I2115" s="16">
        <f>IF(B2115&lt;&gt;"",COUNTIF(Dulieu!$F$5:$F$7774,B2115),"")</f>
        <v>0</v>
      </c>
      <c r="J2115" s="16" t="str">
        <f>IF(B2115&lt;&gt;"",IFERROR(VLOOKUP(B2115,Dulieu!$F$5:$I$7597,4,0),""),"")</f>
        <v/>
      </c>
    </row>
    <row r="2116" spans="1:10" ht="30" x14ac:dyDescent="0.25">
      <c r="A2116" s="18">
        <f>IF(B2116&lt;&gt;"",SUBTOTAL(103,B$5:B2116),"")</f>
        <v>2112</v>
      </c>
      <c r="B2116" s="31" t="s">
        <v>2000</v>
      </c>
      <c r="C2116" s="16" t="s">
        <v>3061</v>
      </c>
      <c r="D2116" s="51" t="s">
        <v>2932</v>
      </c>
      <c r="E2116" s="16" t="s">
        <v>3090</v>
      </c>
      <c r="F2116" s="16">
        <v>1250</v>
      </c>
      <c r="G2116" s="16">
        <v>0</v>
      </c>
      <c r="I2116" s="16">
        <f>IF(B2116&lt;&gt;"",COUNTIF(Dulieu!$F$5:$F$7774,B2116),"")</f>
        <v>0</v>
      </c>
      <c r="J2116" s="16" t="str">
        <f>IF(B2116&lt;&gt;"",IFERROR(VLOOKUP(B2116,Dulieu!$F$5:$I$7597,4,0),""),"")</f>
        <v/>
      </c>
    </row>
    <row r="2117" spans="1:10" ht="30" x14ac:dyDescent="0.25">
      <c r="A2117" s="18">
        <f>IF(B2117&lt;&gt;"",SUBTOTAL(103,B$5:B2117),"")</f>
        <v>2113</v>
      </c>
      <c r="B2117" s="31" t="s">
        <v>2001</v>
      </c>
      <c r="C2117" s="16" t="s">
        <v>3061</v>
      </c>
      <c r="D2117" s="51" t="s">
        <v>2932</v>
      </c>
      <c r="E2117" s="16" t="s">
        <v>3090</v>
      </c>
      <c r="F2117" s="16">
        <v>1900</v>
      </c>
      <c r="G2117" s="16">
        <v>0</v>
      </c>
      <c r="I2117" s="16">
        <f>IF(B2117&lt;&gt;"",COUNTIF(Dulieu!$F$5:$F$7774,B2117),"")</f>
        <v>0</v>
      </c>
      <c r="J2117" s="16" t="str">
        <f>IF(B2117&lt;&gt;"",IFERROR(VLOOKUP(B2117,Dulieu!$F$5:$I$7597,4,0),""),"")</f>
        <v/>
      </c>
    </row>
    <row r="2118" spans="1:10" ht="30" x14ac:dyDescent="0.25">
      <c r="A2118" s="18">
        <f>IF(B2118&lt;&gt;"",SUBTOTAL(103,B$5:B2118),"")</f>
        <v>2114</v>
      </c>
      <c r="B2118" s="31" t="s">
        <v>2002</v>
      </c>
      <c r="C2118" s="16" t="s">
        <v>3061</v>
      </c>
      <c r="D2118" s="51" t="s">
        <v>2932</v>
      </c>
      <c r="E2118" s="16" t="s">
        <v>3090</v>
      </c>
      <c r="F2118" s="16">
        <v>1900</v>
      </c>
      <c r="G2118" s="16">
        <v>0</v>
      </c>
      <c r="I2118" s="16">
        <f>IF(B2118&lt;&gt;"",COUNTIF(Dulieu!$F$5:$F$7774,B2118),"")</f>
        <v>0</v>
      </c>
      <c r="J2118" s="16" t="str">
        <f>IF(B2118&lt;&gt;"",IFERROR(VLOOKUP(B2118,Dulieu!$F$5:$I$7597,4,0),""),"")</f>
        <v/>
      </c>
    </row>
    <row r="2119" spans="1:10" x14ac:dyDescent="0.25">
      <c r="A2119" s="18">
        <f>IF(B2119&lt;&gt;"",SUBTOTAL(103,B$5:B2119),"")</f>
        <v>2115</v>
      </c>
      <c r="B2119" s="31" t="s">
        <v>2003</v>
      </c>
      <c r="C2119" s="16" t="s">
        <v>3061</v>
      </c>
      <c r="D2119" s="51" t="s">
        <v>1326</v>
      </c>
      <c r="E2119" s="16" t="s">
        <v>3062</v>
      </c>
      <c r="F2119" s="16">
        <v>6400</v>
      </c>
      <c r="G2119" s="16">
        <v>0</v>
      </c>
      <c r="I2119" s="16">
        <f>IF(B2119&lt;&gt;"",COUNTIF(Dulieu!$F$5:$F$7774,B2119),"")</f>
        <v>0</v>
      </c>
      <c r="J2119" s="16" t="str">
        <f>IF(B2119&lt;&gt;"",IFERROR(VLOOKUP(B2119,Dulieu!$F$5:$I$7597,4,0),""),"")</f>
        <v/>
      </c>
    </row>
    <row r="2120" spans="1:10" x14ac:dyDescent="0.25">
      <c r="A2120" s="18">
        <f>IF(B2120&lt;&gt;"",SUBTOTAL(103,B$5:B2120),"")</f>
        <v>2116</v>
      </c>
      <c r="B2120" s="31" t="s">
        <v>3546</v>
      </c>
      <c r="C2120" s="16" t="s">
        <v>3061</v>
      </c>
      <c r="D2120" s="51" t="s">
        <v>1326</v>
      </c>
      <c r="E2120" s="16" t="s">
        <v>3062</v>
      </c>
      <c r="F2120" s="16">
        <v>3490</v>
      </c>
      <c r="G2120" s="16">
        <v>3</v>
      </c>
      <c r="I2120" s="16">
        <f>IF(B2120&lt;&gt;"",COUNTIF(Dulieu!$F$5:$F$7774,B2120),"")</f>
        <v>0</v>
      </c>
      <c r="J2120" s="16" t="str">
        <f>IF(B2120&lt;&gt;"",IFERROR(VLOOKUP(B2120,Dulieu!$F$5:$I$7597,4,0),""),"")</f>
        <v/>
      </c>
    </row>
    <row r="2121" spans="1:10" x14ac:dyDescent="0.25">
      <c r="A2121" s="18">
        <f>IF(B2121&lt;&gt;"",SUBTOTAL(103,B$5:B2121),"")</f>
        <v>2117</v>
      </c>
      <c r="B2121" s="31" t="s">
        <v>2004</v>
      </c>
      <c r="C2121" s="16" t="s">
        <v>3061</v>
      </c>
      <c r="D2121" s="51" t="s">
        <v>1281</v>
      </c>
      <c r="E2121" s="16" t="s">
        <v>3062</v>
      </c>
      <c r="F2121" s="16">
        <v>9200</v>
      </c>
      <c r="G2121" s="16">
        <v>0</v>
      </c>
      <c r="I2121" s="16">
        <f>IF(B2121&lt;&gt;"",COUNTIF(Dulieu!$F$5:$F$7774,B2121),"")</f>
        <v>0</v>
      </c>
      <c r="J2121" s="16" t="str">
        <f>IF(B2121&lt;&gt;"",IFERROR(VLOOKUP(B2121,Dulieu!$F$5:$I$7597,4,0),""),"")</f>
        <v/>
      </c>
    </row>
    <row r="2122" spans="1:10" x14ac:dyDescent="0.25">
      <c r="A2122" s="18">
        <f>IF(B2122&lt;&gt;"",SUBTOTAL(103,B$5:B2122),"")</f>
        <v>2118</v>
      </c>
      <c r="B2122" s="31" t="s">
        <v>2005</v>
      </c>
      <c r="C2122" s="16" t="s">
        <v>3061</v>
      </c>
      <c r="D2122" s="51" t="s">
        <v>1281</v>
      </c>
      <c r="E2122" s="16" t="s">
        <v>3062</v>
      </c>
      <c r="F2122" s="16">
        <v>9200</v>
      </c>
      <c r="G2122" s="16">
        <v>0</v>
      </c>
      <c r="I2122" s="16">
        <f>IF(B2122&lt;&gt;"",COUNTIF(Dulieu!$F$5:$F$7774,B2122),"")</f>
        <v>0</v>
      </c>
      <c r="J2122" s="16" t="str">
        <f>IF(B2122&lt;&gt;"",IFERROR(VLOOKUP(B2122,Dulieu!$F$5:$I$7597,4,0),""),"")</f>
        <v/>
      </c>
    </row>
    <row r="2123" spans="1:10" x14ac:dyDescent="0.25">
      <c r="A2123" s="18">
        <f>IF(B2123&lt;&gt;"",SUBTOTAL(103,B$5:B2123),"")</f>
        <v>2119</v>
      </c>
      <c r="B2123" s="31" t="s">
        <v>2006</v>
      </c>
      <c r="C2123" s="16" t="s">
        <v>3061</v>
      </c>
      <c r="D2123" s="51" t="s">
        <v>1281</v>
      </c>
      <c r="E2123" s="16" t="s">
        <v>3062</v>
      </c>
      <c r="F2123" s="16">
        <v>6000</v>
      </c>
      <c r="G2123" s="16">
        <v>0</v>
      </c>
      <c r="I2123" s="16">
        <f>IF(B2123&lt;&gt;"",COUNTIF(Dulieu!$F$5:$F$7774,B2123),"")</f>
        <v>0</v>
      </c>
      <c r="J2123" s="16" t="str">
        <f>IF(B2123&lt;&gt;"",IFERROR(VLOOKUP(B2123,Dulieu!$F$5:$I$7597,4,0),""),"")</f>
        <v/>
      </c>
    </row>
    <row r="2124" spans="1:10" x14ac:dyDescent="0.25">
      <c r="A2124" s="18">
        <f>IF(B2124&lt;&gt;"",SUBTOTAL(103,B$5:B2124),"")</f>
        <v>2120</v>
      </c>
      <c r="B2124" s="31" t="s">
        <v>1051</v>
      </c>
      <c r="C2124" s="16" t="s">
        <v>3061</v>
      </c>
      <c r="D2124" s="51" t="s">
        <v>1281</v>
      </c>
      <c r="E2124" s="16" t="s">
        <v>3062</v>
      </c>
      <c r="F2124" s="16">
        <v>15770</v>
      </c>
      <c r="G2124" s="16">
        <v>0</v>
      </c>
      <c r="I2124" s="16">
        <f>IF(B2124&lt;&gt;"",COUNTIF(Dulieu!$F$5:$F$7774,B2124),"")</f>
        <v>0</v>
      </c>
      <c r="J2124" s="16" t="str">
        <f>IF(B2124&lt;&gt;"",IFERROR(VLOOKUP(B2124,Dulieu!$F$5:$I$7597,4,0),""),"")</f>
        <v/>
      </c>
    </row>
    <row r="2125" spans="1:10" x14ac:dyDescent="0.25">
      <c r="A2125" s="18">
        <f>IF(B2125&lt;&gt;"",SUBTOTAL(103,B$5:B2125),"")</f>
        <v>2121</v>
      </c>
      <c r="B2125" s="31" t="s">
        <v>347</v>
      </c>
      <c r="C2125" s="16" t="s">
        <v>3061</v>
      </c>
      <c r="D2125" s="51" t="s">
        <v>1281</v>
      </c>
      <c r="E2125" s="16" t="s">
        <v>3062</v>
      </c>
      <c r="F2125" s="16">
        <v>8950</v>
      </c>
      <c r="G2125" s="16">
        <v>0</v>
      </c>
      <c r="I2125" s="16">
        <f>IF(B2125&lt;&gt;"",COUNTIF(Dulieu!$F$5:$F$7774,B2125),"")</f>
        <v>0</v>
      </c>
      <c r="J2125" s="16" t="str">
        <f>IF(B2125&lt;&gt;"",IFERROR(VLOOKUP(B2125,Dulieu!$F$5:$I$7597,4,0),""),"")</f>
        <v/>
      </c>
    </row>
    <row r="2126" spans="1:10" x14ac:dyDescent="0.25">
      <c r="A2126" s="18">
        <f>IF(B2126&lt;&gt;"",SUBTOTAL(103,B$5:B2126),"")</f>
        <v>2122</v>
      </c>
      <c r="B2126" s="31" t="s">
        <v>345</v>
      </c>
      <c r="C2126" s="16" t="s">
        <v>3061</v>
      </c>
      <c r="D2126" s="51" t="s">
        <v>1281</v>
      </c>
      <c r="E2126" s="16" t="s">
        <v>3062</v>
      </c>
      <c r="F2126" s="16">
        <v>16200</v>
      </c>
      <c r="G2126" s="16">
        <v>0</v>
      </c>
      <c r="I2126" s="16">
        <f>IF(B2126&lt;&gt;"",COUNTIF(Dulieu!$F$5:$F$7774,B2126),"")</f>
        <v>0</v>
      </c>
      <c r="J2126" s="16" t="str">
        <f>IF(B2126&lt;&gt;"",IFERROR(VLOOKUP(B2126,Dulieu!$F$5:$I$7597,4,0),""),"")</f>
        <v/>
      </c>
    </row>
    <row r="2127" spans="1:10" x14ac:dyDescent="0.25">
      <c r="A2127" s="18">
        <f>IF(B2127&lt;&gt;"",SUBTOTAL(103,B$5:B2127),"")</f>
        <v>2123</v>
      </c>
      <c r="B2127" s="31" t="s">
        <v>346</v>
      </c>
      <c r="C2127" s="16" t="s">
        <v>3061</v>
      </c>
      <c r="D2127" s="51" t="s">
        <v>1281</v>
      </c>
      <c r="E2127" s="16" t="s">
        <v>3062</v>
      </c>
      <c r="F2127" s="16">
        <v>4900</v>
      </c>
      <c r="G2127" s="16">
        <v>0</v>
      </c>
      <c r="I2127" s="16">
        <f>IF(B2127&lt;&gt;"",COUNTIF(Dulieu!$F$5:$F$7774,B2127),"")</f>
        <v>0</v>
      </c>
      <c r="J2127" s="16" t="str">
        <f>IF(B2127&lt;&gt;"",IFERROR(VLOOKUP(B2127,Dulieu!$F$5:$I$7597,4,0),""),"")</f>
        <v/>
      </c>
    </row>
    <row r="2128" spans="1:10" x14ac:dyDescent="0.25">
      <c r="A2128" s="18">
        <f>IF(B2128&lt;&gt;"",SUBTOTAL(103,B$5:B2128),"")</f>
        <v>2124</v>
      </c>
      <c r="B2128" s="31" t="s">
        <v>4035</v>
      </c>
      <c r="C2128" s="16" t="s">
        <v>3061</v>
      </c>
      <c r="D2128" s="51" t="s">
        <v>1281</v>
      </c>
      <c r="E2128" s="16" t="s">
        <v>3062</v>
      </c>
      <c r="F2128" s="16">
        <v>15770</v>
      </c>
      <c r="G2128" s="16">
        <v>2</v>
      </c>
      <c r="I2128" s="16">
        <f>IF(B2128&lt;&gt;"",COUNTIF(Dulieu!$F$5:$F$7774,B2128),"")</f>
        <v>0</v>
      </c>
      <c r="J2128" s="16" t="str">
        <f>IF(B2128&lt;&gt;"",IFERROR(VLOOKUP(B2128,Dulieu!$F$5:$I$7597,4,0),""),"")</f>
        <v/>
      </c>
    </row>
    <row r="2129" spans="1:10" ht="30" x14ac:dyDescent="0.25">
      <c r="A2129" s="18">
        <f>IF(B2129&lt;&gt;"",SUBTOTAL(103,B$5:B2129),"")</f>
        <v>2125</v>
      </c>
      <c r="B2129" s="31" t="s">
        <v>2007</v>
      </c>
      <c r="C2129" s="16" t="s">
        <v>3060</v>
      </c>
      <c r="D2129" s="51" t="s">
        <v>2933</v>
      </c>
      <c r="E2129" s="16" t="s">
        <v>3068</v>
      </c>
      <c r="F2129" s="16">
        <v>15590</v>
      </c>
      <c r="G2129" s="16">
        <v>0</v>
      </c>
      <c r="I2129" s="16">
        <f>IF(B2129&lt;&gt;"",COUNTIF(Dulieu!$F$5:$F$7774,B2129),"")</f>
        <v>0</v>
      </c>
      <c r="J2129" s="16" t="str">
        <f>IF(B2129&lt;&gt;"",IFERROR(VLOOKUP(B2129,Dulieu!$F$5:$I$7597,4,0),""),"")</f>
        <v/>
      </c>
    </row>
    <row r="2130" spans="1:10" ht="30" x14ac:dyDescent="0.25">
      <c r="A2130" s="18">
        <f>IF(B2130&lt;&gt;"",SUBTOTAL(103,B$5:B2130),"")</f>
        <v>2126</v>
      </c>
      <c r="B2130" s="31" t="s">
        <v>2008</v>
      </c>
      <c r="C2130" s="16" t="s">
        <v>3061</v>
      </c>
      <c r="D2130" s="51" t="s">
        <v>2933</v>
      </c>
      <c r="E2130" s="16" t="s">
        <v>3068</v>
      </c>
      <c r="F2130" s="16">
        <v>10503</v>
      </c>
      <c r="G2130" s="16">
        <v>0</v>
      </c>
      <c r="I2130" s="16">
        <f>IF(B2130&lt;&gt;"",COUNTIF(Dulieu!$F$5:$F$7774,B2130),"")</f>
        <v>0</v>
      </c>
      <c r="J2130" s="16" t="str">
        <f>IF(B2130&lt;&gt;"",IFERROR(VLOOKUP(B2130,Dulieu!$F$5:$I$7597,4,0),""),"")</f>
        <v/>
      </c>
    </row>
    <row r="2131" spans="1:10" ht="30" x14ac:dyDescent="0.25">
      <c r="A2131" s="18">
        <f>IF(B2131&lt;&gt;"",SUBTOTAL(103,B$5:B2131),"")</f>
        <v>2127</v>
      </c>
      <c r="B2131" s="31" t="s">
        <v>2009</v>
      </c>
      <c r="C2131" s="16" t="s">
        <v>3061</v>
      </c>
      <c r="D2131" s="51" t="s">
        <v>2933</v>
      </c>
      <c r="E2131" s="16" t="s">
        <v>3068</v>
      </c>
      <c r="F2131" s="16">
        <v>3885</v>
      </c>
      <c r="G2131" s="16">
        <v>0</v>
      </c>
      <c r="I2131" s="16">
        <f>IF(B2131&lt;&gt;"",COUNTIF(Dulieu!$F$5:$F$7774,B2131),"")</f>
        <v>0</v>
      </c>
      <c r="J2131" s="16" t="str">
        <f>IF(B2131&lt;&gt;"",IFERROR(VLOOKUP(B2131,Dulieu!$F$5:$I$7597,4,0),""),"")</f>
        <v/>
      </c>
    </row>
    <row r="2132" spans="1:10" ht="30" x14ac:dyDescent="0.25">
      <c r="A2132" s="18">
        <f>IF(B2132&lt;&gt;"",SUBTOTAL(103,B$5:B2132),"")</f>
        <v>2128</v>
      </c>
      <c r="B2132" s="31" t="s">
        <v>3741</v>
      </c>
      <c r="C2132" s="16" t="s">
        <v>3060</v>
      </c>
      <c r="D2132" s="51" t="s">
        <v>2933</v>
      </c>
      <c r="E2132" s="16" t="s">
        <v>3068</v>
      </c>
      <c r="F2132" s="16">
        <v>14645</v>
      </c>
      <c r="G2132" s="16">
        <v>2</v>
      </c>
      <c r="I2132" s="16">
        <f>IF(B2132&lt;&gt;"",COUNTIF(Dulieu!$F$5:$F$7774,B2132),"")</f>
        <v>0</v>
      </c>
      <c r="J2132" s="16" t="str">
        <f>IF(B2132&lt;&gt;"",IFERROR(VLOOKUP(B2132,Dulieu!$F$5:$I$7597,4,0),""),"")</f>
        <v/>
      </c>
    </row>
    <row r="2133" spans="1:10" ht="30" x14ac:dyDescent="0.25">
      <c r="A2133" s="18">
        <f>IF(B2133&lt;&gt;"",SUBTOTAL(103,B$5:B2133),"")</f>
        <v>2129</v>
      </c>
      <c r="B2133" s="31" t="s">
        <v>1357</v>
      </c>
      <c r="C2133" s="16" t="s">
        <v>3056</v>
      </c>
      <c r="D2133" s="51" t="s">
        <v>2934</v>
      </c>
      <c r="E2133" s="16" t="s">
        <v>3057</v>
      </c>
      <c r="F2133" s="16">
        <v>0</v>
      </c>
      <c r="G2133" s="16">
        <v>5</v>
      </c>
      <c r="I2133" s="16">
        <f>IF(B2133&lt;&gt;"",COUNTIF(Dulieu!$F$5:$F$7774,B2133),"")</f>
        <v>0</v>
      </c>
      <c r="J2133" s="16" t="str">
        <f>IF(B2133&lt;&gt;"",IFERROR(VLOOKUP(B2133,Dulieu!$F$5:$I$7597,4,0),""),"")</f>
        <v/>
      </c>
    </row>
    <row r="2134" spans="1:10" ht="30" x14ac:dyDescent="0.25">
      <c r="A2134" s="18">
        <f>IF(B2134&lt;&gt;"",SUBTOTAL(103,B$5:B2134),"")</f>
        <v>2130</v>
      </c>
      <c r="B2134" s="31" t="s">
        <v>881</v>
      </c>
      <c r="C2134" s="16" t="s">
        <v>3056</v>
      </c>
      <c r="D2134" s="51" t="s">
        <v>2934</v>
      </c>
      <c r="E2134" s="16" t="s">
        <v>3057</v>
      </c>
      <c r="F2134" s="16">
        <v>0</v>
      </c>
      <c r="G2134" s="16">
        <v>8</v>
      </c>
      <c r="I2134" s="16">
        <f>IF(B2134&lt;&gt;"",COUNTIF(Dulieu!$F$5:$F$7774,B2134),"")</f>
        <v>0</v>
      </c>
      <c r="J2134" s="16" t="str">
        <f>IF(B2134&lt;&gt;"",IFERROR(VLOOKUP(B2134,Dulieu!$F$5:$I$7597,4,0),""),"")</f>
        <v/>
      </c>
    </row>
    <row r="2135" spans="1:10" ht="30" x14ac:dyDescent="0.25">
      <c r="A2135" s="18">
        <f>IF(B2135&lt;&gt;"",SUBTOTAL(103,B$5:B2135),"")</f>
        <v>2131</v>
      </c>
      <c r="B2135" s="31" t="s">
        <v>2011</v>
      </c>
      <c r="C2135" s="16" t="s">
        <v>3056</v>
      </c>
      <c r="D2135" s="51" t="s">
        <v>2934</v>
      </c>
      <c r="E2135" s="16" t="s">
        <v>3057</v>
      </c>
      <c r="F2135" s="16">
        <v>0</v>
      </c>
      <c r="G2135" s="16">
        <v>5</v>
      </c>
      <c r="I2135" s="16">
        <f>IF(B2135&lt;&gt;"",COUNTIF(Dulieu!$F$5:$F$7774,B2135),"")</f>
        <v>0</v>
      </c>
      <c r="J2135" s="16" t="str">
        <f>IF(B2135&lt;&gt;"",IFERROR(VLOOKUP(B2135,Dulieu!$F$5:$I$7597,4,0),""),"")</f>
        <v/>
      </c>
    </row>
    <row r="2136" spans="1:10" ht="30" x14ac:dyDescent="0.25">
      <c r="A2136" s="18">
        <f>IF(B2136&lt;&gt;"",SUBTOTAL(103,B$5:B2136),"")</f>
        <v>2132</v>
      </c>
      <c r="B2136" s="31" t="s">
        <v>2012</v>
      </c>
      <c r="C2136" s="16" t="s">
        <v>3056</v>
      </c>
      <c r="D2136" s="51" t="s">
        <v>2934</v>
      </c>
      <c r="E2136" s="16" t="s">
        <v>3057</v>
      </c>
      <c r="F2136" s="16">
        <v>0</v>
      </c>
      <c r="G2136" s="16">
        <v>5</v>
      </c>
      <c r="I2136" s="16">
        <f>IF(B2136&lt;&gt;"",COUNTIF(Dulieu!$F$5:$F$7774,B2136),"")</f>
        <v>0</v>
      </c>
      <c r="J2136" s="16" t="str">
        <f>IF(B2136&lt;&gt;"",IFERROR(VLOOKUP(B2136,Dulieu!$F$5:$I$7597,4,0),""),"")</f>
        <v/>
      </c>
    </row>
    <row r="2137" spans="1:10" ht="30" x14ac:dyDescent="0.25">
      <c r="A2137" s="18">
        <f>IF(B2137&lt;&gt;"",SUBTOTAL(103,B$5:B2137),"")</f>
        <v>2133</v>
      </c>
      <c r="B2137" s="31" t="s">
        <v>652</v>
      </c>
      <c r="C2137" s="16" t="s">
        <v>3056</v>
      </c>
      <c r="D2137" s="51" t="s">
        <v>2934</v>
      </c>
      <c r="E2137" s="16" t="s">
        <v>3057</v>
      </c>
      <c r="F2137" s="16">
        <v>0</v>
      </c>
      <c r="G2137" s="16">
        <v>5</v>
      </c>
      <c r="I2137" s="16">
        <f>IF(B2137&lt;&gt;"",COUNTIF(Dulieu!$F$5:$F$7774,B2137),"")</f>
        <v>0</v>
      </c>
      <c r="J2137" s="16" t="str">
        <f>IF(B2137&lt;&gt;"",IFERROR(VLOOKUP(B2137,Dulieu!$F$5:$I$7597,4,0),""),"")</f>
        <v/>
      </c>
    </row>
    <row r="2138" spans="1:10" ht="30" x14ac:dyDescent="0.25">
      <c r="A2138" s="18">
        <f>IF(B2138&lt;&gt;"",SUBTOTAL(103,B$5:B2138),"")</f>
        <v>2134</v>
      </c>
      <c r="B2138" s="31" t="s">
        <v>2013</v>
      </c>
      <c r="C2138" s="16" t="s">
        <v>3056</v>
      </c>
      <c r="D2138" s="51" t="s">
        <v>2934</v>
      </c>
      <c r="E2138" s="16" t="s">
        <v>3057</v>
      </c>
      <c r="F2138" s="16">
        <v>0</v>
      </c>
      <c r="G2138" s="16">
        <v>5</v>
      </c>
      <c r="I2138" s="16">
        <f>IF(B2138&lt;&gt;"",COUNTIF(Dulieu!$F$5:$F$7774,B2138),"")</f>
        <v>0</v>
      </c>
      <c r="J2138" s="16" t="str">
        <f>IF(B2138&lt;&gt;"",IFERROR(VLOOKUP(B2138,Dulieu!$F$5:$I$7597,4,0),""),"")</f>
        <v/>
      </c>
    </row>
    <row r="2139" spans="1:10" ht="30" x14ac:dyDescent="0.25">
      <c r="A2139" s="18">
        <f>IF(B2139&lt;&gt;"",SUBTOTAL(103,B$5:B2139),"")</f>
        <v>2135</v>
      </c>
      <c r="B2139" s="31" t="s">
        <v>3610</v>
      </c>
      <c r="C2139" s="16" t="s">
        <v>3056</v>
      </c>
      <c r="D2139" s="51" t="s">
        <v>2934</v>
      </c>
      <c r="E2139" s="16" t="s">
        <v>3057</v>
      </c>
      <c r="F2139" s="16">
        <v>0</v>
      </c>
      <c r="G2139" s="16">
        <v>5</v>
      </c>
      <c r="I2139" s="16">
        <f>IF(B2139&lt;&gt;"",COUNTIF(Dulieu!$F$5:$F$7774,B2139),"")</f>
        <v>0</v>
      </c>
      <c r="J2139" s="16" t="str">
        <f>IF(B2139&lt;&gt;"",IFERROR(VLOOKUP(B2139,Dulieu!$F$5:$I$7597,4,0),""),"")</f>
        <v/>
      </c>
    </row>
    <row r="2140" spans="1:10" ht="30" x14ac:dyDescent="0.25">
      <c r="A2140" s="18">
        <f>IF(B2140&lt;&gt;"",SUBTOTAL(103,B$5:B2140),"")</f>
        <v>2136</v>
      </c>
      <c r="B2140" s="31" t="s">
        <v>3661</v>
      </c>
      <c r="C2140" s="16" t="s">
        <v>3056</v>
      </c>
      <c r="D2140" s="51" t="s">
        <v>2934</v>
      </c>
      <c r="E2140" s="16" t="s">
        <v>3057</v>
      </c>
      <c r="F2140" s="16">
        <v>0</v>
      </c>
      <c r="G2140" s="16">
        <v>5</v>
      </c>
      <c r="I2140" s="16">
        <f>IF(B2140&lt;&gt;"",COUNTIF(Dulieu!$F$5:$F$7774,B2140),"")</f>
        <v>0</v>
      </c>
      <c r="J2140" s="16" t="str">
        <f>IF(B2140&lt;&gt;"",IFERROR(VLOOKUP(B2140,Dulieu!$F$5:$I$7597,4,0),""),"")</f>
        <v/>
      </c>
    </row>
    <row r="2141" spans="1:10" ht="30" x14ac:dyDescent="0.25">
      <c r="A2141" s="18">
        <f>IF(B2141&lt;&gt;"",SUBTOTAL(103,B$5:B2141),"")</f>
        <v>2137</v>
      </c>
      <c r="B2141" s="31" t="s">
        <v>1050</v>
      </c>
      <c r="C2141" s="16" t="s">
        <v>3056</v>
      </c>
      <c r="D2141" s="51" t="s">
        <v>2934</v>
      </c>
      <c r="E2141" s="16" t="s">
        <v>3057</v>
      </c>
      <c r="F2141" s="16">
        <v>0</v>
      </c>
      <c r="G2141" s="16">
        <v>7</v>
      </c>
      <c r="I2141" s="16">
        <f>IF(B2141&lt;&gt;"",COUNTIF(Dulieu!$F$5:$F$7774,B2141),"")</f>
        <v>0</v>
      </c>
      <c r="J2141" s="16" t="str">
        <f>IF(B2141&lt;&gt;"",IFERROR(VLOOKUP(B2141,Dulieu!$F$5:$I$7597,4,0),""),"")</f>
        <v/>
      </c>
    </row>
    <row r="2142" spans="1:10" ht="30" x14ac:dyDescent="0.25">
      <c r="A2142" s="18">
        <f>IF(B2142&lt;&gt;"",SUBTOTAL(103,B$5:B2142),"")</f>
        <v>2138</v>
      </c>
      <c r="B2142" s="31" t="s">
        <v>3742</v>
      </c>
      <c r="C2142" s="16" t="s">
        <v>3056</v>
      </c>
      <c r="D2142" s="51" t="s">
        <v>2934</v>
      </c>
      <c r="E2142" s="16" t="s">
        <v>3057</v>
      </c>
      <c r="F2142" s="16">
        <v>0</v>
      </c>
      <c r="G2142" s="16">
        <v>5</v>
      </c>
      <c r="I2142" s="16">
        <f>IF(B2142&lt;&gt;"",COUNTIF(Dulieu!$F$5:$F$7774,B2142),"")</f>
        <v>0</v>
      </c>
      <c r="J2142" s="16" t="str">
        <f>IF(B2142&lt;&gt;"",IFERROR(VLOOKUP(B2142,Dulieu!$F$5:$I$7597,4,0),""),"")</f>
        <v/>
      </c>
    </row>
    <row r="2143" spans="1:10" ht="30" x14ac:dyDescent="0.25">
      <c r="A2143" s="18">
        <f>IF(B2143&lt;&gt;"",SUBTOTAL(103,B$5:B2143),"")</f>
        <v>2139</v>
      </c>
      <c r="B2143" s="31" t="s">
        <v>880</v>
      </c>
      <c r="C2143" s="16" t="s">
        <v>3056</v>
      </c>
      <c r="D2143" s="51" t="s">
        <v>2934</v>
      </c>
      <c r="E2143" s="16" t="s">
        <v>3057</v>
      </c>
      <c r="F2143" s="16">
        <v>0</v>
      </c>
      <c r="G2143" s="16">
        <v>5</v>
      </c>
      <c r="I2143" s="16">
        <f>IF(B2143&lt;&gt;"",COUNTIF(Dulieu!$F$5:$F$7774,B2143),"")</f>
        <v>0</v>
      </c>
      <c r="J2143" s="16" t="str">
        <f>IF(B2143&lt;&gt;"",IFERROR(VLOOKUP(B2143,Dulieu!$F$5:$I$7597,4,0),""),"")</f>
        <v/>
      </c>
    </row>
    <row r="2144" spans="1:10" ht="30" x14ac:dyDescent="0.25">
      <c r="A2144" s="18">
        <f>IF(B2144&lt;&gt;"",SUBTOTAL(103,B$5:B2144),"")</f>
        <v>2140</v>
      </c>
      <c r="B2144" s="31" t="s">
        <v>917</v>
      </c>
      <c r="C2144" s="16" t="s">
        <v>3056</v>
      </c>
      <c r="D2144" s="51" t="s">
        <v>2934</v>
      </c>
      <c r="E2144" s="16" t="s">
        <v>3057</v>
      </c>
      <c r="F2144" s="16">
        <v>0</v>
      </c>
      <c r="G2144" s="16">
        <v>5</v>
      </c>
      <c r="I2144" s="16">
        <f>IF(B2144&lt;&gt;"",COUNTIF(Dulieu!$F$5:$F$7774,B2144),"")</f>
        <v>0</v>
      </c>
      <c r="J2144" s="16" t="str">
        <f>IF(B2144&lt;&gt;"",IFERROR(VLOOKUP(B2144,Dulieu!$F$5:$I$7597,4,0),""),"")</f>
        <v/>
      </c>
    </row>
    <row r="2145" spans="1:10" ht="30" x14ac:dyDescent="0.25">
      <c r="A2145" s="18">
        <f>IF(B2145&lt;&gt;"",SUBTOTAL(103,B$5:B2145),"")</f>
        <v>2141</v>
      </c>
      <c r="B2145" s="31" t="s">
        <v>918</v>
      </c>
      <c r="C2145" s="16" t="s">
        <v>3056</v>
      </c>
      <c r="D2145" s="51" t="s">
        <v>2934</v>
      </c>
      <c r="E2145" s="16" t="s">
        <v>3057</v>
      </c>
      <c r="F2145" s="16">
        <v>0</v>
      </c>
      <c r="G2145" s="16">
        <v>5</v>
      </c>
      <c r="I2145" s="16">
        <f>IF(B2145&lt;&gt;"",COUNTIF(Dulieu!$F$5:$F$7774,B2145),"")</f>
        <v>0</v>
      </c>
      <c r="J2145" s="16" t="str">
        <f>IF(B2145&lt;&gt;"",IFERROR(VLOOKUP(B2145,Dulieu!$F$5:$I$7597,4,0),""),"")</f>
        <v/>
      </c>
    </row>
    <row r="2146" spans="1:10" ht="30" x14ac:dyDescent="0.25">
      <c r="A2146" s="18">
        <f>IF(B2146&lt;&gt;"",SUBTOTAL(103,B$5:B2146),"")</f>
        <v>2142</v>
      </c>
      <c r="B2146" s="31" t="s">
        <v>839</v>
      </c>
      <c r="C2146" s="16" t="s">
        <v>3056</v>
      </c>
      <c r="D2146" s="51" t="s">
        <v>2934</v>
      </c>
      <c r="E2146" s="16" t="s">
        <v>3057</v>
      </c>
      <c r="F2146" s="16">
        <v>0</v>
      </c>
      <c r="G2146" s="16">
        <v>5</v>
      </c>
      <c r="I2146" s="16">
        <f>IF(B2146&lt;&gt;"",COUNTIF(Dulieu!$F$5:$F$7774,B2146),"")</f>
        <v>0</v>
      </c>
      <c r="J2146" s="16" t="str">
        <f>IF(B2146&lt;&gt;"",IFERROR(VLOOKUP(B2146,Dulieu!$F$5:$I$7597,4,0),""),"")</f>
        <v/>
      </c>
    </row>
    <row r="2147" spans="1:10" ht="30" x14ac:dyDescent="0.25">
      <c r="A2147" s="18">
        <f>IF(B2147&lt;&gt;"",SUBTOTAL(103,B$5:B2147),"")</f>
        <v>2143</v>
      </c>
      <c r="B2147" s="31" t="s">
        <v>331</v>
      </c>
      <c r="C2147" s="16" t="s">
        <v>3056</v>
      </c>
      <c r="D2147" s="51" t="s">
        <v>2934</v>
      </c>
      <c r="E2147" s="16" t="s">
        <v>3057</v>
      </c>
      <c r="F2147" s="16">
        <v>0</v>
      </c>
      <c r="G2147" s="16">
        <v>5</v>
      </c>
      <c r="I2147" s="16">
        <f>IF(B2147&lt;&gt;"",COUNTIF(Dulieu!$F$5:$F$7774,B2147),"")</f>
        <v>0</v>
      </c>
      <c r="J2147" s="16" t="str">
        <f>IF(B2147&lt;&gt;"",IFERROR(VLOOKUP(B2147,Dulieu!$F$5:$I$7597,4,0),""),"")</f>
        <v/>
      </c>
    </row>
    <row r="2148" spans="1:10" ht="30" x14ac:dyDescent="0.25">
      <c r="A2148" s="18">
        <f>IF(B2148&lt;&gt;"",SUBTOTAL(103,B$5:B2148),"")</f>
        <v>2144</v>
      </c>
      <c r="B2148" s="31" t="s">
        <v>2770</v>
      </c>
      <c r="C2148" s="16" t="s">
        <v>3056</v>
      </c>
      <c r="D2148" s="51" t="s">
        <v>2934</v>
      </c>
      <c r="E2148" s="16" t="s">
        <v>3057</v>
      </c>
      <c r="F2148" s="16">
        <v>0</v>
      </c>
      <c r="G2148" s="16">
        <v>5</v>
      </c>
      <c r="I2148" s="16">
        <f>IF(B2148&lt;&gt;"",COUNTIF(Dulieu!$F$5:$F$7774,B2148),"")</f>
        <v>0</v>
      </c>
      <c r="J2148" s="16" t="str">
        <f>IF(B2148&lt;&gt;"",IFERROR(VLOOKUP(B2148,Dulieu!$F$5:$I$7597,4,0),""),"")</f>
        <v/>
      </c>
    </row>
    <row r="2149" spans="1:10" ht="30" x14ac:dyDescent="0.25">
      <c r="A2149" s="18">
        <f>IF(B2149&lt;&gt;"",SUBTOTAL(103,B$5:B2149),"")</f>
        <v>2145</v>
      </c>
      <c r="B2149" s="31" t="s">
        <v>3632</v>
      </c>
      <c r="C2149" s="16" t="s">
        <v>3056</v>
      </c>
      <c r="D2149" s="51" t="s">
        <v>2934</v>
      </c>
      <c r="E2149" s="16" t="s">
        <v>3057</v>
      </c>
      <c r="F2149" s="16">
        <v>0</v>
      </c>
      <c r="G2149" s="16">
        <v>5</v>
      </c>
      <c r="I2149" s="16">
        <f>IF(B2149&lt;&gt;"",COUNTIF(Dulieu!$F$5:$F$7774,B2149),"")</f>
        <v>0</v>
      </c>
      <c r="J2149" s="16" t="str">
        <f>IF(B2149&lt;&gt;"",IFERROR(VLOOKUP(B2149,Dulieu!$F$5:$I$7597,4,0),""),"")</f>
        <v/>
      </c>
    </row>
    <row r="2150" spans="1:10" ht="30" x14ac:dyDescent="0.25">
      <c r="A2150" s="18">
        <f>IF(B2150&lt;&gt;"",SUBTOTAL(103,B$5:B2150),"")</f>
        <v>2146</v>
      </c>
      <c r="B2150" s="31" t="s">
        <v>3483</v>
      </c>
      <c r="C2150" s="16" t="s">
        <v>3056</v>
      </c>
      <c r="D2150" s="51" t="s">
        <v>2934</v>
      </c>
      <c r="E2150" s="16" t="s">
        <v>3057</v>
      </c>
      <c r="F2150" s="16">
        <v>0</v>
      </c>
      <c r="G2150" s="16">
        <v>5</v>
      </c>
      <c r="I2150" s="16">
        <f>IF(B2150&lt;&gt;"",COUNTIF(Dulieu!$F$5:$F$7774,B2150),"")</f>
        <v>0</v>
      </c>
      <c r="J2150" s="16" t="str">
        <f>IF(B2150&lt;&gt;"",IFERROR(VLOOKUP(B2150,Dulieu!$F$5:$I$7597,4,0),""),"")</f>
        <v/>
      </c>
    </row>
    <row r="2151" spans="1:10" ht="30" x14ac:dyDescent="0.25">
      <c r="A2151" s="18">
        <f>IF(B2151&lt;&gt;"",SUBTOTAL(103,B$5:B2151),"")</f>
        <v>2147</v>
      </c>
      <c r="B2151" s="31" t="s">
        <v>3373</v>
      </c>
      <c r="C2151" s="16" t="s">
        <v>3056</v>
      </c>
      <c r="D2151" s="51" t="s">
        <v>2934</v>
      </c>
      <c r="E2151" s="16" t="s">
        <v>3057</v>
      </c>
      <c r="F2151" s="16">
        <v>0</v>
      </c>
      <c r="G2151" s="16">
        <v>5</v>
      </c>
      <c r="I2151" s="16">
        <f>IF(B2151&lt;&gt;"",COUNTIF(Dulieu!$F$5:$F$7774,B2151),"")</f>
        <v>0</v>
      </c>
      <c r="J2151" s="16" t="str">
        <f>IF(B2151&lt;&gt;"",IFERROR(VLOOKUP(B2151,Dulieu!$F$5:$I$7597,4,0),""),"")</f>
        <v/>
      </c>
    </row>
    <row r="2152" spans="1:10" ht="30" x14ac:dyDescent="0.25">
      <c r="A2152" s="18">
        <f>IF(B2152&lt;&gt;"",SUBTOTAL(103,B$5:B2152),"")</f>
        <v>2148</v>
      </c>
      <c r="B2152" s="31" t="s">
        <v>3631</v>
      </c>
      <c r="C2152" s="16" t="s">
        <v>3056</v>
      </c>
      <c r="D2152" s="51" t="s">
        <v>2934</v>
      </c>
      <c r="E2152" s="16" t="s">
        <v>3057</v>
      </c>
      <c r="F2152" s="16">
        <v>0</v>
      </c>
      <c r="G2152" s="16">
        <v>5</v>
      </c>
      <c r="I2152" s="16">
        <f>IF(B2152&lt;&gt;"",COUNTIF(Dulieu!$F$5:$F$7774,B2152),"")</f>
        <v>0</v>
      </c>
      <c r="J2152" s="16" t="str">
        <f>IF(B2152&lt;&gt;"",IFERROR(VLOOKUP(B2152,Dulieu!$F$5:$I$7597,4,0),""),"")</f>
        <v/>
      </c>
    </row>
    <row r="2153" spans="1:10" ht="30" x14ac:dyDescent="0.25">
      <c r="A2153" s="18">
        <f>IF(B2153&lt;&gt;"",SUBTOTAL(103,B$5:B2153),"")</f>
        <v>2149</v>
      </c>
      <c r="B2153" s="31" t="s">
        <v>4015</v>
      </c>
      <c r="C2153" s="16" t="s">
        <v>3056</v>
      </c>
      <c r="D2153" s="51" t="s">
        <v>2934</v>
      </c>
      <c r="E2153" s="16" t="s">
        <v>3057</v>
      </c>
      <c r="F2153" s="16">
        <v>0</v>
      </c>
      <c r="G2153" s="16">
        <v>5</v>
      </c>
      <c r="I2153" s="16">
        <f>IF(B2153&lt;&gt;"",COUNTIF(Dulieu!$F$5:$F$7774,B2153),"")</f>
        <v>0</v>
      </c>
      <c r="J2153" s="16" t="str">
        <f>IF(B2153&lt;&gt;"",IFERROR(VLOOKUP(B2153,Dulieu!$F$5:$I$7597,4,0),""),"")</f>
        <v/>
      </c>
    </row>
    <row r="2154" spans="1:10" ht="30" x14ac:dyDescent="0.25">
      <c r="A2154" s="18">
        <f>IF(B2154&lt;&gt;"",SUBTOTAL(103,B$5:B2154),"")</f>
        <v>2150</v>
      </c>
      <c r="B2154" s="31" t="s">
        <v>2014</v>
      </c>
      <c r="C2154" s="16" t="s">
        <v>3061</v>
      </c>
      <c r="D2154" s="51" t="s">
        <v>1282</v>
      </c>
      <c r="E2154" s="16" t="s">
        <v>3059</v>
      </c>
      <c r="F2154" s="16">
        <v>3500</v>
      </c>
      <c r="G2154" s="16">
        <v>0</v>
      </c>
      <c r="I2154" s="16">
        <f>IF(B2154&lt;&gt;"",COUNTIF(Dulieu!$F$5:$F$7774,B2154),"")</f>
        <v>0</v>
      </c>
      <c r="J2154" s="16" t="str">
        <f>IF(B2154&lt;&gt;"",IFERROR(VLOOKUP(B2154,Dulieu!$F$5:$I$7597,4,0),""),"")</f>
        <v/>
      </c>
    </row>
    <row r="2155" spans="1:10" ht="30" x14ac:dyDescent="0.25">
      <c r="A2155" s="18">
        <f>IF(B2155&lt;&gt;"",SUBTOTAL(103,B$5:B2155),"")</f>
        <v>2151</v>
      </c>
      <c r="B2155" s="31" t="s">
        <v>2015</v>
      </c>
      <c r="C2155" s="16" t="s">
        <v>3061</v>
      </c>
      <c r="D2155" s="51" t="s">
        <v>1282</v>
      </c>
      <c r="E2155" s="16" t="s">
        <v>3059</v>
      </c>
      <c r="F2155" s="16">
        <v>3185</v>
      </c>
      <c r="G2155" s="16">
        <v>0</v>
      </c>
      <c r="I2155" s="16">
        <f>IF(B2155&lt;&gt;"",COUNTIF(Dulieu!$F$5:$F$7774,B2155),"")</f>
        <v>0</v>
      </c>
      <c r="J2155" s="16" t="str">
        <f>IF(B2155&lt;&gt;"",IFERROR(VLOOKUP(B2155,Dulieu!$F$5:$I$7597,4,0),""),"")</f>
        <v/>
      </c>
    </row>
    <row r="2156" spans="1:10" ht="30" x14ac:dyDescent="0.25">
      <c r="A2156" s="18">
        <f>IF(B2156&lt;&gt;"",SUBTOTAL(103,B$5:B2156),"")</f>
        <v>2152</v>
      </c>
      <c r="B2156" s="31" t="s">
        <v>2016</v>
      </c>
      <c r="C2156" s="16" t="s">
        <v>3061</v>
      </c>
      <c r="D2156" s="51" t="s">
        <v>1282</v>
      </c>
      <c r="E2156" s="16" t="s">
        <v>3059</v>
      </c>
      <c r="F2156" s="16">
        <v>3505</v>
      </c>
      <c r="G2156" s="16">
        <v>0</v>
      </c>
      <c r="I2156" s="16">
        <f>IF(B2156&lt;&gt;"",COUNTIF(Dulieu!$F$5:$F$7774,B2156),"")</f>
        <v>0</v>
      </c>
      <c r="J2156" s="16" t="str">
        <f>IF(B2156&lt;&gt;"",IFERROR(VLOOKUP(B2156,Dulieu!$F$5:$I$7597,4,0),""),"")</f>
        <v/>
      </c>
    </row>
    <row r="2157" spans="1:10" ht="30" x14ac:dyDescent="0.25">
      <c r="A2157" s="18">
        <f>IF(B2157&lt;&gt;"",SUBTOTAL(103,B$5:B2157),"")</f>
        <v>2153</v>
      </c>
      <c r="B2157" s="31" t="s">
        <v>2017</v>
      </c>
      <c r="C2157" s="16" t="s">
        <v>3061</v>
      </c>
      <c r="D2157" s="51" t="s">
        <v>1282</v>
      </c>
      <c r="E2157" s="16" t="s">
        <v>3059</v>
      </c>
      <c r="F2157" s="16">
        <v>5410</v>
      </c>
      <c r="G2157" s="16">
        <v>0</v>
      </c>
      <c r="I2157" s="16">
        <f>IF(B2157&lt;&gt;"",COUNTIF(Dulieu!$F$5:$F$7774,B2157),"")</f>
        <v>0</v>
      </c>
      <c r="J2157" s="16" t="str">
        <f>IF(B2157&lt;&gt;"",IFERROR(VLOOKUP(B2157,Dulieu!$F$5:$I$7597,4,0),""),"")</f>
        <v/>
      </c>
    </row>
    <row r="2158" spans="1:10" ht="30" x14ac:dyDescent="0.25">
      <c r="A2158" s="18">
        <f>IF(B2158&lt;&gt;"",SUBTOTAL(103,B$5:B2158),"")</f>
        <v>2154</v>
      </c>
      <c r="B2158" s="31" t="s">
        <v>223</v>
      </c>
      <c r="C2158" s="16" t="s">
        <v>3061</v>
      </c>
      <c r="D2158" s="51" t="s">
        <v>1282</v>
      </c>
      <c r="E2158" s="16" t="s">
        <v>3059</v>
      </c>
      <c r="F2158" s="16">
        <v>3850</v>
      </c>
      <c r="G2158" s="16">
        <v>0</v>
      </c>
      <c r="I2158" s="16">
        <f>IF(B2158&lt;&gt;"",COUNTIF(Dulieu!$F$5:$F$7774,B2158),"")</f>
        <v>0</v>
      </c>
      <c r="J2158" s="16" t="str">
        <f>IF(B2158&lt;&gt;"",IFERROR(VLOOKUP(B2158,Dulieu!$F$5:$I$7597,4,0),""),"")</f>
        <v/>
      </c>
    </row>
    <row r="2159" spans="1:10" ht="30" x14ac:dyDescent="0.25">
      <c r="A2159" s="18">
        <f>IF(B2159&lt;&gt;"",SUBTOTAL(103,B$5:B2159),"")</f>
        <v>2155</v>
      </c>
      <c r="B2159" s="31" t="s">
        <v>224</v>
      </c>
      <c r="C2159" s="16" t="s">
        <v>3061</v>
      </c>
      <c r="D2159" s="51" t="s">
        <v>1282</v>
      </c>
      <c r="E2159" s="16" t="s">
        <v>3059</v>
      </c>
      <c r="F2159" s="16">
        <v>2900</v>
      </c>
      <c r="G2159" s="16">
        <v>0</v>
      </c>
      <c r="I2159" s="16">
        <f>IF(B2159&lt;&gt;"",COUNTIF(Dulieu!$F$5:$F$7774,B2159),"")</f>
        <v>0</v>
      </c>
      <c r="J2159" s="16" t="str">
        <f>IF(B2159&lt;&gt;"",IFERROR(VLOOKUP(B2159,Dulieu!$F$5:$I$7597,4,0),""),"")</f>
        <v/>
      </c>
    </row>
    <row r="2160" spans="1:10" ht="30" x14ac:dyDescent="0.25">
      <c r="A2160" s="18">
        <f>IF(B2160&lt;&gt;"",SUBTOTAL(103,B$5:B2160),"")</f>
        <v>2156</v>
      </c>
      <c r="B2160" s="31" t="s">
        <v>225</v>
      </c>
      <c r="C2160" s="16" t="s">
        <v>3061</v>
      </c>
      <c r="D2160" s="51" t="s">
        <v>1282</v>
      </c>
      <c r="E2160" s="16" t="s">
        <v>3059</v>
      </c>
      <c r="F2160" s="16">
        <v>3200</v>
      </c>
      <c r="G2160" s="16">
        <v>0</v>
      </c>
      <c r="I2160" s="16">
        <f>IF(B2160&lt;&gt;"",COUNTIF(Dulieu!$F$5:$F$7774,B2160),"")</f>
        <v>0</v>
      </c>
      <c r="J2160" s="16" t="str">
        <f>IF(B2160&lt;&gt;"",IFERROR(VLOOKUP(B2160,Dulieu!$F$5:$I$7597,4,0),""),"")</f>
        <v/>
      </c>
    </row>
    <row r="2161" spans="1:10" ht="30" x14ac:dyDescent="0.25">
      <c r="A2161" s="18">
        <f>IF(B2161&lt;&gt;"",SUBTOTAL(103,B$5:B2161),"")</f>
        <v>2157</v>
      </c>
      <c r="B2161" s="31" t="s">
        <v>56</v>
      </c>
      <c r="C2161" s="16" t="s">
        <v>3061</v>
      </c>
      <c r="D2161" s="51" t="s">
        <v>1282</v>
      </c>
      <c r="E2161" s="16" t="s">
        <v>3059</v>
      </c>
      <c r="F2161" s="16">
        <v>1990</v>
      </c>
      <c r="G2161" s="16">
        <v>0</v>
      </c>
      <c r="I2161" s="16">
        <f>IF(B2161&lt;&gt;"",COUNTIF(Dulieu!$F$5:$F$7774,B2161),"")</f>
        <v>0</v>
      </c>
      <c r="J2161" s="16" t="str">
        <f>IF(B2161&lt;&gt;"",IFERROR(VLOOKUP(B2161,Dulieu!$F$5:$I$7597,4,0),""),"")</f>
        <v/>
      </c>
    </row>
    <row r="2162" spans="1:10" ht="30" x14ac:dyDescent="0.25">
      <c r="A2162" s="18">
        <f>IF(B2162&lt;&gt;"",SUBTOTAL(103,B$5:B2162),"")</f>
        <v>2158</v>
      </c>
      <c r="B2162" s="31" t="s">
        <v>55</v>
      </c>
      <c r="C2162" s="16" t="s">
        <v>3061</v>
      </c>
      <c r="D2162" s="51" t="s">
        <v>1282</v>
      </c>
      <c r="E2162" s="16" t="s">
        <v>3059</v>
      </c>
      <c r="F2162" s="16">
        <v>1990</v>
      </c>
      <c r="G2162" s="16">
        <v>0</v>
      </c>
      <c r="I2162" s="16">
        <f>IF(B2162&lt;&gt;"",COUNTIF(Dulieu!$F$5:$F$7774,B2162),"")</f>
        <v>0</v>
      </c>
      <c r="J2162" s="16" t="str">
        <f>IF(B2162&lt;&gt;"",IFERROR(VLOOKUP(B2162,Dulieu!$F$5:$I$7597,4,0),""),"")</f>
        <v/>
      </c>
    </row>
    <row r="2163" spans="1:10" ht="30" x14ac:dyDescent="0.25">
      <c r="A2163" s="18">
        <f>IF(B2163&lt;&gt;"",SUBTOTAL(103,B$5:B2163),"")</f>
        <v>2159</v>
      </c>
      <c r="B2163" s="31" t="s">
        <v>3547</v>
      </c>
      <c r="C2163" s="16" t="s">
        <v>3061</v>
      </c>
      <c r="D2163" s="51" t="s">
        <v>1282</v>
      </c>
      <c r="E2163" s="16" t="s">
        <v>3059</v>
      </c>
      <c r="F2163" s="16">
        <v>4550</v>
      </c>
      <c r="G2163" s="16">
        <v>3</v>
      </c>
      <c r="I2163" s="16">
        <f>IF(B2163&lt;&gt;"",COUNTIF(Dulieu!$F$5:$F$7774,B2163),"")</f>
        <v>0</v>
      </c>
      <c r="J2163" s="16" t="str">
        <f>IF(B2163&lt;&gt;"",IFERROR(VLOOKUP(B2163,Dulieu!$F$5:$I$7597,4,0),""),"")</f>
        <v/>
      </c>
    </row>
    <row r="2164" spans="1:10" x14ac:dyDescent="0.25">
      <c r="A2164" s="18">
        <f>IF(B2164&lt;&gt;"",SUBTOTAL(103,B$5:B2164),"")</f>
        <v>2160</v>
      </c>
      <c r="B2164" s="31" t="s">
        <v>3309</v>
      </c>
      <c r="C2164" s="16" t="s">
        <v>3056</v>
      </c>
      <c r="D2164" s="51" t="s">
        <v>1283</v>
      </c>
      <c r="E2164" s="16" t="s">
        <v>3058</v>
      </c>
      <c r="F2164" s="16">
        <v>0</v>
      </c>
      <c r="G2164" s="16">
        <v>5</v>
      </c>
      <c r="I2164" s="16">
        <f>IF(B2164&lt;&gt;"",COUNTIF(Dulieu!$F$5:$F$7774,B2164),"")</f>
        <v>0</v>
      </c>
      <c r="J2164" s="16" t="str">
        <f>IF(B2164&lt;&gt;"",IFERROR(VLOOKUP(B2164,Dulieu!$F$5:$I$7597,4,0),""),"")</f>
        <v/>
      </c>
    </row>
    <row r="2165" spans="1:10" x14ac:dyDescent="0.25">
      <c r="A2165" s="18">
        <f>IF(B2165&lt;&gt;"",SUBTOTAL(103,B$5:B2165),"")</f>
        <v>2161</v>
      </c>
      <c r="B2165" s="31" t="s">
        <v>2018</v>
      </c>
      <c r="C2165" s="16" t="s">
        <v>3056</v>
      </c>
      <c r="D2165" s="51" t="s">
        <v>1283</v>
      </c>
      <c r="E2165" s="16" t="s">
        <v>3058</v>
      </c>
      <c r="F2165" s="16">
        <v>0</v>
      </c>
      <c r="G2165" s="16">
        <v>4</v>
      </c>
      <c r="I2165" s="16">
        <f>IF(B2165&lt;&gt;"",COUNTIF(Dulieu!$F$5:$F$7774,B2165),"")</f>
        <v>0</v>
      </c>
      <c r="J2165" s="16" t="str">
        <f>IF(B2165&lt;&gt;"",IFERROR(VLOOKUP(B2165,Dulieu!$F$5:$I$7597,4,0),""),"")</f>
        <v/>
      </c>
    </row>
    <row r="2166" spans="1:10" x14ac:dyDescent="0.25">
      <c r="A2166" s="18">
        <f>IF(B2166&lt;&gt;"",SUBTOTAL(103,B$5:B2166),"")</f>
        <v>2162</v>
      </c>
      <c r="B2166" s="31" t="s">
        <v>2876</v>
      </c>
      <c r="C2166" s="16" t="s">
        <v>3056</v>
      </c>
      <c r="D2166" s="51" t="s">
        <v>1283</v>
      </c>
      <c r="E2166" s="16" t="s">
        <v>3058</v>
      </c>
      <c r="F2166" s="16">
        <v>0</v>
      </c>
      <c r="G2166" s="16">
        <v>5</v>
      </c>
      <c r="I2166" s="16">
        <f>IF(B2166&lt;&gt;"",COUNTIF(Dulieu!$F$5:$F$7774,B2166),"")</f>
        <v>0</v>
      </c>
      <c r="J2166" s="16" t="str">
        <f>IF(B2166&lt;&gt;"",IFERROR(VLOOKUP(B2166,Dulieu!$F$5:$I$7597,4,0),""),"")</f>
        <v/>
      </c>
    </row>
    <row r="2167" spans="1:10" x14ac:dyDescent="0.25">
      <c r="A2167" s="18">
        <f>IF(B2167&lt;&gt;"",SUBTOTAL(103,B$5:B2167),"")</f>
        <v>2163</v>
      </c>
      <c r="B2167" s="31" t="s">
        <v>2019</v>
      </c>
      <c r="C2167" s="16" t="s">
        <v>3056</v>
      </c>
      <c r="D2167" s="51" t="s">
        <v>1283</v>
      </c>
      <c r="E2167" s="16" t="s">
        <v>3058</v>
      </c>
      <c r="F2167" s="16">
        <v>0</v>
      </c>
      <c r="G2167" s="16">
        <v>5</v>
      </c>
      <c r="I2167" s="16">
        <f>IF(B2167&lt;&gt;"",COUNTIF(Dulieu!$F$5:$F$7774,B2167),"")</f>
        <v>0</v>
      </c>
      <c r="J2167" s="16" t="str">
        <f>IF(B2167&lt;&gt;"",IFERROR(VLOOKUP(B2167,Dulieu!$F$5:$I$7597,4,0),""),"")</f>
        <v/>
      </c>
    </row>
    <row r="2168" spans="1:10" x14ac:dyDescent="0.25">
      <c r="A2168" s="18">
        <f>IF(B2168&lt;&gt;"",SUBTOTAL(103,B$5:B2168),"")</f>
        <v>2164</v>
      </c>
      <c r="B2168" s="31" t="s">
        <v>2020</v>
      </c>
      <c r="C2168" s="16" t="s">
        <v>3056</v>
      </c>
      <c r="D2168" s="51" t="s">
        <v>1283</v>
      </c>
      <c r="E2168" s="16" t="s">
        <v>3058</v>
      </c>
      <c r="F2168" s="16">
        <v>0</v>
      </c>
      <c r="G2168" s="16">
        <v>4</v>
      </c>
      <c r="I2168" s="16">
        <f>IF(B2168&lt;&gt;"",COUNTIF(Dulieu!$F$5:$F$7774,B2168),"")</f>
        <v>0</v>
      </c>
      <c r="J2168" s="16" t="str">
        <f>IF(B2168&lt;&gt;"",IFERROR(VLOOKUP(B2168,Dulieu!$F$5:$I$7597,4,0),""),"")</f>
        <v/>
      </c>
    </row>
    <row r="2169" spans="1:10" x14ac:dyDescent="0.25">
      <c r="A2169" s="18">
        <f>IF(B2169&lt;&gt;"",SUBTOTAL(103,B$5:B2169),"")</f>
        <v>2165</v>
      </c>
      <c r="B2169" s="31" t="s">
        <v>85</v>
      </c>
      <c r="C2169" s="16" t="s">
        <v>3056</v>
      </c>
      <c r="D2169" s="51" t="s">
        <v>1283</v>
      </c>
      <c r="E2169" s="16" t="s">
        <v>3058</v>
      </c>
      <c r="F2169" s="16">
        <v>0</v>
      </c>
      <c r="G2169" s="16">
        <v>5</v>
      </c>
      <c r="I2169" s="16">
        <f>IF(B2169&lt;&gt;"",COUNTIF(Dulieu!$F$5:$F$7774,B2169),"")</f>
        <v>0</v>
      </c>
      <c r="J2169" s="16" t="str">
        <f>IF(B2169&lt;&gt;"",IFERROR(VLOOKUP(B2169,Dulieu!$F$5:$I$7597,4,0),""),"")</f>
        <v/>
      </c>
    </row>
    <row r="2170" spans="1:10" x14ac:dyDescent="0.25">
      <c r="A2170" s="18">
        <f>IF(B2170&lt;&gt;"",SUBTOTAL(103,B$5:B2170),"")</f>
        <v>2166</v>
      </c>
      <c r="B2170" s="31" t="s">
        <v>2022</v>
      </c>
      <c r="C2170" s="16" t="s">
        <v>3056</v>
      </c>
      <c r="D2170" s="51" t="s">
        <v>1283</v>
      </c>
      <c r="E2170" s="16" t="s">
        <v>3058</v>
      </c>
      <c r="F2170" s="16">
        <v>0</v>
      </c>
      <c r="G2170" s="16">
        <v>4</v>
      </c>
      <c r="I2170" s="16">
        <f>IF(B2170&lt;&gt;"",COUNTIF(Dulieu!$F$5:$F$7774,B2170),"")</f>
        <v>0</v>
      </c>
      <c r="J2170" s="16" t="str">
        <f>IF(B2170&lt;&gt;"",IFERROR(VLOOKUP(B2170,Dulieu!$F$5:$I$7597,4,0),""),"")</f>
        <v/>
      </c>
    </row>
    <row r="2171" spans="1:10" x14ac:dyDescent="0.25">
      <c r="A2171" s="18">
        <f>IF(B2171&lt;&gt;"",SUBTOTAL(103,B$5:B2171),"")</f>
        <v>2167</v>
      </c>
      <c r="B2171" s="31" t="s">
        <v>3176</v>
      </c>
      <c r="C2171" s="16" t="s">
        <v>3056</v>
      </c>
      <c r="D2171" s="51" t="s">
        <v>1283</v>
      </c>
      <c r="E2171" s="16" t="s">
        <v>3058</v>
      </c>
      <c r="F2171" s="16">
        <v>0</v>
      </c>
      <c r="G2171" s="16">
        <v>5</v>
      </c>
      <c r="I2171" s="16">
        <f>IF(B2171&lt;&gt;"",COUNTIF(Dulieu!$F$5:$F$7774,B2171),"")</f>
        <v>0</v>
      </c>
      <c r="J2171" s="16" t="str">
        <f>IF(B2171&lt;&gt;"",IFERROR(VLOOKUP(B2171,Dulieu!$F$5:$I$7597,4,0),""),"")</f>
        <v/>
      </c>
    </row>
    <row r="2172" spans="1:10" x14ac:dyDescent="0.25">
      <c r="A2172" s="18">
        <f>IF(B2172&lt;&gt;"",SUBTOTAL(103,B$5:B2172),"")</f>
        <v>2168</v>
      </c>
      <c r="B2172" s="31" t="s">
        <v>2023</v>
      </c>
      <c r="C2172" s="16" t="s">
        <v>3056</v>
      </c>
      <c r="D2172" s="51" t="s">
        <v>1283</v>
      </c>
      <c r="E2172" s="16" t="s">
        <v>3058</v>
      </c>
      <c r="F2172" s="16">
        <v>0</v>
      </c>
      <c r="G2172" s="16">
        <v>5</v>
      </c>
      <c r="I2172" s="16">
        <f>IF(B2172&lt;&gt;"",COUNTIF(Dulieu!$F$5:$F$7774,B2172),"")</f>
        <v>0</v>
      </c>
      <c r="J2172" s="16" t="str">
        <f>IF(B2172&lt;&gt;"",IFERROR(VLOOKUP(B2172,Dulieu!$F$5:$I$7597,4,0),""),"")</f>
        <v/>
      </c>
    </row>
    <row r="2173" spans="1:10" x14ac:dyDescent="0.25">
      <c r="A2173" s="18">
        <f>IF(B2173&lt;&gt;"",SUBTOTAL(103,B$5:B2173),"")</f>
        <v>2169</v>
      </c>
      <c r="B2173" s="31" t="s">
        <v>2024</v>
      </c>
      <c r="C2173" s="16" t="s">
        <v>3056</v>
      </c>
      <c r="D2173" s="51" t="s">
        <v>1283</v>
      </c>
      <c r="E2173" s="16" t="s">
        <v>3058</v>
      </c>
      <c r="F2173" s="16">
        <v>0</v>
      </c>
      <c r="G2173" s="16">
        <v>4</v>
      </c>
      <c r="I2173" s="16">
        <f>IF(B2173&lt;&gt;"",COUNTIF(Dulieu!$F$5:$F$7774,B2173),"")</f>
        <v>0</v>
      </c>
      <c r="J2173" s="16" t="str">
        <f>IF(B2173&lt;&gt;"",IFERROR(VLOOKUP(B2173,Dulieu!$F$5:$I$7597,4,0),""),"")</f>
        <v/>
      </c>
    </row>
    <row r="2174" spans="1:10" x14ac:dyDescent="0.25">
      <c r="A2174" s="18">
        <f>IF(B2174&lt;&gt;"",SUBTOTAL(103,B$5:B2174),"")</f>
        <v>2170</v>
      </c>
      <c r="B2174" s="31" t="s">
        <v>647</v>
      </c>
      <c r="C2174" s="16" t="s">
        <v>3056</v>
      </c>
      <c r="D2174" s="51" t="s">
        <v>1283</v>
      </c>
      <c r="E2174" s="16" t="s">
        <v>3058</v>
      </c>
      <c r="F2174" s="16">
        <v>0</v>
      </c>
      <c r="G2174" s="16">
        <v>5</v>
      </c>
      <c r="I2174" s="16">
        <f>IF(B2174&lt;&gt;"",COUNTIF(Dulieu!$F$5:$F$7774,B2174),"")</f>
        <v>0</v>
      </c>
      <c r="J2174" s="16" t="str">
        <f>IF(B2174&lt;&gt;"",IFERROR(VLOOKUP(B2174,Dulieu!$F$5:$I$7597,4,0),""),"")</f>
        <v/>
      </c>
    </row>
    <row r="2175" spans="1:10" x14ac:dyDescent="0.25">
      <c r="A2175" s="18">
        <f>IF(B2175&lt;&gt;"",SUBTOTAL(103,B$5:B2175),"")</f>
        <v>2171</v>
      </c>
      <c r="B2175" s="31" t="s">
        <v>2025</v>
      </c>
      <c r="C2175" s="16" t="s">
        <v>3056</v>
      </c>
      <c r="D2175" s="51" t="s">
        <v>1283</v>
      </c>
      <c r="E2175" s="16" t="s">
        <v>3058</v>
      </c>
      <c r="F2175" s="16">
        <v>0</v>
      </c>
      <c r="G2175" s="16">
        <v>5</v>
      </c>
      <c r="I2175" s="16">
        <f>IF(B2175&lt;&gt;"",COUNTIF(Dulieu!$F$5:$F$7774,B2175),"")</f>
        <v>0</v>
      </c>
      <c r="J2175" s="16" t="str">
        <f>IF(B2175&lt;&gt;"",IFERROR(VLOOKUP(B2175,Dulieu!$F$5:$I$7597,4,0),""),"")</f>
        <v/>
      </c>
    </row>
    <row r="2176" spans="1:10" x14ac:dyDescent="0.25">
      <c r="A2176" s="18">
        <f>IF(B2176&lt;&gt;"",SUBTOTAL(103,B$5:B2176),"")</f>
        <v>2172</v>
      </c>
      <c r="B2176" s="31" t="s">
        <v>3305</v>
      </c>
      <c r="C2176" s="16" t="s">
        <v>3056</v>
      </c>
      <c r="D2176" s="51" t="s">
        <v>1283</v>
      </c>
      <c r="E2176" s="16" t="s">
        <v>3058</v>
      </c>
      <c r="F2176" s="16">
        <v>0</v>
      </c>
      <c r="G2176" s="16">
        <v>5</v>
      </c>
      <c r="I2176" s="16">
        <f>IF(B2176&lt;&gt;"",COUNTIF(Dulieu!$F$5:$F$7774,B2176),"")</f>
        <v>0</v>
      </c>
      <c r="J2176" s="16" t="str">
        <f>IF(B2176&lt;&gt;"",IFERROR(VLOOKUP(B2176,Dulieu!$F$5:$I$7597,4,0),""),"")</f>
        <v/>
      </c>
    </row>
    <row r="2177" spans="1:10" x14ac:dyDescent="0.25">
      <c r="A2177" s="18">
        <f>IF(B2177&lt;&gt;"",SUBTOTAL(103,B$5:B2177),"")</f>
        <v>2173</v>
      </c>
      <c r="B2177" s="31" t="s">
        <v>2026</v>
      </c>
      <c r="C2177" s="16" t="s">
        <v>3056</v>
      </c>
      <c r="D2177" s="51" t="s">
        <v>1283</v>
      </c>
      <c r="E2177" s="16" t="s">
        <v>3058</v>
      </c>
      <c r="F2177" s="16">
        <v>0</v>
      </c>
      <c r="G2177" s="16">
        <v>5</v>
      </c>
      <c r="I2177" s="16">
        <f>IF(B2177&lt;&gt;"",COUNTIF(Dulieu!$F$5:$F$7774,B2177),"")</f>
        <v>0</v>
      </c>
      <c r="J2177" s="16" t="str">
        <f>IF(B2177&lt;&gt;"",IFERROR(VLOOKUP(B2177,Dulieu!$F$5:$I$7597,4,0),""),"")</f>
        <v/>
      </c>
    </row>
    <row r="2178" spans="1:10" x14ac:dyDescent="0.25">
      <c r="A2178" s="18">
        <f>IF(B2178&lt;&gt;"",SUBTOTAL(103,B$5:B2178),"")</f>
        <v>2174</v>
      </c>
      <c r="B2178" s="31" t="s">
        <v>84</v>
      </c>
      <c r="C2178" s="16" t="s">
        <v>3056</v>
      </c>
      <c r="D2178" s="51" t="s">
        <v>1283</v>
      </c>
      <c r="E2178" s="16" t="s">
        <v>3058</v>
      </c>
      <c r="F2178" s="16">
        <v>0</v>
      </c>
      <c r="G2178" s="16">
        <v>5</v>
      </c>
      <c r="I2178" s="16">
        <f>IF(B2178&lt;&gt;"",COUNTIF(Dulieu!$F$5:$F$7774,B2178),"")</f>
        <v>0</v>
      </c>
      <c r="J2178" s="16" t="str">
        <f>IF(B2178&lt;&gt;"",IFERROR(VLOOKUP(B2178,Dulieu!$F$5:$I$7597,4,0),""),"")</f>
        <v/>
      </c>
    </row>
    <row r="2179" spans="1:10" x14ac:dyDescent="0.25">
      <c r="A2179" s="18">
        <f>IF(B2179&lt;&gt;"",SUBTOTAL(103,B$5:B2179),"")</f>
        <v>2175</v>
      </c>
      <c r="B2179" s="31" t="s">
        <v>83</v>
      </c>
      <c r="C2179" s="16" t="s">
        <v>3056</v>
      </c>
      <c r="D2179" s="51" t="s">
        <v>1283</v>
      </c>
      <c r="E2179" s="16" t="s">
        <v>3058</v>
      </c>
      <c r="F2179" s="16">
        <v>0</v>
      </c>
      <c r="G2179" s="16">
        <v>5</v>
      </c>
      <c r="I2179" s="16">
        <f>IF(B2179&lt;&gt;"",COUNTIF(Dulieu!$F$5:$F$7774,B2179),"")</f>
        <v>0</v>
      </c>
      <c r="J2179" s="16" t="str">
        <f>IF(B2179&lt;&gt;"",IFERROR(VLOOKUP(B2179,Dulieu!$F$5:$I$7597,4,0),""),"")</f>
        <v/>
      </c>
    </row>
    <row r="2180" spans="1:10" x14ac:dyDescent="0.25">
      <c r="A2180" s="18">
        <f>IF(B2180&lt;&gt;"",SUBTOTAL(103,B$5:B2180),"")</f>
        <v>2176</v>
      </c>
      <c r="B2180" s="31" t="s">
        <v>2027</v>
      </c>
      <c r="C2180" s="16" t="s">
        <v>3056</v>
      </c>
      <c r="D2180" s="51" t="s">
        <v>1283</v>
      </c>
      <c r="E2180" s="16" t="s">
        <v>3058</v>
      </c>
      <c r="F2180" s="16">
        <v>0</v>
      </c>
      <c r="G2180" s="16">
        <v>5</v>
      </c>
      <c r="I2180" s="16">
        <f>IF(B2180&lt;&gt;"",COUNTIF(Dulieu!$F$5:$F$7774,B2180),"")</f>
        <v>0</v>
      </c>
      <c r="J2180" s="16" t="str">
        <f>IF(B2180&lt;&gt;"",IFERROR(VLOOKUP(B2180,Dulieu!$F$5:$I$7597,4,0),""),"")</f>
        <v/>
      </c>
    </row>
    <row r="2181" spans="1:10" x14ac:dyDescent="0.25">
      <c r="A2181" s="18">
        <f>IF(B2181&lt;&gt;"",SUBTOTAL(103,B$5:B2181),"")</f>
        <v>2177</v>
      </c>
      <c r="B2181" s="31" t="s">
        <v>2028</v>
      </c>
      <c r="C2181" s="16" t="s">
        <v>3056</v>
      </c>
      <c r="D2181" s="51" t="s">
        <v>1283</v>
      </c>
      <c r="E2181" s="16" t="s">
        <v>3058</v>
      </c>
      <c r="F2181" s="16">
        <v>0</v>
      </c>
      <c r="G2181" s="16">
        <v>5</v>
      </c>
      <c r="I2181" s="16">
        <f>IF(B2181&lt;&gt;"",COUNTIF(Dulieu!$F$5:$F$7774,B2181),"")</f>
        <v>0</v>
      </c>
      <c r="J2181" s="16" t="str">
        <f>IF(B2181&lt;&gt;"",IFERROR(VLOOKUP(B2181,Dulieu!$F$5:$I$7597,4,0),""),"")</f>
        <v/>
      </c>
    </row>
    <row r="2182" spans="1:10" x14ac:dyDescent="0.25">
      <c r="A2182" s="18">
        <f>IF(B2182&lt;&gt;"",SUBTOTAL(103,B$5:B2182),"")</f>
        <v>2178</v>
      </c>
      <c r="B2182" s="31" t="s">
        <v>177</v>
      </c>
      <c r="C2182" s="16" t="s">
        <v>3082</v>
      </c>
      <c r="D2182" s="51" t="s">
        <v>1283</v>
      </c>
      <c r="E2182" s="16" t="s">
        <v>3058</v>
      </c>
      <c r="F2182" s="16">
        <v>0</v>
      </c>
      <c r="G2182" s="16">
        <v>5</v>
      </c>
      <c r="I2182" s="16">
        <f>IF(B2182&lt;&gt;"",COUNTIF(Dulieu!$F$5:$F$7774,B2182),"")</f>
        <v>0</v>
      </c>
      <c r="J2182" s="16" t="str">
        <f>IF(B2182&lt;&gt;"",IFERROR(VLOOKUP(B2182,Dulieu!$F$5:$I$7597,4,0),""),"")</f>
        <v/>
      </c>
    </row>
    <row r="2183" spans="1:10" x14ac:dyDescent="0.25">
      <c r="A2183" s="18">
        <f>IF(B2183&lt;&gt;"",SUBTOTAL(103,B$5:B2183),"")</f>
        <v>2179</v>
      </c>
      <c r="B2183" s="31" t="s">
        <v>2029</v>
      </c>
      <c r="C2183" s="16" t="s">
        <v>3056</v>
      </c>
      <c r="D2183" s="51" t="s">
        <v>1283</v>
      </c>
      <c r="E2183" s="16" t="s">
        <v>3058</v>
      </c>
      <c r="F2183" s="16">
        <v>0</v>
      </c>
      <c r="G2183" s="16">
        <v>5</v>
      </c>
      <c r="I2183" s="16">
        <f>IF(B2183&lt;&gt;"",COUNTIF(Dulieu!$F$5:$F$7774,B2183),"")</f>
        <v>0</v>
      </c>
      <c r="J2183" s="16" t="str">
        <f>IF(B2183&lt;&gt;"",IFERROR(VLOOKUP(B2183,Dulieu!$F$5:$I$7597,4,0),""),"")</f>
        <v/>
      </c>
    </row>
    <row r="2184" spans="1:10" x14ac:dyDescent="0.25">
      <c r="A2184" s="18">
        <f>IF(B2184&lt;&gt;"",SUBTOTAL(103,B$5:B2184),"")</f>
        <v>2180</v>
      </c>
      <c r="B2184" s="31" t="s">
        <v>2030</v>
      </c>
      <c r="C2184" s="16" t="s">
        <v>3056</v>
      </c>
      <c r="D2184" s="51" t="s">
        <v>1283</v>
      </c>
      <c r="E2184" s="16" t="s">
        <v>3058</v>
      </c>
      <c r="F2184" s="16">
        <v>0</v>
      </c>
      <c r="G2184" s="16">
        <v>5</v>
      </c>
      <c r="I2184" s="16">
        <f>IF(B2184&lt;&gt;"",COUNTIF(Dulieu!$F$5:$F$7774,B2184),"")</f>
        <v>0</v>
      </c>
      <c r="J2184" s="16" t="str">
        <f>IF(B2184&lt;&gt;"",IFERROR(VLOOKUP(B2184,Dulieu!$F$5:$I$7597,4,0),""),"")</f>
        <v/>
      </c>
    </row>
    <row r="2185" spans="1:10" ht="30" x14ac:dyDescent="0.25">
      <c r="A2185" s="18">
        <f>IF(B2185&lt;&gt;"",SUBTOTAL(103,B$5:B2185),"")</f>
        <v>2181</v>
      </c>
      <c r="B2185" s="31" t="s">
        <v>3640</v>
      </c>
      <c r="C2185" s="16" t="s">
        <v>3056</v>
      </c>
      <c r="D2185" s="51" t="s">
        <v>1283</v>
      </c>
      <c r="E2185" s="51" t="s">
        <v>3058</v>
      </c>
      <c r="F2185" s="16">
        <v>0</v>
      </c>
      <c r="G2185" s="16">
        <v>5</v>
      </c>
      <c r="I2185" s="16">
        <f>IF(B2185&lt;&gt;"",COUNTIF(Dulieu!$F$5:$F$7774,B2185),"")</f>
        <v>0</v>
      </c>
      <c r="J2185" s="16" t="str">
        <f>IF(B2185&lt;&gt;"",IFERROR(VLOOKUP(B2185,Dulieu!$F$5:$I$7597,4,0),""),"")</f>
        <v/>
      </c>
    </row>
    <row r="2186" spans="1:10" x14ac:dyDescent="0.25">
      <c r="A2186" s="18">
        <f>IF(B2186&lt;&gt;"",SUBTOTAL(103,B$5:B2186),"")</f>
        <v>2182</v>
      </c>
      <c r="B2186" s="31" t="s">
        <v>2031</v>
      </c>
      <c r="C2186" s="16" t="s">
        <v>3056</v>
      </c>
      <c r="D2186" s="51" t="s">
        <v>1283</v>
      </c>
      <c r="E2186" s="16" t="s">
        <v>3058</v>
      </c>
      <c r="F2186" s="16">
        <v>0</v>
      </c>
      <c r="G2186" s="16">
        <v>5</v>
      </c>
      <c r="I2186" s="16">
        <f>IF(B2186&lt;&gt;"",COUNTIF(Dulieu!$F$5:$F$7774,B2186),"")</f>
        <v>0</v>
      </c>
      <c r="J2186" s="16" t="str">
        <f>IF(B2186&lt;&gt;"",IFERROR(VLOOKUP(B2186,Dulieu!$F$5:$I$7597,4,0),""),"")</f>
        <v/>
      </c>
    </row>
    <row r="2187" spans="1:10" x14ac:dyDescent="0.25">
      <c r="A2187" s="18">
        <f>IF(B2187&lt;&gt;"",SUBTOTAL(103,B$5:B2187),"")</f>
        <v>2183</v>
      </c>
      <c r="B2187" s="31" t="s">
        <v>2032</v>
      </c>
      <c r="C2187" s="16" t="s">
        <v>3056</v>
      </c>
      <c r="D2187" s="51" t="s">
        <v>1283</v>
      </c>
      <c r="E2187" s="16" t="s">
        <v>3058</v>
      </c>
      <c r="F2187" s="16">
        <v>0</v>
      </c>
      <c r="G2187" s="16">
        <v>5</v>
      </c>
      <c r="I2187" s="16">
        <f>IF(B2187&lt;&gt;"",COUNTIF(Dulieu!$F$5:$F$7774,B2187),"")</f>
        <v>0</v>
      </c>
      <c r="J2187" s="16" t="str">
        <f>IF(B2187&lt;&gt;"",IFERROR(VLOOKUP(B2187,Dulieu!$F$5:$I$7597,4,0),""),"")</f>
        <v/>
      </c>
    </row>
    <row r="2188" spans="1:10" x14ac:dyDescent="0.25">
      <c r="A2188" s="18">
        <f>IF(B2188&lt;&gt;"",SUBTOTAL(103,B$5:B2188),"")</f>
        <v>2184</v>
      </c>
      <c r="B2188" s="31" t="s">
        <v>2033</v>
      </c>
      <c r="C2188" s="16" t="s">
        <v>3056</v>
      </c>
      <c r="D2188" s="51" t="s">
        <v>1283</v>
      </c>
      <c r="E2188" s="16" t="s">
        <v>3058</v>
      </c>
      <c r="F2188" s="16">
        <v>0</v>
      </c>
      <c r="G2188" s="16">
        <v>5</v>
      </c>
      <c r="I2188" s="16">
        <f>IF(B2188&lt;&gt;"",COUNTIF(Dulieu!$F$5:$F$7774,B2188),"")</f>
        <v>0</v>
      </c>
      <c r="J2188" s="16" t="str">
        <f>IF(B2188&lt;&gt;"",IFERROR(VLOOKUP(B2188,Dulieu!$F$5:$I$7597,4,0),""),"")</f>
        <v/>
      </c>
    </row>
    <row r="2189" spans="1:10" x14ac:dyDescent="0.25">
      <c r="A2189" s="18">
        <f>IF(B2189&lt;&gt;"",SUBTOTAL(103,B$5:B2189),"")</f>
        <v>2185</v>
      </c>
      <c r="B2189" s="31" t="s">
        <v>2034</v>
      </c>
      <c r="C2189" s="16" t="s">
        <v>3056</v>
      </c>
      <c r="D2189" s="51" t="s">
        <v>1283</v>
      </c>
      <c r="E2189" s="16" t="s">
        <v>3058</v>
      </c>
      <c r="F2189" s="16">
        <v>0</v>
      </c>
      <c r="G2189" s="16">
        <v>5</v>
      </c>
      <c r="I2189" s="16">
        <f>IF(B2189&lt;&gt;"",COUNTIF(Dulieu!$F$5:$F$7774,B2189),"")</f>
        <v>0</v>
      </c>
      <c r="J2189" s="16" t="str">
        <f>IF(B2189&lt;&gt;"",IFERROR(VLOOKUP(B2189,Dulieu!$F$5:$I$7597,4,0),""),"")</f>
        <v/>
      </c>
    </row>
    <row r="2190" spans="1:10" x14ac:dyDescent="0.25">
      <c r="A2190" s="18">
        <f>IF(B2190&lt;&gt;"",SUBTOTAL(103,B$5:B2190),"")</f>
        <v>2186</v>
      </c>
      <c r="B2190" s="31" t="s">
        <v>10</v>
      </c>
      <c r="C2190" s="16" t="s">
        <v>3056</v>
      </c>
      <c r="D2190" s="51" t="s">
        <v>1283</v>
      </c>
      <c r="E2190" s="16" t="s">
        <v>3058</v>
      </c>
      <c r="F2190" s="16">
        <v>0</v>
      </c>
      <c r="G2190" s="16">
        <v>5</v>
      </c>
      <c r="I2190" s="16">
        <f>IF(B2190&lt;&gt;"",COUNTIF(Dulieu!$F$5:$F$7774,B2190),"")</f>
        <v>0</v>
      </c>
      <c r="J2190" s="16" t="str">
        <f>IF(B2190&lt;&gt;"",IFERROR(VLOOKUP(B2190,Dulieu!$F$5:$I$7597,4,0),""),"")</f>
        <v/>
      </c>
    </row>
    <row r="2191" spans="1:10" x14ac:dyDescent="0.25">
      <c r="A2191" s="18">
        <f>IF(B2191&lt;&gt;"",SUBTOTAL(103,B$5:B2191),"")</f>
        <v>2187</v>
      </c>
      <c r="B2191" s="31" t="s">
        <v>2035</v>
      </c>
      <c r="C2191" s="16" t="s">
        <v>3056</v>
      </c>
      <c r="D2191" s="51" t="s">
        <v>1283</v>
      </c>
      <c r="E2191" s="16" t="s">
        <v>3058</v>
      </c>
      <c r="F2191" s="16">
        <v>0</v>
      </c>
      <c r="G2191" s="16">
        <v>5</v>
      </c>
      <c r="I2191" s="16">
        <f>IF(B2191&lt;&gt;"",COUNTIF(Dulieu!$F$5:$F$7774,B2191),"")</f>
        <v>0</v>
      </c>
      <c r="J2191" s="16" t="str">
        <f>IF(B2191&lt;&gt;"",IFERROR(VLOOKUP(B2191,Dulieu!$F$5:$I$7597,4,0),""),"")</f>
        <v/>
      </c>
    </row>
    <row r="2192" spans="1:10" x14ac:dyDescent="0.25">
      <c r="A2192" s="18">
        <f>IF(B2192&lt;&gt;"",SUBTOTAL(103,B$5:B2192),"")</f>
        <v>2188</v>
      </c>
      <c r="B2192" s="31" t="s">
        <v>2036</v>
      </c>
      <c r="C2192" s="16" t="s">
        <v>3056</v>
      </c>
      <c r="D2192" s="51" t="s">
        <v>1283</v>
      </c>
      <c r="E2192" s="16" t="s">
        <v>3058</v>
      </c>
      <c r="F2192" s="16">
        <v>0</v>
      </c>
      <c r="G2192" s="16">
        <v>5</v>
      </c>
      <c r="I2192" s="16">
        <f>IF(B2192&lt;&gt;"",COUNTIF(Dulieu!$F$5:$F$7774,B2192),"")</f>
        <v>0</v>
      </c>
      <c r="J2192" s="16" t="str">
        <f>IF(B2192&lt;&gt;"",IFERROR(VLOOKUP(B2192,Dulieu!$F$5:$I$7597,4,0),""),"")</f>
        <v/>
      </c>
    </row>
    <row r="2193" spans="1:10" x14ac:dyDescent="0.25">
      <c r="A2193" s="18">
        <f>IF(B2193&lt;&gt;"",SUBTOTAL(103,B$5:B2193),"")</f>
        <v>2189</v>
      </c>
      <c r="B2193" s="31" t="s">
        <v>2037</v>
      </c>
      <c r="C2193" s="16" t="s">
        <v>3056</v>
      </c>
      <c r="D2193" s="51" t="s">
        <v>1283</v>
      </c>
      <c r="E2193" s="16" t="s">
        <v>3058</v>
      </c>
      <c r="F2193" s="16">
        <v>0</v>
      </c>
      <c r="G2193" s="16">
        <v>5</v>
      </c>
      <c r="I2193" s="16">
        <f>IF(B2193&lt;&gt;"",COUNTIF(Dulieu!$F$5:$F$7774,B2193),"")</f>
        <v>0</v>
      </c>
      <c r="J2193" s="16" t="str">
        <f>IF(B2193&lt;&gt;"",IFERROR(VLOOKUP(B2193,Dulieu!$F$5:$I$7597,4,0),""),"")</f>
        <v/>
      </c>
    </row>
    <row r="2194" spans="1:10" x14ac:dyDescent="0.25">
      <c r="A2194" s="18">
        <f>IF(B2194&lt;&gt;"",SUBTOTAL(103,B$5:B2194),"")</f>
        <v>2190</v>
      </c>
      <c r="B2194" s="31" t="s">
        <v>2038</v>
      </c>
      <c r="C2194" s="16" t="s">
        <v>3056</v>
      </c>
      <c r="D2194" s="51" t="s">
        <v>1283</v>
      </c>
      <c r="E2194" s="16" t="s">
        <v>3058</v>
      </c>
      <c r="F2194" s="16">
        <v>0</v>
      </c>
      <c r="G2194" s="16">
        <v>5</v>
      </c>
      <c r="I2194" s="16">
        <f>IF(B2194&lt;&gt;"",COUNTIF(Dulieu!$F$5:$F$7774,B2194),"")</f>
        <v>0</v>
      </c>
      <c r="J2194" s="16" t="str">
        <f>IF(B2194&lt;&gt;"",IFERROR(VLOOKUP(B2194,Dulieu!$F$5:$I$7597,4,0),""),"")</f>
        <v/>
      </c>
    </row>
    <row r="2195" spans="1:10" x14ac:dyDescent="0.25">
      <c r="A2195" s="18">
        <f>IF(B2195&lt;&gt;"",SUBTOTAL(103,B$5:B2195),"")</f>
        <v>2191</v>
      </c>
      <c r="B2195" s="31" t="s">
        <v>2039</v>
      </c>
      <c r="C2195" s="16" t="s">
        <v>3056</v>
      </c>
      <c r="D2195" s="51" t="s">
        <v>1283</v>
      </c>
      <c r="E2195" s="16" t="s">
        <v>3058</v>
      </c>
      <c r="F2195" s="16">
        <v>0</v>
      </c>
      <c r="G2195" s="16">
        <v>5</v>
      </c>
      <c r="I2195" s="16">
        <f>IF(B2195&lt;&gt;"",COUNTIF(Dulieu!$F$5:$F$7774,B2195),"")</f>
        <v>0</v>
      </c>
      <c r="J2195" s="16" t="str">
        <f>IF(B2195&lt;&gt;"",IFERROR(VLOOKUP(B2195,Dulieu!$F$5:$I$7597,4,0),""),"")</f>
        <v/>
      </c>
    </row>
    <row r="2196" spans="1:10" x14ac:dyDescent="0.25">
      <c r="A2196" s="18">
        <f>IF(B2196&lt;&gt;"",SUBTOTAL(103,B$5:B2196),"")</f>
        <v>2192</v>
      </c>
      <c r="B2196" s="31" t="s">
        <v>2040</v>
      </c>
      <c r="C2196" s="16" t="s">
        <v>3056</v>
      </c>
      <c r="D2196" s="51" t="s">
        <v>1283</v>
      </c>
      <c r="E2196" s="16" t="s">
        <v>3058</v>
      </c>
      <c r="F2196" s="16">
        <v>0</v>
      </c>
      <c r="G2196" s="16">
        <v>5</v>
      </c>
      <c r="I2196" s="16">
        <f>IF(B2196&lt;&gt;"",COUNTIF(Dulieu!$F$5:$F$7774,B2196),"")</f>
        <v>0</v>
      </c>
      <c r="J2196" s="16" t="str">
        <f>IF(B2196&lt;&gt;"",IFERROR(VLOOKUP(B2196,Dulieu!$F$5:$I$7597,4,0),""),"")</f>
        <v/>
      </c>
    </row>
    <row r="2197" spans="1:10" x14ac:dyDescent="0.25">
      <c r="A2197" s="18">
        <f>IF(B2197&lt;&gt;"",SUBTOTAL(103,B$5:B2197),"")</f>
        <v>2193</v>
      </c>
      <c r="B2197" s="31" t="s">
        <v>2041</v>
      </c>
      <c r="C2197" s="16" t="s">
        <v>3056</v>
      </c>
      <c r="D2197" s="51" t="s">
        <v>1283</v>
      </c>
      <c r="E2197" s="16" t="s">
        <v>3058</v>
      </c>
      <c r="F2197" s="16">
        <v>0</v>
      </c>
      <c r="G2197" s="16">
        <v>5</v>
      </c>
      <c r="I2197" s="16">
        <f>IF(B2197&lt;&gt;"",COUNTIF(Dulieu!$F$5:$F$7774,B2197),"")</f>
        <v>0</v>
      </c>
      <c r="J2197" s="16" t="str">
        <f>IF(B2197&lt;&gt;"",IFERROR(VLOOKUP(B2197,Dulieu!$F$5:$I$7597,4,0),""),"")</f>
        <v/>
      </c>
    </row>
    <row r="2198" spans="1:10" x14ac:dyDescent="0.25">
      <c r="A2198" s="18">
        <f>IF(B2198&lt;&gt;"",SUBTOTAL(103,B$5:B2198),"")</f>
        <v>2194</v>
      </c>
      <c r="B2198" s="31" t="s">
        <v>2042</v>
      </c>
      <c r="C2198" s="16" t="s">
        <v>3056</v>
      </c>
      <c r="D2198" s="51" t="s">
        <v>1283</v>
      </c>
      <c r="E2198" s="16" t="s">
        <v>3058</v>
      </c>
      <c r="F2198" s="16">
        <v>0</v>
      </c>
      <c r="G2198" s="16">
        <v>5</v>
      </c>
      <c r="I2198" s="16">
        <f>IF(B2198&lt;&gt;"",COUNTIF(Dulieu!$F$5:$F$7774,B2198),"")</f>
        <v>0</v>
      </c>
      <c r="J2198" s="16" t="str">
        <f>IF(B2198&lt;&gt;"",IFERROR(VLOOKUP(B2198,Dulieu!$F$5:$I$7597,4,0),""),"")</f>
        <v/>
      </c>
    </row>
    <row r="2199" spans="1:10" x14ac:dyDescent="0.25">
      <c r="A2199" s="18">
        <f>IF(B2199&lt;&gt;"",SUBTOTAL(103,B$5:B2199),"")</f>
        <v>2195</v>
      </c>
      <c r="B2199" s="31" t="s">
        <v>2043</v>
      </c>
      <c r="C2199" s="16" t="s">
        <v>3056</v>
      </c>
      <c r="D2199" s="51" t="s">
        <v>1283</v>
      </c>
      <c r="E2199" s="16" t="s">
        <v>3058</v>
      </c>
      <c r="F2199" s="16">
        <v>0</v>
      </c>
      <c r="G2199" s="16">
        <v>5</v>
      </c>
      <c r="I2199" s="16">
        <f>IF(B2199&lt;&gt;"",COUNTIF(Dulieu!$F$5:$F$7774,B2199),"")</f>
        <v>0</v>
      </c>
      <c r="J2199" s="16" t="str">
        <f>IF(B2199&lt;&gt;"",IFERROR(VLOOKUP(B2199,Dulieu!$F$5:$I$7597,4,0),""),"")</f>
        <v/>
      </c>
    </row>
    <row r="2200" spans="1:10" x14ac:dyDescent="0.25">
      <c r="A2200" s="18">
        <f>IF(B2200&lt;&gt;"",SUBTOTAL(103,B$5:B2200),"")</f>
        <v>2196</v>
      </c>
      <c r="B2200" s="31" t="s">
        <v>2044</v>
      </c>
      <c r="C2200" s="16" t="s">
        <v>3056</v>
      </c>
      <c r="D2200" s="51" t="s">
        <v>1283</v>
      </c>
      <c r="E2200" s="16" t="s">
        <v>3058</v>
      </c>
      <c r="F2200" s="16">
        <v>0</v>
      </c>
      <c r="G2200" s="16">
        <v>5</v>
      </c>
      <c r="I2200" s="16">
        <f>IF(B2200&lt;&gt;"",COUNTIF(Dulieu!$F$5:$F$7774,B2200),"")</f>
        <v>0</v>
      </c>
      <c r="J2200" s="16" t="str">
        <f>IF(B2200&lt;&gt;"",IFERROR(VLOOKUP(B2200,Dulieu!$F$5:$I$7597,4,0),""),"")</f>
        <v/>
      </c>
    </row>
    <row r="2201" spans="1:10" x14ac:dyDescent="0.25">
      <c r="A2201" s="18">
        <f>IF(B2201&lt;&gt;"",SUBTOTAL(103,B$5:B2201),"")</f>
        <v>2197</v>
      </c>
      <c r="B2201" s="31" t="s">
        <v>2045</v>
      </c>
      <c r="C2201" s="16" t="s">
        <v>3056</v>
      </c>
      <c r="D2201" s="51" t="s">
        <v>1283</v>
      </c>
      <c r="E2201" s="16" t="s">
        <v>3058</v>
      </c>
      <c r="F2201" s="16">
        <v>0</v>
      </c>
      <c r="G2201" s="16">
        <v>5</v>
      </c>
      <c r="I2201" s="16">
        <f>IF(B2201&lt;&gt;"",COUNTIF(Dulieu!$F$5:$F$7774,B2201),"")</f>
        <v>0</v>
      </c>
      <c r="J2201" s="16" t="str">
        <f>IF(B2201&lt;&gt;"",IFERROR(VLOOKUP(B2201,Dulieu!$F$5:$I$7597,4,0),""),"")</f>
        <v/>
      </c>
    </row>
    <row r="2202" spans="1:10" x14ac:dyDescent="0.25">
      <c r="A2202" s="18">
        <f>IF(B2202&lt;&gt;"",SUBTOTAL(103,B$5:B2202),"")</f>
        <v>2198</v>
      </c>
      <c r="B2202" s="31" t="s">
        <v>2046</v>
      </c>
      <c r="C2202" s="16" t="s">
        <v>3056</v>
      </c>
      <c r="D2202" s="51" t="s">
        <v>1283</v>
      </c>
      <c r="E2202" s="16" t="s">
        <v>3058</v>
      </c>
      <c r="F2202" s="16">
        <v>0</v>
      </c>
      <c r="G2202" s="16">
        <v>5</v>
      </c>
      <c r="I2202" s="16">
        <f>IF(B2202&lt;&gt;"",COUNTIF(Dulieu!$F$5:$F$7774,B2202),"")</f>
        <v>0</v>
      </c>
      <c r="J2202" s="16" t="str">
        <f>IF(B2202&lt;&gt;"",IFERROR(VLOOKUP(B2202,Dulieu!$F$5:$I$7597,4,0),""),"")</f>
        <v/>
      </c>
    </row>
    <row r="2203" spans="1:10" x14ac:dyDescent="0.25">
      <c r="A2203" s="18">
        <f>IF(B2203&lt;&gt;"",SUBTOTAL(103,B$5:B2203),"")</f>
        <v>2199</v>
      </c>
      <c r="B2203" s="31" t="s">
        <v>3177</v>
      </c>
      <c r="C2203" s="16" t="s">
        <v>3056</v>
      </c>
      <c r="D2203" s="51" t="s">
        <v>1283</v>
      </c>
      <c r="E2203" s="16" t="s">
        <v>3058</v>
      </c>
      <c r="F2203" s="16">
        <v>0</v>
      </c>
      <c r="G2203" s="16">
        <v>5</v>
      </c>
      <c r="I2203" s="16">
        <f>IF(B2203&lt;&gt;"",COUNTIF(Dulieu!$F$5:$F$7774,B2203),"")</f>
        <v>0</v>
      </c>
      <c r="J2203" s="16" t="str">
        <f>IF(B2203&lt;&gt;"",IFERROR(VLOOKUP(B2203,Dulieu!$F$5:$I$7597,4,0),""),"")</f>
        <v/>
      </c>
    </row>
    <row r="2204" spans="1:10" x14ac:dyDescent="0.25">
      <c r="A2204" s="18">
        <f>IF(B2204&lt;&gt;"",SUBTOTAL(103,B$5:B2204),"")</f>
        <v>2200</v>
      </c>
      <c r="B2204" s="31" t="s">
        <v>2047</v>
      </c>
      <c r="C2204" s="16" t="s">
        <v>3056</v>
      </c>
      <c r="D2204" s="51" t="s">
        <v>1283</v>
      </c>
      <c r="E2204" s="16" t="s">
        <v>3058</v>
      </c>
      <c r="F2204" s="16">
        <v>0</v>
      </c>
      <c r="G2204" s="16">
        <v>5</v>
      </c>
      <c r="I2204" s="16">
        <f>IF(B2204&lt;&gt;"",COUNTIF(Dulieu!$F$5:$F$7774,B2204),"")</f>
        <v>0</v>
      </c>
      <c r="J2204" s="16" t="str">
        <f>IF(B2204&lt;&gt;"",IFERROR(VLOOKUP(B2204,Dulieu!$F$5:$I$7597,4,0),""),"")</f>
        <v/>
      </c>
    </row>
    <row r="2205" spans="1:10" x14ac:dyDescent="0.25">
      <c r="A2205" s="18">
        <f>IF(B2205&lt;&gt;"",SUBTOTAL(103,B$5:B2205),"")</f>
        <v>2201</v>
      </c>
      <c r="B2205" s="31" t="s">
        <v>2855</v>
      </c>
      <c r="C2205" s="16" t="s">
        <v>3056</v>
      </c>
      <c r="D2205" s="51" t="s">
        <v>1283</v>
      </c>
      <c r="E2205" s="16" t="s">
        <v>3058</v>
      </c>
      <c r="F2205" s="16">
        <v>0</v>
      </c>
      <c r="G2205" s="16">
        <v>5</v>
      </c>
      <c r="I2205" s="16">
        <f>IF(B2205&lt;&gt;"",COUNTIF(Dulieu!$F$5:$F$7774,B2205),"")</f>
        <v>0</v>
      </c>
      <c r="J2205" s="16" t="str">
        <f>IF(B2205&lt;&gt;"",IFERROR(VLOOKUP(B2205,Dulieu!$F$5:$I$7597,4,0),""),"")</f>
        <v/>
      </c>
    </row>
    <row r="2206" spans="1:10" x14ac:dyDescent="0.25">
      <c r="A2206" s="18">
        <f>IF(B2206&lt;&gt;"",SUBTOTAL(103,B$5:B2206),"")</f>
        <v>2202</v>
      </c>
      <c r="B2206" s="31" t="s">
        <v>2048</v>
      </c>
      <c r="C2206" s="16" t="s">
        <v>3056</v>
      </c>
      <c r="D2206" s="51" t="s">
        <v>1283</v>
      </c>
      <c r="E2206" s="16" t="s">
        <v>3058</v>
      </c>
      <c r="F2206" s="16">
        <v>0</v>
      </c>
      <c r="G2206" s="16">
        <v>5</v>
      </c>
      <c r="I2206" s="16">
        <f>IF(B2206&lt;&gt;"",COUNTIF(Dulieu!$F$5:$F$7774,B2206),"")</f>
        <v>0</v>
      </c>
      <c r="J2206" s="16" t="str">
        <f>IF(B2206&lt;&gt;"",IFERROR(VLOOKUP(B2206,Dulieu!$F$5:$I$7597,4,0),""),"")</f>
        <v/>
      </c>
    </row>
    <row r="2207" spans="1:10" x14ac:dyDescent="0.25">
      <c r="A2207" s="18">
        <f>IF(B2207&lt;&gt;"",SUBTOTAL(103,B$5:B2207),"")</f>
        <v>2203</v>
      </c>
      <c r="B2207" s="31" t="s">
        <v>2049</v>
      </c>
      <c r="C2207" s="16" t="s">
        <v>3056</v>
      </c>
      <c r="D2207" s="51" t="s">
        <v>1283</v>
      </c>
      <c r="E2207" s="16" t="s">
        <v>3058</v>
      </c>
      <c r="F2207" s="16">
        <v>0</v>
      </c>
      <c r="G2207" s="16">
        <v>5</v>
      </c>
      <c r="I2207" s="16">
        <f>IF(B2207&lt;&gt;"",COUNTIF(Dulieu!$F$5:$F$7774,B2207),"")</f>
        <v>0</v>
      </c>
      <c r="J2207" s="16" t="str">
        <f>IF(B2207&lt;&gt;"",IFERROR(VLOOKUP(B2207,Dulieu!$F$5:$I$7597,4,0),""),"")</f>
        <v/>
      </c>
    </row>
    <row r="2208" spans="1:10" x14ac:dyDescent="0.25">
      <c r="A2208" s="18">
        <f>IF(B2208&lt;&gt;"",SUBTOTAL(103,B$5:B2208),"")</f>
        <v>2204</v>
      </c>
      <c r="B2208" s="31" t="s">
        <v>2050</v>
      </c>
      <c r="C2208" s="16" t="s">
        <v>3056</v>
      </c>
      <c r="D2208" s="51" t="s">
        <v>1283</v>
      </c>
      <c r="E2208" s="16" t="s">
        <v>3058</v>
      </c>
      <c r="F2208" s="16">
        <v>0</v>
      </c>
      <c r="G2208" s="16">
        <v>8</v>
      </c>
      <c r="I2208" s="16">
        <f>IF(B2208&lt;&gt;"",COUNTIF(Dulieu!$F$5:$F$7774,B2208),"")</f>
        <v>0</v>
      </c>
      <c r="J2208" s="16" t="str">
        <f>IF(B2208&lt;&gt;"",IFERROR(VLOOKUP(B2208,Dulieu!$F$5:$I$7597,4,0),""),"")</f>
        <v/>
      </c>
    </row>
    <row r="2209" spans="1:10" x14ac:dyDescent="0.25">
      <c r="A2209" s="18">
        <f>IF(B2209&lt;&gt;"",SUBTOTAL(103,B$5:B2209),"")</f>
        <v>2205</v>
      </c>
      <c r="B2209" s="31" t="s">
        <v>2051</v>
      </c>
      <c r="C2209" s="16" t="s">
        <v>3056</v>
      </c>
      <c r="D2209" s="51" t="s">
        <v>1283</v>
      </c>
      <c r="E2209" s="16" t="s">
        <v>3058</v>
      </c>
      <c r="F2209" s="16">
        <v>0</v>
      </c>
      <c r="G2209" s="16">
        <v>5</v>
      </c>
      <c r="I2209" s="16">
        <f>IF(B2209&lt;&gt;"",COUNTIF(Dulieu!$F$5:$F$7774,B2209),"")</f>
        <v>0</v>
      </c>
      <c r="J2209" s="16" t="str">
        <f>IF(B2209&lt;&gt;"",IFERROR(VLOOKUP(B2209,Dulieu!$F$5:$I$7597,4,0),""),"")</f>
        <v/>
      </c>
    </row>
    <row r="2210" spans="1:10" x14ac:dyDescent="0.25">
      <c r="A2210" s="18">
        <f>IF(B2210&lt;&gt;"",SUBTOTAL(103,B$5:B2210),"")</f>
        <v>2206</v>
      </c>
      <c r="B2210" s="31" t="s">
        <v>2052</v>
      </c>
      <c r="C2210" s="16" t="s">
        <v>3056</v>
      </c>
      <c r="D2210" s="51" t="s">
        <v>1283</v>
      </c>
      <c r="E2210" s="16" t="s">
        <v>3058</v>
      </c>
      <c r="F2210" s="16">
        <v>0</v>
      </c>
      <c r="G2210" s="16">
        <v>5</v>
      </c>
      <c r="I2210" s="16">
        <f>IF(B2210&lt;&gt;"",COUNTIF(Dulieu!$F$5:$F$7774,B2210),"")</f>
        <v>0</v>
      </c>
      <c r="J2210" s="16" t="str">
        <f>IF(B2210&lt;&gt;"",IFERROR(VLOOKUP(B2210,Dulieu!$F$5:$I$7597,4,0),""),"")</f>
        <v/>
      </c>
    </row>
    <row r="2211" spans="1:10" x14ac:dyDescent="0.25">
      <c r="A2211" s="18">
        <f>IF(B2211&lt;&gt;"",SUBTOTAL(103,B$5:B2211),"")</f>
        <v>2207</v>
      </c>
      <c r="B2211" s="31" t="s">
        <v>2053</v>
      </c>
      <c r="C2211" s="16" t="s">
        <v>3056</v>
      </c>
      <c r="D2211" s="51" t="s">
        <v>1283</v>
      </c>
      <c r="E2211" s="16" t="s">
        <v>3058</v>
      </c>
      <c r="F2211" s="16">
        <v>0</v>
      </c>
      <c r="G2211" s="16">
        <v>5</v>
      </c>
      <c r="I2211" s="16">
        <f>IF(B2211&lt;&gt;"",COUNTIF(Dulieu!$F$5:$F$7774,B2211),"")</f>
        <v>0</v>
      </c>
      <c r="J2211" s="16" t="str">
        <f>IF(B2211&lt;&gt;"",IFERROR(VLOOKUP(B2211,Dulieu!$F$5:$I$7597,4,0),""),"")</f>
        <v/>
      </c>
    </row>
    <row r="2212" spans="1:10" x14ac:dyDescent="0.25">
      <c r="A2212" s="18">
        <f>IF(B2212&lt;&gt;"",SUBTOTAL(103,B$5:B2212),"")</f>
        <v>2208</v>
      </c>
      <c r="B2212" s="31" t="s">
        <v>2054</v>
      </c>
      <c r="C2212" s="16" t="s">
        <v>3056</v>
      </c>
      <c r="D2212" s="51" t="s">
        <v>1283</v>
      </c>
      <c r="E2212" s="16" t="s">
        <v>3058</v>
      </c>
      <c r="F2212" s="16">
        <v>0</v>
      </c>
      <c r="G2212" s="16">
        <v>5</v>
      </c>
      <c r="I2212" s="16">
        <f>IF(B2212&lt;&gt;"",COUNTIF(Dulieu!$F$5:$F$7774,B2212),"")</f>
        <v>0</v>
      </c>
      <c r="J2212" s="16" t="str">
        <f>IF(B2212&lt;&gt;"",IFERROR(VLOOKUP(B2212,Dulieu!$F$5:$I$7597,4,0),""),"")</f>
        <v/>
      </c>
    </row>
    <row r="2213" spans="1:10" x14ac:dyDescent="0.25">
      <c r="A2213" s="18">
        <f>IF(B2213&lt;&gt;"",SUBTOTAL(103,B$5:B2213),"")</f>
        <v>2209</v>
      </c>
      <c r="B2213" s="31" t="s">
        <v>2055</v>
      </c>
      <c r="C2213" s="16" t="s">
        <v>3056</v>
      </c>
      <c r="D2213" s="51" t="s">
        <v>1283</v>
      </c>
      <c r="E2213" s="16" t="s">
        <v>3058</v>
      </c>
      <c r="F2213" s="19">
        <v>0</v>
      </c>
      <c r="G2213" s="16">
        <v>5</v>
      </c>
      <c r="I2213" s="16">
        <f>IF(B2213&lt;&gt;"",COUNTIF(Dulieu!$F$5:$F$7774,B2213),"")</f>
        <v>0</v>
      </c>
      <c r="J2213" s="16" t="str">
        <f>IF(B2213&lt;&gt;"",IFERROR(VLOOKUP(B2213,Dulieu!$F$5:$I$7597,4,0),""),"")</f>
        <v/>
      </c>
    </row>
    <row r="2214" spans="1:10" x14ac:dyDescent="0.25">
      <c r="A2214" s="18">
        <f>IF(B2214&lt;&gt;"",SUBTOTAL(103,B$5:B2214),"")</f>
        <v>2210</v>
      </c>
      <c r="B2214" s="31" t="s">
        <v>2056</v>
      </c>
      <c r="C2214" s="16" t="s">
        <v>3056</v>
      </c>
      <c r="D2214" s="51" t="s">
        <v>1283</v>
      </c>
      <c r="E2214" s="16" t="s">
        <v>3058</v>
      </c>
      <c r="F2214" s="19">
        <v>0</v>
      </c>
      <c r="G2214" s="16">
        <v>5</v>
      </c>
      <c r="I2214" s="16">
        <f>IF(B2214&lt;&gt;"",COUNTIF(Dulieu!$F$5:$F$7774,B2214),"")</f>
        <v>0</v>
      </c>
      <c r="J2214" s="16" t="str">
        <f>IF(B2214&lt;&gt;"",IFERROR(VLOOKUP(B2214,Dulieu!$F$5:$I$7597,4,0),""),"")</f>
        <v/>
      </c>
    </row>
    <row r="2215" spans="1:10" x14ac:dyDescent="0.25">
      <c r="A2215" s="18">
        <f>IF(B2215&lt;&gt;"",SUBTOTAL(103,B$5:B2215),"")</f>
        <v>2211</v>
      </c>
      <c r="B2215" s="31" t="s">
        <v>2057</v>
      </c>
      <c r="C2215" s="16" t="s">
        <v>3056</v>
      </c>
      <c r="D2215" s="51" t="s">
        <v>1283</v>
      </c>
      <c r="E2215" s="16" t="s">
        <v>3058</v>
      </c>
      <c r="F2215" s="16">
        <v>0</v>
      </c>
      <c r="G2215" s="16">
        <v>5</v>
      </c>
      <c r="I2215" s="16">
        <f>IF(B2215&lt;&gt;"",COUNTIF(Dulieu!$F$5:$F$7774,B2215),"")</f>
        <v>0</v>
      </c>
      <c r="J2215" s="16" t="str">
        <f>IF(B2215&lt;&gt;"",IFERROR(VLOOKUP(B2215,Dulieu!$F$5:$I$7597,4,0),""),"")</f>
        <v/>
      </c>
    </row>
    <row r="2216" spans="1:10" x14ac:dyDescent="0.25">
      <c r="A2216" s="18">
        <f>IF(B2216&lt;&gt;"",SUBTOTAL(103,B$5:B2216),"")</f>
        <v>2212</v>
      </c>
      <c r="B2216" s="31" t="s">
        <v>2058</v>
      </c>
      <c r="C2216" s="16" t="s">
        <v>3056</v>
      </c>
      <c r="D2216" s="51" t="s">
        <v>1283</v>
      </c>
      <c r="E2216" s="16" t="s">
        <v>3058</v>
      </c>
      <c r="F2216" s="16">
        <v>0</v>
      </c>
      <c r="G2216" s="16">
        <v>5</v>
      </c>
      <c r="I2216" s="16">
        <f>IF(B2216&lt;&gt;"",COUNTIF(Dulieu!$F$5:$F$7774,B2216),"")</f>
        <v>0</v>
      </c>
      <c r="J2216" s="16" t="str">
        <f>IF(B2216&lt;&gt;"",IFERROR(VLOOKUP(B2216,Dulieu!$F$5:$I$7597,4,0),""),"")</f>
        <v/>
      </c>
    </row>
    <row r="2217" spans="1:10" x14ac:dyDescent="0.25">
      <c r="A2217" s="18">
        <f>IF(B2217&lt;&gt;"",SUBTOTAL(103,B$5:B2217),"")</f>
        <v>2213</v>
      </c>
      <c r="B2217" s="31" t="s">
        <v>1199</v>
      </c>
      <c r="C2217" s="16" t="s">
        <v>3056</v>
      </c>
      <c r="D2217" s="51" t="s">
        <v>1283</v>
      </c>
      <c r="E2217" s="16" t="s">
        <v>3058</v>
      </c>
      <c r="F2217" s="16">
        <v>0</v>
      </c>
      <c r="G2217" s="16">
        <v>5</v>
      </c>
      <c r="I2217" s="16">
        <f>IF(B2217&lt;&gt;"",COUNTIF(Dulieu!$F$5:$F$7774,B2217),"")</f>
        <v>0</v>
      </c>
      <c r="J2217" s="16" t="str">
        <f>IF(B2217&lt;&gt;"",IFERROR(VLOOKUP(B2217,Dulieu!$F$5:$I$7597,4,0),""),"")</f>
        <v/>
      </c>
    </row>
    <row r="2218" spans="1:10" x14ac:dyDescent="0.25">
      <c r="A2218" s="18">
        <f>IF(B2218&lt;&gt;"",SUBTOTAL(103,B$5:B2218),"")</f>
        <v>2214</v>
      </c>
      <c r="B2218" s="31" t="s">
        <v>1125</v>
      </c>
      <c r="C2218" s="16" t="s">
        <v>3056</v>
      </c>
      <c r="D2218" s="51" t="s">
        <v>1283</v>
      </c>
      <c r="E2218" s="16" t="s">
        <v>3058</v>
      </c>
      <c r="F2218" s="16">
        <v>0</v>
      </c>
      <c r="G2218" s="16">
        <v>5</v>
      </c>
      <c r="I2218" s="16">
        <f>IF(B2218&lt;&gt;"",COUNTIF(Dulieu!$F$5:$F$7774,B2218),"")</f>
        <v>0</v>
      </c>
      <c r="J2218" s="16" t="str">
        <f>IF(B2218&lt;&gt;"",IFERROR(VLOOKUP(B2218,Dulieu!$F$5:$I$7597,4,0),""),"")</f>
        <v/>
      </c>
    </row>
    <row r="2219" spans="1:10" x14ac:dyDescent="0.25">
      <c r="A2219" s="18">
        <f>IF(B2219&lt;&gt;"",SUBTOTAL(103,B$5:B2219),"")</f>
        <v>2215</v>
      </c>
      <c r="B2219" s="31" t="s">
        <v>909</v>
      </c>
      <c r="C2219" s="16" t="s">
        <v>3056</v>
      </c>
      <c r="D2219" s="51" t="s">
        <v>1283</v>
      </c>
      <c r="E2219" s="16" t="s">
        <v>3058</v>
      </c>
      <c r="F2219" s="16">
        <v>0</v>
      </c>
      <c r="G2219" s="16">
        <v>5</v>
      </c>
      <c r="I2219" s="16">
        <f>IF(B2219&lt;&gt;"",COUNTIF(Dulieu!$F$5:$F$7774,B2219),"")</f>
        <v>0</v>
      </c>
      <c r="J2219" s="16" t="str">
        <f>IF(B2219&lt;&gt;"",IFERROR(VLOOKUP(B2219,Dulieu!$F$5:$I$7597,4,0),""),"")</f>
        <v/>
      </c>
    </row>
    <row r="2220" spans="1:10" x14ac:dyDescent="0.25">
      <c r="A2220" s="18">
        <f>IF(B2220&lt;&gt;"",SUBTOTAL(103,B$5:B2220),"")</f>
        <v>2216</v>
      </c>
      <c r="B2220" s="31" t="s">
        <v>423</v>
      </c>
      <c r="C2220" s="16" t="s">
        <v>3056</v>
      </c>
      <c r="D2220" s="51" t="s">
        <v>1283</v>
      </c>
      <c r="E2220" s="16" t="s">
        <v>3058</v>
      </c>
      <c r="F2220" s="16">
        <v>0</v>
      </c>
      <c r="G2220" s="16">
        <v>5</v>
      </c>
      <c r="I2220" s="16">
        <f>IF(B2220&lt;&gt;"",COUNTIF(Dulieu!$F$5:$F$7774,B2220),"")</f>
        <v>0</v>
      </c>
      <c r="J2220" s="16" t="str">
        <f>IF(B2220&lt;&gt;"",IFERROR(VLOOKUP(B2220,Dulieu!$F$5:$I$7597,4,0),""),"")</f>
        <v/>
      </c>
    </row>
    <row r="2221" spans="1:10" x14ac:dyDescent="0.25">
      <c r="A2221" s="18">
        <f>IF(B2221&lt;&gt;"",SUBTOTAL(103,B$5:B2221),"")</f>
        <v>2217</v>
      </c>
      <c r="B2221" s="31" t="s">
        <v>1052</v>
      </c>
      <c r="C2221" s="16" t="s">
        <v>3056</v>
      </c>
      <c r="D2221" s="51" t="s">
        <v>1283</v>
      </c>
      <c r="E2221" s="16" t="s">
        <v>3058</v>
      </c>
      <c r="F2221" s="16">
        <v>0</v>
      </c>
      <c r="G2221" s="16">
        <v>5</v>
      </c>
      <c r="I2221" s="16">
        <f>IF(B2221&lt;&gt;"",COUNTIF(Dulieu!$F$5:$F$7774,B2221),"")</f>
        <v>0</v>
      </c>
      <c r="J2221" s="16" t="str">
        <f>IF(B2221&lt;&gt;"",IFERROR(VLOOKUP(B2221,Dulieu!$F$5:$I$7597,4,0),""),"")</f>
        <v/>
      </c>
    </row>
    <row r="2222" spans="1:10" x14ac:dyDescent="0.25">
      <c r="A2222" s="18">
        <f>IF(B2222&lt;&gt;"",SUBTOTAL(103,B$5:B2222),"")</f>
        <v>2218</v>
      </c>
      <c r="B2222" s="31" t="s">
        <v>424</v>
      </c>
      <c r="C2222" s="16" t="s">
        <v>3056</v>
      </c>
      <c r="D2222" s="51" t="s">
        <v>1283</v>
      </c>
      <c r="E2222" s="16" t="s">
        <v>3058</v>
      </c>
      <c r="F2222" s="16">
        <v>0</v>
      </c>
      <c r="G2222" s="16">
        <v>5</v>
      </c>
      <c r="I2222" s="16">
        <f>IF(B2222&lt;&gt;"",COUNTIF(Dulieu!$F$5:$F$7774,B2222),"")</f>
        <v>0</v>
      </c>
      <c r="J2222" s="16" t="str">
        <f>IF(B2222&lt;&gt;"",IFERROR(VLOOKUP(B2222,Dulieu!$F$5:$I$7597,4,0),""),"")</f>
        <v/>
      </c>
    </row>
    <row r="2223" spans="1:10" x14ac:dyDescent="0.25">
      <c r="A2223" s="18">
        <f>IF(B2223&lt;&gt;"",SUBTOTAL(103,B$5:B2223),"")</f>
        <v>2219</v>
      </c>
      <c r="B2223" s="31" t="s">
        <v>879</v>
      </c>
      <c r="C2223" s="16" t="s">
        <v>3056</v>
      </c>
      <c r="D2223" s="51" t="s">
        <v>1283</v>
      </c>
      <c r="E2223" s="16" t="s">
        <v>3058</v>
      </c>
      <c r="F2223" s="16">
        <v>0</v>
      </c>
      <c r="G2223" s="16">
        <v>5</v>
      </c>
      <c r="I2223" s="16">
        <f>IF(B2223&lt;&gt;"",COUNTIF(Dulieu!$F$5:$F$7774,B2223),"")</f>
        <v>0</v>
      </c>
      <c r="J2223" s="16" t="str">
        <f>IF(B2223&lt;&gt;"",IFERROR(VLOOKUP(B2223,Dulieu!$F$5:$I$7597,4,0),""),"")</f>
        <v/>
      </c>
    </row>
    <row r="2224" spans="1:10" x14ac:dyDescent="0.25">
      <c r="A2224" s="18">
        <f>IF(B2224&lt;&gt;"",SUBTOTAL(103,B$5:B2224),"")</f>
        <v>2220</v>
      </c>
      <c r="B2224" s="31" t="s">
        <v>872</v>
      </c>
      <c r="C2224" s="16" t="s">
        <v>3056</v>
      </c>
      <c r="D2224" s="51" t="s">
        <v>1283</v>
      </c>
      <c r="E2224" s="16" t="s">
        <v>3058</v>
      </c>
      <c r="F2224" s="16">
        <v>0</v>
      </c>
      <c r="G2224" s="16">
        <v>5</v>
      </c>
      <c r="I2224" s="16">
        <f>IF(B2224&lt;&gt;"",COUNTIF(Dulieu!$F$5:$F$7774,B2224),"")</f>
        <v>0</v>
      </c>
      <c r="J2224" s="16" t="str">
        <f>IF(B2224&lt;&gt;"",IFERROR(VLOOKUP(B2224,Dulieu!$F$5:$I$7597,4,0),""),"")</f>
        <v/>
      </c>
    </row>
    <row r="2225" spans="1:10" x14ac:dyDescent="0.25">
      <c r="A2225" s="18">
        <f>IF(B2225&lt;&gt;"",SUBTOTAL(103,B$5:B2225),"")</f>
        <v>2221</v>
      </c>
      <c r="B2225" s="31" t="s">
        <v>799</v>
      </c>
      <c r="C2225" s="16" t="s">
        <v>3056</v>
      </c>
      <c r="D2225" s="51" t="s">
        <v>1283</v>
      </c>
      <c r="E2225" s="16" t="s">
        <v>3058</v>
      </c>
      <c r="F2225" s="16">
        <v>0</v>
      </c>
      <c r="G2225" s="16">
        <v>5</v>
      </c>
      <c r="I2225" s="16">
        <f>IF(B2225&lt;&gt;"",COUNTIF(Dulieu!$F$5:$F$7774,B2225),"")</f>
        <v>0</v>
      </c>
      <c r="J2225" s="16" t="str">
        <f>IF(B2225&lt;&gt;"",IFERROR(VLOOKUP(B2225,Dulieu!$F$5:$I$7597,4,0),""),"")</f>
        <v/>
      </c>
    </row>
    <row r="2226" spans="1:10" x14ac:dyDescent="0.25">
      <c r="A2226" s="18">
        <f>IF(B2226&lt;&gt;"",SUBTOTAL(103,B$5:B2226),"")</f>
        <v>2222</v>
      </c>
      <c r="B2226" s="31" t="s">
        <v>138</v>
      </c>
      <c r="C2226" s="16" t="s">
        <v>3056</v>
      </c>
      <c r="D2226" s="51" t="s">
        <v>1283</v>
      </c>
      <c r="E2226" s="16" t="s">
        <v>3058</v>
      </c>
      <c r="F2226" s="16">
        <v>0</v>
      </c>
      <c r="G2226" s="16">
        <v>7</v>
      </c>
      <c r="I2226" s="16">
        <f>IF(B2226&lt;&gt;"",COUNTIF(Dulieu!$F$5:$F$7774,B2226),"")</f>
        <v>0</v>
      </c>
      <c r="J2226" s="16" t="str">
        <f>IF(B2226&lt;&gt;"",IFERROR(VLOOKUP(B2226,Dulieu!$F$5:$I$7597,4,0),""),"")</f>
        <v/>
      </c>
    </row>
    <row r="2227" spans="1:10" x14ac:dyDescent="0.25">
      <c r="A2227" s="18">
        <f>IF(B2227&lt;&gt;"",SUBTOTAL(103,B$5:B2227),"")</f>
        <v>2223</v>
      </c>
      <c r="B2227" s="31" t="s">
        <v>3019</v>
      </c>
      <c r="C2227" s="16" t="s">
        <v>3056</v>
      </c>
      <c r="D2227" s="51" t="s">
        <v>1283</v>
      </c>
      <c r="E2227" s="16" t="s">
        <v>3058</v>
      </c>
      <c r="F2227" s="16">
        <v>0</v>
      </c>
      <c r="G2227" s="16">
        <v>5</v>
      </c>
      <c r="I2227" s="16">
        <f>IF(B2227&lt;&gt;"",COUNTIF(Dulieu!$F$5:$F$7774,B2227),"")</f>
        <v>0</v>
      </c>
      <c r="J2227" s="16" t="str">
        <f>IF(B2227&lt;&gt;"",IFERROR(VLOOKUP(B2227,Dulieu!$F$5:$I$7597,4,0),""),"")</f>
        <v/>
      </c>
    </row>
    <row r="2228" spans="1:10" x14ac:dyDescent="0.25">
      <c r="A2228" s="18">
        <f>IF(B2228&lt;&gt;"",SUBTOTAL(103,B$5:B2228),"")</f>
        <v>2224</v>
      </c>
      <c r="B2228" s="31" t="s">
        <v>422</v>
      </c>
      <c r="C2228" s="16" t="s">
        <v>3056</v>
      </c>
      <c r="D2228" s="51" t="s">
        <v>1283</v>
      </c>
      <c r="E2228" s="16" t="s">
        <v>3058</v>
      </c>
      <c r="F2228" s="16">
        <v>0</v>
      </c>
      <c r="G2228" s="16">
        <v>5</v>
      </c>
      <c r="I2228" s="16">
        <f>IF(B2228&lt;&gt;"",COUNTIF(Dulieu!$F$5:$F$7774,B2228),"")</f>
        <v>0</v>
      </c>
      <c r="J2228" s="16" t="str">
        <f>IF(B2228&lt;&gt;"",IFERROR(VLOOKUP(B2228,Dulieu!$F$5:$I$7597,4,0),""),"")</f>
        <v/>
      </c>
    </row>
    <row r="2229" spans="1:10" x14ac:dyDescent="0.25">
      <c r="A2229" s="18">
        <f>IF(B2229&lt;&gt;"",SUBTOTAL(103,B$5:B2229),"")</f>
        <v>2225</v>
      </c>
      <c r="B2229" s="31" t="s">
        <v>2059</v>
      </c>
      <c r="C2229" s="16" t="s">
        <v>3056</v>
      </c>
      <c r="D2229" s="51" t="s">
        <v>1283</v>
      </c>
      <c r="E2229" s="16" t="s">
        <v>3058</v>
      </c>
      <c r="F2229" s="16">
        <v>0</v>
      </c>
      <c r="G2229" s="16">
        <v>5</v>
      </c>
      <c r="I2229" s="16">
        <f>IF(B2229&lt;&gt;"",COUNTIF(Dulieu!$F$5:$F$7774,B2229),"")</f>
        <v>0</v>
      </c>
      <c r="J2229" s="16" t="str">
        <f>IF(B2229&lt;&gt;"",IFERROR(VLOOKUP(B2229,Dulieu!$F$5:$I$7597,4,0),""),"")</f>
        <v/>
      </c>
    </row>
    <row r="2230" spans="1:10" x14ac:dyDescent="0.25">
      <c r="A2230" s="18">
        <f>IF(B2230&lt;&gt;"",SUBTOTAL(103,B$5:B2230),"")</f>
        <v>2226</v>
      </c>
      <c r="B2230" s="31" t="s">
        <v>3306</v>
      </c>
      <c r="C2230" s="16" t="s">
        <v>3056</v>
      </c>
      <c r="D2230" s="51" t="s">
        <v>1283</v>
      </c>
      <c r="E2230" s="16" t="s">
        <v>3058</v>
      </c>
      <c r="F2230" s="16">
        <v>0</v>
      </c>
      <c r="G2230" s="16">
        <v>5</v>
      </c>
      <c r="I2230" s="16">
        <f>IF(B2230&lt;&gt;"",COUNTIF(Dulieu!$F$5:$F$7774,B2230),"")</f>
        <v>0</v>
      </c>
      <c r="J2230" s="16" t="str">
        <f>IF(B2230&lt;&gt;"",IFERROR(VLOOKUP(B2230,Dulieu!$F$5:$I$7597,4,0),""),"")</f>
        <v/>
      </c>
    </row>
    <row r="2231" spans="1:10" x14ac:dyDescent="0.25">
      <c r="A2231" s="18">
        <f>IF(B2231&lt;&gt;"",SUBTOTAL(103,B$5:B2231),"")</f>
        <v>2227</v>
      </c>
      <c r="B2231" s="31" t="s">
        <v>2060</v>
      </c>
      <c r="C2231" s="16" t="s">
        <v>3056</v>
      </c>
      <c r="D2231" s="51" t="s">
        <v>1283</v>
      </c>
      <c r="E2231" s="16" t="s">
        <v>3058</v>
      </c>
      <c r="F2231" s="16">
        <v>0</v>
      </c>
      <c r="G2231" s="16">
        <v>5</v>
      </c>
      <c r="I2231" s="16">
        <f>IF(B2231&lt;&gt;"",COUNTIF(Dulieu!$F$5:$F$7774,B2231),"")</f>
        <v>0</v>
      </c>
      <c r="J2231" s="16" t="str">
        <f>IF(B2231&lt;&gt;"",IFERROR(VLOOKUP(B2231,Dulieu!$F$5:$I$7597,4,0),""),"")</f>
        <v/>
      </c>
    </row>
    <row r="2232" spans="1:10" x14ac:dyDescent="0.25">
      <c r="A2232" s="18">
        <f>IF(B2232&lt;&gt;"",SUBTOTAL(103,B$5:B2232),"")</f>
        <v>2228</v>
      </c>
      <c r="B2232" s="31" t="s">
        <v>3298</v>
      </c>
      <c r="C2232" s="16" t="s">
        <v>3056</v>
      </c>
      <c r="D2232" s="51" t="s">
        <v>1283</v>
      </c>
      <c r="E2232" s="16" t="s">
        <v>3058</v>
      </c>
      <c r="F2232" s="16">
        <v>0</v>
      </c>
      <c r="G2232" s="16">
        <v>5</v>
      </c>
      <c r="I2232" s="16">
        <f>IF(B2232&lt;&gt;"",COUNTIF(Dulieu!$F$5:$F$7774,B2232),"")</f>
        <v>0</v>
      </c>
      <c r="J2232" s="16" t="str">
        <f>IF(B2232&lt;&gt;"",IFERROR(VLOOKUP(B2232,Dulieu!$F$5:$I$7597,4,0),""),"")</f>
        <v/>
      </c>
    </row>
    <row r="2233" spans="1:10" x14ac:dyDescent="0.25">
      <c r="A2233" s="18">
        <f>IF(B2233&lt;&gt;"",SUBTOTAL(103,B$5:B2233),"")</f>
        <v>2229</v>
      </c>
      <c r="B2233" s="31" t="s">
        <v>2854</v>
      </c>
      <c r="C2233" s="16" t="s">
        <v>3056</v>
      </c>
      <c r="D2233" s="51" t="s">
        <v>1283</v>
      </c>
      <c r="E2233" s="16" t="s">
        <v>3058</v>
      </c>
      <c r="F2233" s="16">
        <v>0</v>
      </c>
      <c r="G2233" s="16">
        <v>5</v>
      </c>
      <c r="I2233" s="16">
        <f>IF(B2233&lt;&gt;"",COUNTIF(Dulieu!$F$5:$F$7774,B2233),"")</f>
        <v>0</v>
      </c>
      <c r="J2233" s="16" t="str">
        <f>IF(B2233&lt;&gt;"",IFERROR(VLOOKUP(B2233,Dulieu!$F$5:$I$7597,4,0),""),"")</f>
        <v/>
      </c>
    </row>
    <row r="2234" spans="1:10" x14ac:dyDescent="0.25">
      <c r="A2234" s="18">
        <f>IF(B2234&lt;&gt;"",SUBTOTAL(103,B$5:B2234),"")</f>
        <v>2230</v>
      </c>
      <c r="B2234" s="31" t="s">
        <v>3020</v>
      </c>
      <c r="C2234" s="16" t="s">
        <v>3056</v>
      </c>
      <c r="D2234" s="51" t="s">
        <v>1283</v>
      </c>
      <c r="E2234" s="16" t="s">
        <v>3058</v>
      </c>
      <c r="F2234" s="16">
        <v>0</v>
      </c>
      <c r="G2234" s="16">
        <v>5</v>
      </c>
      <c r="I2234" s="16">
        <f>IF(B2234&lt;&gt;"",COUNTIF(Dulieu!$F$5:$F$7774,B2234),"")</f>
        <v>0</v>
      </c>
      <c r="J2234" s="16" t="str">
        <f>IF(B2234&lt;&gt;"",IFERROR(VLOOKUP(B2234,Dulieu!$F$5:$I$7597,4,0),""),"")</f>
        <v/>
      </c>
    </row>
    <row r="2235" spans="1:10" x14ac:dyDescent="0.25">
      <c r="A2235" s="18">
        <f>IF(B2235&lt;&gt;"",SUBTOTAL(103,B$5:B2235),"")</f>
        <v>2231</v>
      </c>
      <c r="B2235" s="31" t="s">
        <v>3134</v>
      </c>
      <c r="C2235" s="16" t="s">
        <v>3056</v>
      </c>
      <c r="D2235" s="51" t="s">
        <v>1283</v>
      </c>
      <c r="E2235" s="16" t="s">
        <v>3058</v>
      </c>
      <c r="F2235" s="16">
        <v>0</v>
      </c>
      <c r="G2235" s="16">
        <v>5</v>
      </c>
      <c r="I2235" s="16">
        <f>IF(B2235&lt;&gt;"",COUNTIF(Dulieu!$F$5:$F$7774,B2235),"")</f>
        <v>0</v>
      </c>
      <c r="J2235" s="16" t="str">
        <f>IF(B2235&lt;&gt;"",IFERROR(VLOOKUP(B2235,Dulieu!$F$5:$I$7597,4,0),""),"")</f>
        <v/>
      </c>
    </row>
    <row r="2236" spans="1:10" x14ac:dyDescent="0.25">
      <c r="A2236" s="18">
        <f>IF(B2236&lt;&gt;"",SUBTOTAL(103,B$5:B2236),"")</f>
        <v>2232</v>
      </c>
      <c r="B2236" s="31" t="s">
        <v>3178</v>
      </c>
      <c r="C2236" s="16" t="s">
        <v>3056</v>
      </c>
      <c r="D2236" s="51" t="s">
        <v>1283</v>
      </c>
      <c r="E2236" s="16" t="s">
        <v>3058</v>
      </c>
      <c r="F2236" s="16">
        <v>0</v>
      </c>
      <c r="G2236" s="16">
        <v>5</v>
      </c>
      <c r="I2236" s="16">
        <f>IF(B2236&lt;&gt;"",COUNTIF(Dulieu!$F$5:$F$7774,B2236),"")</f>
        <v>0</v>
      </c>
      <c r="J2236" s="16" t="str">
        <f>IF(B2236&lt;&gt;"",IFERROR(VLOOKUP(B2236,Dulieu!$F$5:$I$7597,4,0),""),"")</f>
        <v/>
      </c>
    </row>
    <row r="2237" spans="1:10" x14ac:dyDescent="0.25">
      <c r="A2237" s="18">
        <f>IF(B2237&lt;&gt;"",SUBTOTAL(103,B$5:B2237),"")</f>
        <v>2233</v>
      </c>
      <c r="B2237" s="31" t="s">
        <v>3179</v>
      </c>
      <c r="C2237" s="16" t="s">
        <v>3056</v>
      </c>
      <c r="D2237" s="51" t="s">
        <v>1283</v>
      </c>
      <c r="E2237" s="16" t="s">
        <v>3058</v>
      </c>
      <c r="F2237" s="16">
        <v>0</v>
      </c>
      <c r="G2237" s="16">
        <v>7</v>
      </c>
      <c r="I2237" s="16">
        <f>IF(B2237&lt;&gt;"",COUNTIF(Dulieu!$F$5:$F$7774,B2237),"")</f>
        <v>0</v>
      </c>
      <c r="J2237" s="16" t="str">
        <f>IF(B2237&lt;&gt;"",IFERROR(VLOOKUP(B2237,Dulieu!$F$5:$I$7597,4,0),""),"")</f>
        <v/>
      </c>
    </row>
    <row r="2238" spans="1:10" x14ac:dyDescent="0.25">
      <c r="A2238" s="18">
        <f>IF(B2238&lt;&gt;"",SUBTOTAL(103,B$5:B2238),"")</f>
        <v>2234</v>
      </c>
      <c r="B2238" s="31" t="s">
        <v>3478</v>
      </c>
      <c r="C2238" s="16" t="s">
        <v>3056</v>
      </c>
      <c r="D2238" s="51" t="s">
        <v>1283</v>
      </c>
      <c r="E2238" s="16" t="s">
        <v>3058</v>
      </c>
      <c r="F2238" s="16">
        <v>0</v>
      </c>
      <c r="G2238" s="16">
        <v>5</v>
      </c>
      <c r="I2238" s="16">
        <f>IF(B2238&lt;&gt;"",COUNTIF(Dulieu!$F$5:$F$7774,B2238),"")</f>
        <v>0</v>
      </c>
      <c r="J2238" s="16" t="str">
        <f>IF(B2238&lt;&gt;"",IFERROR(VLOOKUP(B2238,Dulieu!$F$5:$I$7597,4,0),""),"")</f>
        <v/>
      </c>
    </row>
    <row r="2239" spans="1:10" x14ac:dyDescent="0.25">
      <c r="A2239" s="18">
        <f>IF(B2239&lt;&gt;"",SUBTOTAL(103,B$5:B2239),"")</f>
        <v>2235</v>
      </c>
      <c r="B2239" s="31" t="s">
        <v>3484</v>
      </c>
      <c r="C2239" s="16" t="s">
        <v>3056</v>
      </c>
      <c r="D2239" s="51" t="s">
        <v>1283</v>
      </c>
      <c r="E2239" s="16" t="s">
        <v>3058</v>
      </c>
      <c r="F2239" s="16">
        <v>0</v>
      </c>
      <c r="G2239" s="16">
        <v>5</v>
      </c>
      <c r="I2239" s="16">
        <f>IF(B2239&lt;&gt;"",COUNTIF(Dulieu!$F$5:$F$7774,B2239),"")</f>
        <v>0</v>
      </c>
      <c r="J2239" s="16" t="str">
        <f>IF(B2239&lt;&gt;"",IFERROR(VLOOKUP(B2239,Dulieu!$F$5:$I$7597,4,0),""),"")</f>
        <v/>
      </c>
    </row>
    <row r="2240" spans="1:10" x14ac:dyDescent="0.25">
      <c r="A2240" s="18">
        <f>IF(B2240&lt;&gt;"",SUBTOTAL(103,B$5:B2240),"")</f>
        <v>2236</v>
      </c>
      <c r="B2240" s="31" t="s">
        <v>3485</v>
      </c>
      <c r="C2240" s="16" t="s">
        <v>3056</v>
      </c>
      <c r="D2240" s="51" t="s">
        <v>1283</v>
      </c>
      <c r="E2240" s="16" t="s">
        <v>3058</v>
      </c>
      <c r="F2240" s="16">
        <v>0</v>
      </c>
      <c r="G2240" s="16">
        <v>5</v>
      </c>
      <c r="I2240" s="16">
        <f>IF(B2240&lt;&gt;"",COUNTIF(Dulieu!$F$5:$F$7774,B2240),"")</f>
        <v>0</v>
      </c>
      <c r="J2240" s="16" t="str">
        <f>IF(B2240&lt;&gt;"",IFERROR(VLOOKUP(B2240,Dulieu!$F$5:$I$7597,4,0),""),"")</f>
        <v/>
      </c>
    </row>
    <row r="2241" spans="1:10" x14ac:dyDescent="0.25">
      <c r="A2241" s="18">
        <f>IF(B2241&lt;&gt;"",SUBTOTAL(103,B$5:B2241),"")</f>
        <v>2237</v>
      </c>
      <c r="B2241" s="31" t="s">
        <v>3863</v>
      </c>
      <c r="C2241" s="16" t="s">
        <v>3056</v>
      </c>
      <c r="D2241" s="51" t="s">
        <v>1283</v>
      </c>
      <c r="E2241" s="16" t="s">
        <v>3058</v>
      </c>
      <c r="F2241" s="16">
        <v>0</v>
      </c>
      <c r="G2241" s="16">
        <v>5</v>
      </c>
      <c r="I2241" s="16">
        <f>IF(B2241&lt;&gt;"",COUNTIF(Dulieu!$F$5:$F$7774,B2241),"")</f>
        <v>0</v>
      </c>
      <c r="J2241" s="16" t="str">
        <f>IF(B2241&lt;&gt;"",IFERROR(VLOOKUP(B2241,Dulieu!$F$5:$I$7597,4,0),""),"")</f>
        <v/>
      </c>
    </row>
    <row r="2242" spans="1:10" x14ac:dyDescent="0.25">
      <c r="A2242" s="18">
        <f>IF(B2242&lt;&gt;"",SUBTOTAL(103,B$5:B2242),"")</f>
        <v>2238</v>
      </c>
      <c r="B2242" s="31" t="s">
        <v>3548</v>
      </c>
      <c r="C2242" s="16" t="s">
        <v>3056</v>
      </c>
      <c r="D2242" s="51" t="s">
        <v>1283</v>
      </c>
      <c r="E2242" s="16" t="s">
        <v>3058</v>
      </c>
      <c r="F2242" s="16">
        <v>0</v>
      </c>
      <c r="G2242" s="16">
        <v>5</v>
      </c>
      <c r="I2242" s="16">
        <f>IF(B2242&lt;&gt;"",COUNTIF(Dulieu!$F$5:$F$7774,B2242),"")</f>
        <v>0</v>
      </c>
      <c r="J2242" s="16" t="str">
        <f>IF(B2242&lt;&gt;"",IFERROR(VLOOKUP(B2242,Dulieu!$F$5:$I$7597,4,0),""),"")</f>
        <v/>
      </c>
    </row>
    <row r="2243" spans="1:10" x14ac:dyDescent="0.25">
      <c r="A2243" s="18">
        <f>IF(B2243&lt;&gt;"",SUBTOTAL(103,B$5:B2243),"")</f>
        <v>2239</v>
      </c>
      <c r="B2243" s="31" t="s">
        <v>3549</v>
      </c>
      <c r="C2243" s="16" t="s">
        <v>3056</v>
      </c>
      <c r="D2243" s="51" t="s">
        <v>1283</v>
      </c>
      <c r="E2243" s="16" t="s">
        <v>3058</v>
      </c>
      <c r="F2243" s="16">
        <v>0</v>
      </c>
      <c r="G2243" s="16">
        <v>5</v>
      </c>
      <c r="I2243" s="16">
        <f>IF(B2243&lt;&gt;"",COUNTIF(Dulieu!$F$5:$F$7774,B2243),"")</f>
        <v>0</v>
      </c>
      <c r="J2243" s="16" t="str">
        <f>IF(B2243&lt;&gt;"",IFERROR(VLOOKUP(B2243,Dulieu!$F$5:$I$7597,4,0),""),"")</f>
        <v/>
      </c>
    </row>
    <row r="2244" spans="1:10" x14ac:dyDescent="0.25">
      <c r="A2244" s="18">
        <f>IF(B2244&lt;&gt;"",SUBTOTAL(103,B$5:B2244),"")</f>
        <v>2240</v>
      </c>
      <c r="B2244" s="31" t="s">
        <v>3550</v>
      </c>
      <c r="C2244" s="16" t="s">
        <v>3056</v>
      </c>
      <c r="D2244" s="51" t="s">
        <v>1283</v>
      </c>
      <c r="E2244" s="16" t="s">
        <v>3058</v>
      </c>
      <c r="F2244" s="16">
        <v>0</v>
      </c>
      <c r="G2244" s="16">
        <v>5</v>
      </c>
      <c r="I2244" s="16">
        <f>IF(B2244&lt;&gt;"",COUNTIF(Dulieu!$F$5:$F$7774,B2244),"")</f>
        <v>0</v>
      </c>
      <c r="J2244" s="16" t="str">
        <f>IF(B2244&lt;&gt;"",IFERROR(VLOOKUP(B2244,Dulieu!$F$5:$I$7597,4,0),""),"")</f>
        <v/>
      </c>
    </row>
    <row r="2245" spans="1:10" x14ac:dyDescent="0.25">
      <c r="A2245" s="18">
        <f>IF(B2245&lt;&gt;"",SUBTOTAL(103,B$5:B2245),"")</f>
        <v>2241</v>
      </c>
      <c r="B2245" s="31" t="s">
        <v>3639</v>
      </c>
      <c r="C2245" s="16" t="s">
        <v>3056</v>
      </c>
      <c r="D2245" s="51" t="s">
        <v>1283</v>
      </c>
      <c r="E2245" s="16" t="s">
        <v>3058</v>
      </c>
      <c r="F2245" s="16">
        <v>0</v>
      </c>
      <c r="G2245" s="16">
        <v>5</v>
      </c>
      <c r="I2245" s="16">
        <f>IF(B2245&lt;&gt;"",COUNTIF(Dulieu!$F$5:$F$7774,B2245),"")</f>
        <v>0</v>
      </c>
      <c r="J2245" s="16" t="str">
        <f>IF(B2245&lt;&gt;"",IFERROR(VLOOKUP(B2245,Dulieu!$F$5:$I$7597,4,0),""),"")</f>
        <v/>
      </c>
    </row>
    <row r="2246" spans="1:10" ht="30" x14ac:dyDescent="0.25">
      <c r="A2246" s="18">
        <f>IF(B2246&lt;&gt;"",SUBTOTAL(103,B$5:B2246),"")</f>
        <v>2242</v>
      </c>
      <c r="B2246" s="31" t="s">
        <v>3622</v>
      </c>
      <c r="C2246" s="16" t="s">
        <v>3056</v>
      </c>
      <c r="D2246" s="51" t="s">
        <v>1283</v>
      </c>
      <c r="E2246" s="51" t="s">
        <v>3058</v>
      </c>
      <c r="F2246" s="16">
        <v>0</v>
      </c>
      <c r="G2246" s="16">
        <v>5</v>
      </c>
      <c r="I2246" s="16">
        <f>IF(B2246&lt;&gt;"",COUNTIF(Dulieu!$F$5:$F$7774,B2246),"")</f>
        <v>0</v>
      </c>
      <c r="J2246" s="16" t="str">
        <f>IF(B2246&lt;&gt;"",IFERROR(VLOOKUP(B2246,Dulieu!$F$5:$I$7597,4,0),""),"")</f>
        <v/>
      </c>
    </row>
    <row r="2247" spans="1:10" x14ac:dyDescent="0.25">
      <c r="A2247" s="18">
        <f>IF(B2247&lt;&gt;"",SUBTOTAL(103,B$5:B2247),"")</f>
        <v>2243</v>
      </c>
      <c r="B2247" s="31" t="s">
        <v>3743</v>
      </c>
      <c r="C2247" s="16" t="s">
        <v>3056</v>
      </c>
      <c r="D2247" s="51" t="s">
        <v>1283</v>
      </c>
      <c r="E2247" s="16" t="s">
        <v>3058</v>
      </c>
      <c r="F2247" s="16">
        <v>0</v>
      </c>
      <c r="G2247" s="16">
        <v>5</v>
      </c>
      <c r="I2247" s="16">
        <f>IF(B2247&lt;&gt;"",COUNTIF(Dulieu!$F$5:$F$7774,B2247),"")</f>
        <v>0</v>
      </c>
      <c r="J2247" s="16" t="str">
        <f>IF(B2247&lt;&gt;"",IFERROR(VLOOKUP(B2247,Dulieu!$F$5:$I$7597,4,0),""),"")</f>
        <v/>
      </c>
    </row>
    <row r="2248" spans="1:10" x14ac:dyDescent="0.25">
      <c r="A2248" s="18">
        <f>IF(B2248&lt;&gt;"",SUBTOTAL(103,B$5:B2248),"")</f>
        <v>2244</v>
      </c>
      <c r="B2248" s="31" t="s">
        <v>3964</v>
      </c>
      <c r="C2248" s="16" t="s">
        <v>3056</v>
      </c>
      <c r="D2248" s="51" t="s">
        <v>1283</v>
      </c>
      <c r="E2248" s="16" t="s">
        <v>3058</v>
      </c>
      <c r="F2248" s="16">
        <v>0</v>
      </c>
      <c r="G2248" s="16">
        <v>5</v>
      </c>
      <c r="I2248" s="16">
        <f>IF(B2248&lt;&gt;"",COUNTIF(Dulieu!$F$5:$F$7774,B2248),"")</f>
        <v>0</v>
      </c>
      <c r="J2248" s="16" t="str">
        <f>IF(B2248&lt;&gt;"",IFERROR(VLOOKUP(B2248,Dulieu!$F$5:$I$7597,4,0),""),"")</f>
        <v/>
      </c>
    </row>
    <row r="2249" spans="1:10" x14ac:dyDescent="0.25">
      <c r="A2249" s="18">
        <f>IF(B2249&lt;&gt;"",SUBTOTAL(103,B$5:B2249),"")</f>
        <v>2245</v>
      </c>
      <c r="B2249" s="31" t="s">
        <v>3963</v>
      </c>
      <c r="C2249" s="16" t="s">
        <v>3056</v>
      </c>
      <c r="D2249" s="51" t="s">
        <v>1283</v>
      </c>
      <c r="E2249" s="16" t="s">
        <v>3058</v>
      </c>
      <c r="F2249" s="16">
        <v>0</v>
      </c>
      <c r="G2249" s="16">
        <v>5</v>
      </c>
      <c r="I2249" s="16">
        <f>IF(B2249&lt;&gt;"",COUNTIF(Dulieu!$F$5:$F$7774,B2249),"")</f>
        <v>0</v>
      </c>
      <c r="J2249" s="16" t="str">
        <f>IF(B2249&lt;&gt;"",IFERROR(VLOOKUP(B2249,Dulieu!$F$5:$I$7597,4,0),""),"")</f>
        <v/>
      </c>
    </row>
    <row r="2250" spans="1:10" x14ac:dyDescent="0.25">
      <c r="A2250" s="18">
        <f>IF(B2250&lt;&gt;"",SUBTOTAL(103,B$5:B2250),"")</f>
        <v>2246</v>
      </c>
      <c r="B2250" s="31" t="s">
        <v>4000</v>
      </c>
      <c r="C2250" s="16" t="s">
        <v>3056</v>
      </c>
      <c r="D2250" s="51" t="s">
        <v>1283</v>
      </c>
      <c r="E2250" s="16" t="s">
        <v>3058</v>
      </c>
      <c r="F2250" s="16">
        <v>0</v>
      </c>
      <c r="G2250" s="16">
        <v>5</v>
      </c>
      <c r="I2250" s="16">
        <f>IF(B2250&lt;&gt;"",COUNTIF(Dulieu!$F$5:$F$7774,B2250),"")</f>
        <v>0</v>
      </c>
      <c r="J2250" s="16" t="str">
        <f>IF(B2250&lt;&gt;"",IFERROR(VLOOKUP(B2250,Dulieu!$F$5:$I$7597,4,0),""),"")</f>
        <v/>
      </c>
    </row>
    <row r="2251" spans="1:10" x14ac:dyDescent="0.25">
      <c r="A2251" s="18">
        <f>IF(B2251&lt;&gt;"",SUBTOTAL(103,B$5:B2251),"")</f>
        <v>2247</v>
      </c>
      <c r="B2251" s="31" t="s">
        <v>4130</v>
      </c>
      <c r="C2251" s="16" t="s">
        <v>3056</v>
      </c>
      <c r="D2251" s="51" t="s">
        <v>1283</v>
      </c>
      <c r="E2251" s="16" t="s">
        <v>3058</v>
      </c>
      <c r="F2251" s="16">
        <v>0</v>
      </c>
      <c r="G2251" s="16">
        <v>5</v>
      </c>
      <c r="I2251" s="16">
        <f>IF(B2251&lt;&gt;"",COUNTIF(Dulieu!$F$5:$F$7774,B2251),"")</f>
        <v>0</v>
      </c>
      <c r="J2251" s="16" t="str">
        <f>IF(B2251&lt;&gt;"",IFERROR(VLOOKUP(B2251,Dulieu!$F$5:$I$7597,4,0),""),"")</f>
        <v/>
      </c>
    </row>
    <row r="2252" spans="1:10" x14ac:dyDescent="0.25">
      <c r="A2252" s="18">
        <f>IF(B2252&lt;&gt;"",SUBTOTAL(103,B$5:B2252),"")</f>
        <v>2248</v>
      </c>
      <c r="B2252" s="31" t="s">
        <v>4046</v>
      </c>
      <c r="C2252" s="16" t="s">
        <v>3056</v>
      </c>
      <c r="D2252" s="51" t="s">
        <v>1283</v>
      </c>
      <c r="E2252" s="16" t="s">
        <v>3058</v>
      </c>
      <c r="F2252" s="16">
        <v>0</v>
      </c>
      <c r="G2252" s="16">
        <v>5</v>
      </c>
      <c r="I2252" s="16">
        <f>IF(B2252&lt;&gt;"",COUNTIF(Dulieu!$F$5:$F$7774,B2252),"")</f>
        <v>0</v>
      </c>
      <c r="J2252" s="16" t="str">
        <f>IF(B2252&lt;&gt;"",IFERROR(VLOOKUP(B2252,Dulieu!$F$5:$I$7597,4,0),""),"")</f>
        <v/>
      </c>
    </row>
    <row r="2253" spans="1:10" x14ac:dyDescent="0.25">
      <c r="A2253" s="18">
        <f>IF(B2253&lt;&gt;"",SUBTOTAL(103,B$5:B2253),"")</f>
        <v>2249</v>
      </c>
      <c r="B2253" s="31" t="s">
        <v>4289</v>
      </c>
      <c r="C2253" s="16" t="s">
        <v>3056</v>
      </c>
      <c r="D2253" s="51" t="s">
        <v>1283</v>
      </c>
      <c r="E2253" s="16" t="s">
        <v>3058</v>
      </c>
      <c r="F2253" s="16">
        <v>0</v>
      </c>
      <c r="G2253" s="16">
        <v>5</v>
      </c>
      <c r="I2253" s="16">
        <f>IF(B2253&lt;&gt;"",COUNTIF(Dulieu!$F$5:$F$7774,B2253),"")</f>
        <v>1</v>
      </c>
      <c r="J2253" s="16" t="str">
        <f>IF(B2253&lt;&gt;"",IFERROR(VLOOKUP(B2253,Dulieu!$F$5:$I$7597,4,0),""),"")</f>
        <v>Còn hiệu lực</v>
      </c>
    </row>
    <row r="2254" spans="1:10" ht="30" x14ac:dyDescent="0.25">
      <c r="A2254" s="18">
        <f>IF(B2254&lt;&gt;"",SUBTOTAL(103,B$5:B2254),"")</f>
        <v>2250</v>
      </c>
      <c r="B2254" s="31" t="s">
        <v>3180</v>
      </c>
      <c r="C2254" s="16" t="s">
        <v>3061</v>
      </c>
      <c r="D2254" s="51" t="s">
        <v>2935</v>
      </c>
      <c r="E2254" s="16" t="s">
        <v>3064</v>
      </c>
      <c r="F2254" s="16">
        <v>4995</v>
      </c>
      <c r="G2254" s="16">
        <v>0</v>
      </c>
      <c r="I2254" s="16">
        <f>IF(B2254&lt;&gt;"",COUNTIF(Dulieu!$F$5:$F$7774,B2254),"")</f>
        <v>0</v>
      </c>
      <c r="J2254" s="16" t="str">
        <f>IF(B2254&lt;&gt;"",IFERROR(VLOOKUP(B2254,Dulieu!$F$5:$I$7597,4,0),""),"")</f>
        <v/>
      </c>
    </row>
    <row r="2255" spans="1:10" ht="30" x14ac:dyDescent="0.25">
      <c r="A2255" s="18">
        <f>IF(B2255&lt;&gt;"",SUBTOTAL(103,B$5:B2255),"")</f>
        <v>2251</v>
      </c>
      <c r="B2255" s="31" t="s">
        <v>2061</v>
      </c>
      <c r="C2255" s="16" t="s">
        <v>3061</v>
      </c>
      <c r="D2255" s="51" t="s">
        <v>2935</v>
      </c>
      <c r="E2255" s="16" t="s">
        <v>3068</v>
      </c>
      <c r="F2255" s="16">
        <v>19450</v>
      </c>
      <c r="G2255" s="16">
        <v>0</v>
      </c>
      <c r="I2255" s="16">
        <f>IF(B2255&lt;&gt;"",COUNTIF(Dulieu!$F$5:$F$7774,B2255),"")</f>
        <v>0</v>
      </c>
      <c r="J2255" s="16" t="str">
        <f>IF(B2255&lt;&gt;"",IFERROR(VLOOKUP(B2255,Dulieu!$F$5:$I$7597,4,0),""),"")</f>
        <v/>
      </c>
    </row>
    <row r="2256" spans="1:10" ht="30" x14ac:dyDescent="0.25">
      <c r="A2256" s="18">
        <f>IF(B2256&lt;&gt;"",SUBTOTAL(103,B$5:B2256),"")</f>
        <v>2252</v>
      </c>
      <c r="B2256" s="31" t="s">
        <v>209</v>
      </c>
      <c r="C2256" s="16" t="s">
        <v>3056</v>
      </c>
      <c r="D2256" s="51" t="s">
        <v>1284</v>
      </c>
      <c r="E2256" s="16" t="s">
        <v>3064</v>
      </c>
      <c r="F2256" s="16">
        <v>0</v>
      </c>
      <c r="G2256" s="16">
        <v>5</v>
      </c>
      <c r="I2256" s="16">
        <f>IF(B2256&lt;&gt;"",COUNTIF(Dulieu!$F$5:$F$7774,B2256),"")</f>
        <v>0</v>
      </c>
      <c r="J2256" s="16" t="str">
        <f>IF(B2256&lt;&gt;"",IFERROR(VLOOKUP(B2256,Dulieu!$F$5:$I$7597,4,0),""),"")</f>
        <v/>
      </c>
    </row>
    <row r="2257" spans="1:10" ht="30" x14ac:dyDescent="0.25">
      <c r="A2257" s="18">
        <f>IF(B2257&lt;&gt;"",SUBTOTAL(103,B$5:B2257),"")</f>
        <v>2253</v>
      </c>
      <c r="B2257" s="31" t="s">
        <v>2062</v>
      </c>
      <c r="C2257" s="16" t="s">
        <v>3056</v>
      </c>
      <c r="D2257" s="51" t="s">
        <v>1284</v>
      </c>
      <c r="E2257" s="16" t="s">
        <v>3064</v>
      </c>
      <c r="F2257" s="16">
        <v>0</v>
      </c>
      <c r="G2257" s="16">
        <v>7</v>
      </c>
      <c r="I2257" s="16">
        <f>IF(B2257&lt;&gt;"",COUNTIF(Dulieu!$F$5:$F$7774,B2257),"")</f>
        <v>0</v>
      </c>
      <c r="J2257" s="16" t="str">
        <f>IF(B2257&lt;&gt;"",IFERROR(VLOOKUP(B2257,Dulieu!$F$5:$I$7597,4,0),""),"")</f>
        <v/>
      </c>
    </row>
    <row r="2258" spans="1:10" ht="30" x14ac:dyDescent="0.25">
      <c r="A2258" s="18">
        <f>IF(B2258&lt;&gt;"",SUBTOTAL(103,B$5:B2258),"")</f>
        <v>2254</v>
      </c>
      <c r="B2258" s="31" t="s">
        <v>2063</v>
      </c>
      <c r="C2258" s="16" t="s">
        <v>3056</v>
      </c>
      <c r="D2258" s="51" t="s">
        <v>1284</v>
      </c>
      <c r="E2258" s="16" t="s">
        <v>3064</v>
      </c>
      <c r="F2258" s="16">
        <v>0</v>
      </c>
      <c r="G2258" s="16">
        <v>5</v>
      </c>
      <c r="I2258" s="16">
        <f>IF(B2258&lt;&gt;"",COUNTIF(Dulieu!$F$5:$F$7774,B2258),"")</f>
        <v>0</v>
      </c>
      <c r="J2258" s="16" t="str">
        <f>IF(B2258&lt;&gt;"",IFERROR(VLOOKUP(B2258,Dulieu!$F$5:$I$7597,4,0),""),"")</f>
        <v/>
      </c>
    </row>
    <row r="2259" spans="1:10" ht="30" x14ac:dyDescent="0.25">
      <c r="A2259" s="18">
        <f>IF(B2259&lt;&gt;"",SUBTOTAL(103,B$5:B2259),"")</f>
        <v>2255</v>
      </c>
      <c r="B2259" s="31" t="s">
        <v>4181</v>
      </c>
      <c r="C2259" s="16" t="s">
        <v>3056</v>
      </c>
      <c r="D2259" s="51" t="s">
        <v>1284</v>
      </c>
      <c r="E2259" s="16" t="s">
        <v>3064</v>
      </c>
      <c r="F2259" s="16">
        <v>0</v>
      </c>
      <c r="G2259" s="16">
        <v>5</v>
      </c>
      <c r="I2259" s="16">
        <f>IF(B2259&lt;&gt;"",COUNTIF(Dulieu!$F$5:$F$7774,B2259),"")</f>
        <v>0</v>
      </c>
      <c r="J2259" s="16" t="str">
        <f>IF(B2259&lt;&gt;"",IFERROR(VLOOKUP(B2259,Dulieu!$F$5:$I$7597,4,0),""),"")</f>
        <v/>
      </c>
    </row>
    <row r="2260" spans="1:10" ht="30" x14ac:dyDescent="0.25">
      <c r="A2260" s="18">
        <f>IF(B2260&lt;&gt;"",SUBTOTAL(103,B$5:B2260),"")</f>
        <v>2256</v>
      </c>
      <c r="B2260" s="31" t="s">
        <v>2064</v>
      </c>
      <c r="C2260" s="16" t="s">
        <v>3056</v>
      </c>
      <c r="D2260" s="51" t="s">
        <v>1284</v>
      </c>
      <c r="E2260" s="16" t="s">
        <v>3064</v>
      </c>
      <c r="F2260" s="16">
        <v>0</v>
      </c>
      <c r="G2260" s="16">
        <v>8</v>
      </c>
      <c r="I2260" s="16">
        <f>IF(B2260&lt;&gt;"",COUNTIF(Dulieu!$F$5:$F$7774,B2260),"")</f>
        <v>0</v>
      </c>
      <c r="J2260" s="16" t="str">
        <f>IF(B2260&lt;&gt;"",IFERROR(VLOOKUP(B2260,Dulieu!$F$5:$I$7597,4,0),""),"")</f>
        <v/>
      </c>
    </row>
    <row r="2261" spans="1:10" ht="30" x14ac:dyDescent="0.25">
      <c r="A2261" s="18">
        <f>IF(B2261&lt;&gt;"",SUBTOTAL(103,B$5:B2261),"")</f>
        <v>2257</v>
      </c>
      <c r="B2261" s="31" t="s">
        <v>68</v>
      </c>
      <c r="C2261" s="16" t="s">
        <v>3056</v>
      </c>
      <c r="D2261" s="51" t="s">
        <v>1284</v>
      </c>
      <c r="E2261" s="16" t="s">
        <v>3064</v>
      </c>
      <c r="F2261" s="16">
        <v>0</v>
      </c>
      <c r="G2261" s="16">
        <v>5</v>
      </c>
      <c r="I2261" s="16">
        <f>IF(B2261&lt;&gt;"",COUNTIF(Dulieu!$F$5:$F$7774,B2261),"")</f>
        <v>0</v>
      </c>
      <c r="J2261" s="16" t="str">
        <f>IF(B2261&lt;&gt;"",IFERROR(VLOOKUP(B2261,Dulieu!$F$5:$I$7597,4,0),""),"")</f>
        <v/>
      </c>
    </row>
    <row r="2262" spans="1:10" ht="30" x14ac:dyDescent="0.25">
      <c r="A2262" s="18">
        <f>IF(B2262&lt;&gt;"",SUBTOTAL(103,B$5:B2262),"")</f>
        <v>2258</v>
      </c>
      <c r="B2262" s="31" t="s">
        <v>65</v>
      </c>
      <c r="C2262" s="16" t="s">
        <v>3056</v>
      </c>
      <c r="D2262" s="51" t="s">
        <v>1284</v>
      </c>
      <c r="E2262" s="16" t="s">
        <v>3064</v>
      </c>
      <c r="F2262" s="16">
        <v>0</v>
      </c>
      <c r="G2262" s="16">
        <v>5</v>
      </c>
      <c r="I2262" s="16">
        <f>IF(B2262&lt;&gt;"",COUNTIF(Dulieu!$F$5:$F$7774,B2262),"")</f>
        <v>0</v>
      </c>
      <c r="J2262" s="16" t="str">
        <f>IF(B2262&lt;&gt;"",IFERROR(VLOOKUP(B2262,Dulieu!$F$5:$I$7597,4,0),""),"")</f>
        <v/>
      </c>
    </row>
    <row r="2263" spans="1:10" ht="30" x14ac:dyDescent="0.25">
      <c r="A2263" s="18">
        <f>IF(B2263&lt;&gt;"",SUBTOTAL(103,B$5:B2263),"")</f>
        <v>2259</v>
      </c>
      <c r="B2263" s="31" t="s">
        <v>2065</v>
      </c>
      <c r="C2263" s="16" t="s">
        <v>3056</v>
      </c>
      <c r="D2263" s="51" t="s">
        <v>1284</v>
      </c>
      <c r="E2263" s="16" t="s">
        <v>3064</v>
      </c>
      <c r="F2263" s="16">
        <v>0</v>
      </c>
      <c r="G2263" s="16">
        <v>5</v>
      </c>
      <c r="I2263" s="16">
        <f>IF(B2263&lt;&gt;"",COUNTIF(Dulieu!$F$5:$F$7774,B2263),"")</f>
        <v>0</v>
      </c>
      <c r="J2263" s="16" t="str">
        <f>IF(B2263&lt;&gt;"",IFERROR(VLOOKUP(B2263,Dulieu!$F$5:$I$7597,4,0),""),"")</f>
        <v/>
      </c>
    </row>
    <row r="2264" spans="1:10" ht="30" x14ac:dyDescent="0.25">
      <c r="A2264" s="18">
        <f>IF(B2264&lt;&gt;"",SUBTOTAL(103,B$5:B2264),"")</f>
        <v>2260</v>
      </c>
      <c r="B2264" s="31" t="s">
        <v>2067</v>
      </c>
      <c r="C2264" s="16" t="s">
        <v>3056</v>
      </c>
      <c r="D2264" s="51" t="s">
        <v>1284</v>
      </c>
      <c r="E2264" s="16" t="s">
        <v>3064</v>
      </c>
      <c r="F2264" s="16">
        <v>0</v>
      </c>
      <c r="G2264" s="16">
        <v>5</v>
      </c>
      <c r="I2264" s="16">
        <f>IF(B2264&lt;&gt;"",COUNTIF(Dulieu!$F$5:$F$7774,B2264),"")</f>
        <v>0</v>
      </c>
      <c r="J2264" s="16" t="str">
        <f>IF(B2264&lt;&gt;"",IFERROR(VLOOKUP(B2264,Dulieu!$F$5:$I$7597,4,0),""),"")</f>
        <v/>
      </c>
    </row>
    <row r="2265" spans="1:10" ht="30" x14ac:dyDescent="0.25">
      <c r="A2265" s="18">
        <f>IF(B2265&lt;&gt;"",SUBTOTAL(103,B$5:B2265),"")</f>
        <v>2261</v>
      </c>
      <c r="B2265" s="31" t="s">
        <v>2068</v>
      </c>
      <c r="C2265" s="16" t="s">
        <v>3056</v>
      </c>
      <c r="D2265" s="51" t="s">
        <v>1284</v>
      </c>
      <c r="E2265" s="16" t="s">
        <v>3064</v>
      </c>
      <c r="F2265" s="16">
        <v>0</v>
      </c>
      <c r="G2265" s="16">
        <v>5</v>
      </c>
      <c r="I2265" s="16">
        <f>IF(B2265&lt;&gt;"",COUNTIF(Dulieu!$F$5:$F$7774,B2265),"")</f>
        <v>0</v>
      </c>
      <c r="J2265" s="16" t="str">
        <f>IF(B2265&lt;&gt;"",IFERROR(VLOOKUP(B2265,Dulieu!$F$5:$I$7597,4,0),""),"")</f>
        <v/>
      </c>
    </row>
    <row r="2266" spans="1:10" ht="30" x14ac:dyDescent="0.25">
      <c r="A2266" s="18">
        <f>IF(B2266&lt;&gt;"",SUBTOTAL(103,B$5:B2266),"")</f>
        <v>2262</v>
      </c>
      <c r="B2266" s="31" t="s">
        <v>2070</v>
      </c>
      <c r="C2266" s="16" t="s">
        <v>3056</v>
      </c>
      <c r="D2266" s="51" t="s">
        <v>1284</v>
      </c>
      <c r="E2266" s="16" t="s">
        <v>3064</v>
      </c>
      <c r="F2266" s="16">
        <v>0</v>
      </c>
      <c r="G2266" s="16">
        <v>5</v>
      </c>
      <c r="I2266" s="16">
        <f>IF(B2266&lt;&gt;"",COUNTIF(Dulieu!$F$5:$F$7774,B2266),"")</f>
        <v>0</v>
      </c>
      <c r="J2266" s="16" t="str">
        <f>IF(B2266&lt;&gt;"",IFERROR(VLOOKUP(B2266,Dulieu!$F$5:$I$7597,4,0),""),"")</f>
        <v/>
      </c>
    </row>
    <row r="2267" spans="1:10" ht="30" x14ac:dyDescent="0.25">
      <c r="A2267" s="18">
        <f>IF(B2267&lt;&gt;"",SUBTOTAL(103,B$5:B2267),"")</f>
        <v>2263</v>
      </c>
      <c r="B2267" s="31" t="s">
        <v>2074</v>
      </c>
      <c r="C2267" s="16" t="s">
        <v>3056</v>
      </c>
      <c r="D2267" s="51" t="s">
        <v>1284</v>
      </c>
      <c r="E2267" s="16" t="s">
        <v>3064</v>
      </c>
      <c r="F2267" s="16">
        <v>0</v>
      </c>
      <c r="G2267" s="16">
        <v>5</v>
      </c>
      <c r="I2267" s="16">
        <f>IF(B2267&lt;&gt;"",COUNTIF(Dulieu!$F$5:$F$7774,B2267),"")</f>
        <v>0</v>
      </c>
      <c r="J2267" s="16" t="str">
        <f>IF(B2267&lt;&gt;"",IFERROR(VLOOKUP(B2267,Dulieu!$F$5:$I$7597,4,0),""),"")</f>
        <v/>
      </c>
    </row>
    <row r="2268" spans="1:10" ht="30" x14ac:dyDescent="0.25">
      <c r="A2268" s="18">
        <f>IF(B2268&lt;&gt;"",SUBTOTAL(103,B$5:B2268),"")</f>
        <v>2264</v>
      </c>
      <c r="B2268" s="31" t="s">
        <v>2076</v>
      </c>
      <c r="C2268" s="16" t="s">
        <v>3056</v>
      </c>
      <c r="D2268" s="51" t="s">
        <v>1284</v>
      </c>
      <c r="E2268" s="16" t="s">
        <v>3064</v>
      </c>
      <c r="F2268" s="16">
        <v>0</v>
      </c>
      <c r="G2268" s="16">
        <v>5</v>
      </c>
      <c r="I2268" s="16">
        <f>IF(B2268&lt;&gt;"",COUNTIF(Dulieu!$F$5:$F$7774,B2268),"")</f>
        <v>0</v>
      </c>
      <c r="J2268" s="16" t="str">
        <f>IF(B2268&lt;&gt;"",IFERROR(VLOOKUP(B2268,Dulieu!$F$5:$I$7597,4,0),""),"")</f>
        <v/>
      </c>
    </row>
    <row r="2269" spans="1:10" ht="30" x14ac:dyDescent="0.25">
      <c r="A2269" s="18">
        <f>IF(B2269&lt;&gt;"",SUBTOTAL(103,B$5:B2269),"")</f>
        <v>2265</v>
      </c>
      <c r="B2269" s="31" t="s">
        <v>2077</v>
      </c>
      <c r="C2269" s="16" t="s">
        <v>3056</v>
      </c>
      <c r="D2269" s="51" t="s">
        <v>1284</v>
      </c>
      <c r="E2269" s="16" t="s">
        <v>3064</v>
      </c>
      <c r="F2269" s="16">
        <v>0</v>
      </c>
      <c r="G2269" s="16">
        <v>5</v>
      </c>
      <c r="I2269" s="16">
        <f>IF(B2269&lt;&gt;"",COUNTIF(Dulieu!$F$5:$F$7774,B2269),"")</f>
        <v>0</v>
      </c>
      <c r="J2269" s="16" t="str">
        <f>IF(B2269&lt;&gt;"",IFERROR(VLOOKUP(B2269,Dulieu!$F$5:$I$7597,4,0),""),"")</f>
        <v/>
      </c>
    </row>
    <row r="2270" spans="1:10" ht="30" x14ac:dyDescent="0.25">
      <c r="A2270" s="18">
        <f>IF(B2270&lt;&gt;"",SUBTOTAL(103,B$5:B2270),"")</f>
        <v>2266</v>
      </c>
      <c r="B2270" s="31" t="s">
        <v>3744</v>
      </c>
      <c r="C2270" s="16" t="s">
        <v>3056</v>
      </c>
      <c r="D2270" s="51" t="s">
        <v>1284</v>
      </c>
      <c r="E2270" s="16" t="s">
        <v>3064</v>
      </c>
      <c r="F2270" s="16">
        <v>0</v>
      </c>
      <c r="G2270" s="16">
        <v>5</v>
      </c>
      <c r="I2270" s="16">
        <f>IF(B2270&lt;&gt;"",COUNTIF(Dulieu!$F$5:$F$7774,B2270),"")</f>
        <v>0</v>
      </c>
      <c r="J2270" s="16" t="str">
        <f>IF(B2270&lt;&gt;"",IFERROR(VLOOKUP(B2270,Dulieu!$F$5:$I$7597,4,0),""),"")</f>
        <v/>
      </c>
    </row>
    <row r="2271" spans="1:10" ht="30" x14ac:dyDescent="0.25">
      <c r="A2271" s="18">
        <f>IF(B2271&lt;&gt;"",SUBTOTAL(103,B$5:B2271),"")</f>
        <v>2267</v>
      </c>
      <c r="B2271" s="31" t="s">
        <v>2078</v>
      </c>
      <c r="C2271" s="16" t="s">
        <v>3056</v>
      </c>
      <c r="D2271" s="51" t="s">
        <v>1284</v>
      </c>
      <c r="E2271" s="51" t="s">
        <v>3064</v>
      </c>
      <c r="F2271" s="16">
        <v>0</v>
      </c>
      <c r="G2271" s="16">
        <v>5</v>
      </c>
      <c r="I2271" s="16">
        <f>IF(B2271&lt;&gt;"",COUNTIF(Dulieu!$F$5:$F$7774,B2271),"")</f>
        <v>0</v>
      </c>
      <c r="J2271" s="16" t="str">
        <f>IF(B2271&lt;&gt;"",IFERROR(VLOOKUP(B2271,Dulieu!$F$5:$I$7597,4,0),""),"")</f>
        <v/>
      </c>
    </row>
    <row r="2272" spans="1:10" ht="30" x14ac:dyDescent="0.25">
      <c r="A2272" s="18">
        <f>IF(B2272&lt;&gt;"",SUBTOTAL(103,B$5:B2272),"")</f>
        <v>2268</v>
      </c>
      <c r="B2272" s="31" t="s">
        <v>2079</v>
      </c>
      <c r="C2272" s="16" t="s">
        <v>3056</v>
      </c>
      <c r="D2272" s="51" t="s">
        <v>1284</v>
      </c>
      <c r="E2272" s="51" t="s">
        <v>3064</v>
      </c>
      <c r="F2272" s="16">
        <v>0</v>
      </c>
      <c r="G2272" s="16">
        <v>5</v>
      </c>
      <c r="I2272" s="16">
        <f>IF(B2272&lt;&gt;"",COUNTIF(Dulieu!$F$5:$F$7774,B2272),"")</f>
        <v>0</v>
      </c>
      <c r="J2272" s="16" t="str">
        <f>IF(B2272&lt;&gt;"",IFERROR(VLOOKUP(B2272,Dulieu!$F$5:$I$7597,4,0),""),"")</f>
        <v/>
      </c>
    </row>
    <row r="2273" spans="1:10" ht="30" x14ac:dyDescent="0.25">
      <c r="A2273" s="18">
        <f>IF(B2273&lt;&gt;"",SUBTOTAL(103,B$5:B2273),"")</f>
        <v>2269</v>
      </c>
      <c r="B2273" s="31" t="s">
        <v>2080</v>
      </c>
      <c r="C2273" s="16" t="s">
        <v>3056</v>
      </c>
      <c r="D2273" s="51" t="s">
        <v>1284</v>
      </c>
      <c r="E2273" s="51" t="s">
        <v>3064</v>
      </c>
      <c r="F2273" s="16">
        <v>0</v>
      </c>
      <c r="G2273" s="16">
        <v>5</v>
      </c>
      <c r="I2273" s="16">
        <f>IF(B2273&lt;&gt;"",COUNTIF(Dulieu!$F$5:$F$7774,B2273),"")</f>
        <v>0</v>
      </c>
      <c r="J2273" s="16" t="str">
        <f>IF(B2273&lt;&gt;"",IFERROR(VLOOKUP(B2273,Dulieu!$F$5:$I$7597,4,0),""),"")</f>
        <v/>
      </c>
    </row>
    <row r="2274" spans="1:10" ht="30" x14ac:dyDescent="0.25">
      <c r="A2274" s="18">
        <f>IF(B2274&lt;&gt;"",SUBTOTAL(103,B$5:B2274),"")</f>
        <v>2270</v>
      </c>
      <c r="B2274" s="31" t="s">
        <v>2082</v>
      </c>
      <c r="C2274" s="16" t="s">
        <v>3056</v>
      </c>
      <c r="D2274" s="51" t="s">
        <v>1284</v>
      </c>
      <c r="E2274" s="51" t="s">
        <v>3064</v>
      </c>
      <c r="F2274" s="16">
        <v>0</v>
      </c>
      <c r="G2274" s="16">
        <v>5</v>
      </c>
      <c r="I2274" s="16">
        <f>IF(B2274&lt;&gt;"",COUNTIF(Dulieu!$F$5:$F$7774,B2274),"")</f>
        <v>0</v>
      </c>
      <c r="J2274" s="16" t="str">
        <f>IF(B2274&lt;&gt;"",IFERROR(VLOOKUP(B2274,Dulieu!$F$5:$I$7597,4,0),""),"")</f>
        <v/>
      </c>
    </row>
    <row r="2275" spans="1:10" ht="30" x14ac:dyDescent="0.25">
      <c r="A2275" s="18">
        <f>IF(B2275&lt;&gt;"",SUBTOTAL(103,B$5:B2275),"")</f>
        <v>2271</v>
      </c>
      <c r="B2275" s="31" t="s">
        <v>70</v>
      </c>
      <c r="C2275" s="16" t="s">
        <v>3056</v>
      </c>
      <c r="D2275" s="51" t="s">
        <v>1284</v>
      </c>
      <c r="E2275" s="16" t="s">
        <v>3064</v>
      </c>
      <c r="F2275" s="16">
        <v>0</v>
      </c>
      <c r="G2275" s="16">
        <v>5</v>
      </c>
      <c r="I2275" s="16">
        <f>IF(B2275&lt;&gt;"",COUNTIF(Dulieu!$F$5:$F$7774,B2275),"")</f>
        <v>0</v>
      </c>
      <c r="J2275" s="16" t="str">
        <f>IF(B2275&lt;&gt;"",IFERROR(VLOOKUP(B2275,Dulieu!$F$5:$I$7597,4,0),""),"")</f>
        <v/>
      </c>
    </row>
    <row r="2276" spans="1:10" ht="30" x14ac:dyDescent="0.25">
      <c r="A2276" s="18">
        <f>IF(B2276&lt;&gt;"",SUBTOTAL(103,B$5:B2276),"")</f>
        <v>2272</v>
      </c>
      <c r="B2276" s="31" t="s">
        <v>3824</v>
      </c>
      <c r="C2276" s="16" t="s">
        <v>3056</v>
      </c>
      <c r="D2276" s="51" t="s">
        <v>1284</v>
      </c>
      <c r="E2276" s="16" t="s">
        <v>3064</v>
      </c>
      <c r="F2276" s="16">
        <v>0</v>
      </c>
      <c r="G2276" s="16">
        <v>5</v>
      </c>
      <c r="I2276" s="16">
        <f>IF(B2276&lt;&gt;"",COUNTIF(Dulieu!$F$5:$F$7774,B2276),"")</f>
        <v>0</v>
      </c>
      <c r="J2276" s="16" t="str">
        <f>IF(B2276&lt;&gt;"",IFERROR(VLOOKUP(B2276,Dulieu!$F$5:$I$7597,4,0),""),"")</f>
        <v/>
      </c>
    </row>
    <row r="2277" spans="1:10" ht="30" x14ac:dyDescent="0.25">
      <c r="A2277" s="18">
        <f>IF(B2277&lt;&gt;"",SUBTOTAL(103,B$5:B2277),"")</f>
        <v>2273</v>
      </c>
      <c r="B2277" s="31" t="s">
        <v>3825</v>
      </c>
      <c r="C2277" s="16" t="s">
        <v>3056</v>
      </c>
      <c r="D2277" s="51" t="s">
        <v>1284</v>
      </c>
      <c r="E2277" s="16" t="s">
        <v>3064</v>
      </c>
      <c r="F2277" s="16">
        <v>0</v>
      </c>
      <c r="G2277" s="16">
        <v>5</v>
      </c>
      <c r="I2277" s="16">
        <f>IF(B2277&lt;&gt;"",COUNTIF(Dulieu!$F$5:$F$7774,B2277),"")</f>
        <v>0</v>
      </c>
      <c r="J2277" s="16" t="str">
        <f>IF(B2277&lt;&gt;"",IFERROR(VLOOKUP(B2277,Dulieu!$F$5:$I$7597,4,0),""),"")</f>
        <v/>
      </c>
    </row>
    <row r="2278" spans="1:10" ht="30" x14ac:dyDescent="0.25">
      <c r="A2278" s="18">
        <f>IF(B2278&lt;&gt;"",SUBTOTAL(103,B$5:B2278),"")</f>
        <v>2274</v>
      </c>
      <c r="B2278" s="31" t="s">
        <v>2083</v>
      </c>
      <c r="C2278" s="16" t="s">
        <v>3056</v>
      </c>
      <c r="D2278" s="51" t="s">
        <v>1284</v>
      </c>
      <c r="E2278" s="16" t="s">
        <v>3064</v>
      </c>
      <c r="F2278" s="16">
        <v>0</v>
      </c>
      <c r="G2278" s="16">
        <v>5</v>
      </c>
      <c r="I2278" s="16">
        <f>IF(B2278&lt;&gt;"",COUNTIF(Dulieu!$F$5:$F$7774,B2278),"")</f>
        <v>0</v>
      </c>
      <c r="J2278" s="16" t="str">
        <f>IF(B2278&lt;&gt;"",IFERROR(VLOOKUP(B2278,Dulieu!$F$5:$I$7597,4,0),""),"")</f>
        <v/>
      </c>
    </row>
    <row r="2279" spans="1:10" ht="30" x14ac:dyDescent="0.25">
      <c r="A2279" s="18">
        <f>IF(B2279&lt;&gt;"",SUBTOTAL(103,B$5:B2279),"")</f>
        <v>2275</v>
      </c>
      <c r="B2279" s="31" t="s">
        <v>930</v>
      </c>
      <c r="C2279" s="16" t="s">
        <v>3056</v>
      </c>
      <c r="D2279" s="51" t="s">
        <v>1284</v>
      </c>
      <c r="E2279" s="16" t="s">
        <v>3064</v>
      </c>
      <c r="F2279" s="16">
        <v>0</v>
      </c>
      <c r="G2279" s="16">
        <v>5</v>
      </c>
      <c r="I2279" s="16">
        <f>IF(B2279&lt;&gt;"",COUNTIF(Dulieu!$F$5:$F$7774,B2279),"")</f>
        <v>0</v>
      </c>
      <c r="J2279" s="16" t="str">
        <f>IF(B2279&lt;&gt;"",IFERROR(VLOOKUP(B2279,Dulieu!$F$5:$I$7597,4,0),""),"")</f>
        <v/>
      </c>
    </row>
    <row r="2280" spans="1:10" ht="30" x14ac:dyDescent="0.25">
      <c r="A2280" s="18">
        <f>IF(B2280&lt;&gt;"",SUBTOTAL(103,B$5:B2280),"")</f>
        <v>2276</v>
      </c>
      <c r="B2280" s="31" t="s">
        <v>69</v>
      </c>
      <c r="C2280" s="16" t="s">
        <v>3056</v>
      </c>
      <c r="D2280" s="51" t="s">
        <v>1284</v>
      </c>
      <c r="E2280" s="16" t="s">
        <v>3064</v>
      </c>
      <c r="F2280" s="16">
        <v>0</v>
      </c>
      <c r="G2280" s="16">
        <v>5</v>
      </c>
      <c r="I2280" s="16">
        <f>IF(B2280&lt;&gt;"",COUNTIF(Dulieu!$F$5:$F$7774,B2280),"")</f>
        <v>0</v>
      </c>
      <c r="J2280" s="16" t="str">
        <f>IF(B2280&lt;&gt;"",IFERROR(VLOOKUP(B2280,Dulieu!$F$5:$I$7597,4,0),""),"")</f>
        <v/>
      </c>
    </row>
    <row r="2281" spans="1:10" ht="30" x14ac:dyDescent="0.25">
      <c r="A2281" s="18">
        <f>IF(B2281&lt;&gt;"",SUBTOTAL(103,B$5:B2281),"")</f>
        <v>2277</v>
      </c>
      <c r="B2281" s="31" t="s">
        <v>2084</v>
      </c>
      <c r="C2281" s="16" t="s">
        <v>3056</v>
      </c>
      <c r="D2281" s="51" t="s">
        <v>1284</v>
      </c>
      <c r="E2281" s="51" t="s">
        <v>3064</v>
      </c>
      <c r="F2281" s="16">
        <v>0</v>
      </c>
      <c r="G2281" s="16">
        <v>5</v>
      </c>
      <c r="I2281" s="16">
        <f>IF(B2281&lt;&gt;"",COUNTIF(Dulieu!$F$5:$F$7774,B2281),"")</f>
        <v>0</v>
      </c>
      <c r="J2281" s="16" t="str">
        <f>IF(B2281&lt;&gt;"",IFERROR(VLOOKUP(B2281,Dulieu!$F$5:$I$7597,4,0),""),"")</f>
        <v/>
      </c>
    </row>
    <row r="2282" spans="1:10" ht="30" x14ac:dyDescent="0.25">
      <c r="A2282" s="18">
        <f>IF(B2282&lt;&gt;"",SUBTOTAL(103,B$5:B2282),"")</f>
        <v>2278</v>
      </c>
      <c r="B2282" s="31" t="s">
        <v>3827</v>
      </c>
      <c r="C2282" s="16" t="s">
        <v>3056</v>
      </c>
      <c r="D2282" s="51" t="s">
        <v>1284</v>
      </c>
      <c r="E2282" s="51" t="s">
        <v>3064</v>
      </c>
      <c r="F2282" s="16">
        <v>0</v>
      </c>
      <c r="G2282" s="16">
        <v>5</v>
      </c>
      <c r="I2282" s="16">
        <f>IF(B2282&lt;&gt;"",COUNTIF(Dulieu!$F$5:$F$7774,B2282),"")</f>
        <v>0</v>
      </c>
      <c r="J2282" s="16" t="str">
        <f>IF(B2282&lt;&gt;"",IFERROR(VLOOKUP(B2282,Dulieu!$F$5:$I$7597,4,0),""),"")</f>
        <v/>
      </c>
    </row>
    <row r="2283" spans="1:10" ht="30" x14ac:dyDescent="0.25">
      <c r="A2283" s="18">
        <f>IF(B2283&lt;&gt;"",SUBTOTAL(103,B$5:B2283),"")</f>
        <v>2279</v>
      </c>
      <c r="B2283" s="31" t="s">
        <v>2085</v>
      </c>
      <c r="C2283" s="16" t="s">
        <v>3056</v>
      </c>
      <c r="D2283" s="51" t="s">
        <v>1284</v>
      </c>
      <c r="E2283" s="16" t="s">
        <v>3064</v>
      </c>
      <c r="F2283" s="16">
        <v>0</v>
      </c>
      <c r="G2283" s="16">
        <v>5</v>
      </c>
      <c r="I2283" s="16">
        <f>IF(B2283&lt;&gt;"",COUNTIF(Dulieu!$F$5:$F$7774,B2283),"")</f>
        <v>0</v>
      </c>
      <c r="J2283" s="16" t="str">
        <f>IF(B2283&lt;&gt;"",IFERROR(VLOOKUP(B2283,Dulieu!$F$5:$I$7597,4,0),""),"")</f>
        <v/>
      </c>
    </row>
    <row r="2284" spans="1:10" ht="30" x14ac:dyDescent="0.25">
      <c r="A2284" s="18">
        <f>IF(B2284&lt;&gt;"",SUBTOTAL(103,B$5:B2284),"")</f>
        <v>2280</v>
      </c>
      <c r="B2284" s="31" t="s">
        <v>2086</v>
      </c>
      <c r="C2284" s="16" t="s">
        <v>3056</v>
      </c>
      <c r="D2284" s="51" t="s">
        <v>1284</v>
      </c>
      <c r="E2284" s="16" t="s">
        <v>3064</v>
      </c>
      <c r="F2284" s="16">
        <v>0</v>
      </c>
      <c r="G2284" s="16">
        <v>5</v>
      </c>
      <c r="I2284" s="16">
        <f>IF(B2284&lt;&gt;"",COUNTIF(Dulieu!$F$5:$F$7774,B2284),"")</f>
        <v>0</v>
      </c>
      <c r="J2284" s="16" t="str">
        <f>IF(B2284&lt;&gt;"",IFERROR(VLOOKUP(B2284,Dulieu!$F$5:$I$7597,4,0),""),"")</f>
        <v/>
      </c>
    </row>
    <row r="2285" spans="1:10" ht="30" x14ac:dyDescent="0.25">
      <c r="A2285" s="18">
        <f>IF(B2285&lt;&gt;"",SUBTOTAL(103,B$5:B2285),"")</f>
        <v>2281</v>
      </c>
      <c r="B2285" s="31" t="s">
        <v>3826</v>
      </c>
      <c r="C2285" s="16" t="s">
        <v>3056</v>
      </c>
      <c r="D2285" s="51" t="s">
        <v>1284</v>
      </c>
      <c r="E2285" s="51" t="s">
        <v>3064</v>
      </c>
      <c r="F2285" s="16">
        <v>0</v>
      </c>
      <c r="G2285" s="16">
        <v>5</v>
      </c>
      <c r="I2285" s="16">
        <f>IF(B2285&lt;&gt;"",COUNTIF(Dulieu!$F$5:$F$7774,B2285),"")</f>
        <v>0</v>
      </c>
      <c r="J2285" s="16" t="str">
        <f>IF(B2285&lt;&gt;"",IFERROR(VLOOKUP(B2285,Dulieu!$F$5:$I$7597,4,0),""),"")</f>
        <v/>
      </c>
    </row>
    <row r="2286" spans="1:10" ht="30" x14ac:dyDescent="0.25">
      <c r="A2286" s="18">
        <f>IF(B2286&lt;&gt;"",SUBTOTAL(103,B$5:B2286),"")</f>
        <v>2282</v>
      </c>
      <c r="B2286" s="31" t="s">
        <v>2087</v>
      </c>
      <c r="C2286" s="16" t="s">
        <v>3056</v>
      </c>
      <c r="D2286" s="51" t="s">
        <v>1284</v>
      </c>
      <c r="E2286" s="51" t="s">
        <v>3064</v>
      </c>
      <c r="F2286" s="16">
        <v>0</v>
      </c>
      <c r="G2286" s="16">
        <v>5</v>
      </c>
      <c r="I2286" s="16">
        <f>IF(B2286&lt;&gt;"",COUNTIF(Dulieu!$F$5:$F$7774,B2286),"")</f>
        <v>1</v>
      </c>
      <c r="J2286" s="16" t="str">
        <f>IF(B2286&lt;&gt;"",IFERROR(VLOOKUP(B2286,Dulieu!$F$5:$I$7597,4,0),""),"")</f>
        <v>Còn hiệu lực</v>
      </c>
    </row>
    <row r="2287" spans="1:10" ht="30" x14ac:dyDescent="0.25">
      <c r="A2287" s="18">
        <f>IF(B2287&lt;&gt;"",SUBTOTAL(103,B$5:B2287),"")</f>
        <v>2283</v>
      </c>
      <c r="B2287" s="31" t="s">
        <v>2936</v>
      </c>
      <c r="C2287" s="16" t="s">
        <v>3056</v>
      </c>
      <c r="D2287" s="51" t="s">
        <v>1284</v>
      </c>
      <c r="E2287" s="16" t="s">
        <v>3064</v>
      </c>
      <c r="F2287" s="16">
        <v>0</v>
      </c>
      <c r="G2287" s="16">
        <v>5</v>
      </c>
      <c r="I2287" s="16">
        <f>IF(B2287&lt;&gt;"",COUNTIF(Dulieu!$F$5:$F$7774,B2287),"")</f>
        <v>0</v>
      </c>
      <c r="J2287" s="16" t="str">
        <f>IF(B2287&lt;&gt;"",IFERROR(VLOOKUP(B2287,Dulieu!$F$5:$I$7597,4,0),""),"")</f>
        <v/>
      </c>
    </row>
    <row r="2288" spans="1:10" ht="30" x14ac:dyDescent="0.25">
      <c r="A2288" s="18">
        <f>IF(B2288&lt;&gt;"",SUBTOTAL(103,B$5:B2288),"")</f>
        <v>2284</v>
      </c>
      <c r="B2288" s="31" t="s">
        <v>2088</v>
      </c>
      <c r="C2288" s="16" t="s">
        <v>3056</v>
      </c>
      <c r="D2288" s="51" t="s">
        <v>1284</v>
      </c>
      <c r="E2288" s="16" t="s">
        <v>3064</v>
      </c>
      <c r="F2288" s="16">
        <v>0</v>
      </c>
      <c r="G2288" s="16">
        <v>5</v>
      </c>
      <c r="I2288" s="16">
        <f>IF(B2288&lt;&gt;"",COUNTIF(Dulieu!$F$5:$F$7774,B2288),"")</f>
        <v>1</v>
      </c>
      <c r="J2288" s="16" t="str">
        <f>IF(B2288&lt;&gt;"",IFERROR(VLOOKUP(B2288,Dulieu!$F$5:$I$7597,4,0),""),"")</f>
        <v>Còn hiệu lực</v>
      </c>
    </row>
    <row r="2289" spans="1:10" ht="30" x14ac:dyDescent="0.25">
      <c r="A2289" s="18">
        <f>IF(B2289&lt;&gt;"",SUBTOTAL(103,B$5:B2289),"")</f>
        <v>2285</v>
      </c>
      <c r="B2289" s="31" t="s">
        <v>2089</v>
      </c>
      <c r="C2289" s="16" t="s">
        <v>3056</v>
      </c>
      <c r="D2289" s="51" t="s">
        <v>1284</v>
      </c>
      <c r="E2289" s="16" t="s">
        <v>3064</v>
      </c>
      <c r="F2289" s="16">
        <v>0</v>
      </c>
      <c r="G2289" s="16">
        <v>5</v>
      </c>
      <c r="I2289" s="16">
        <f>IF(B2289&lt;&gt;"",COUNTIF(Dulieu!$F$5:$F$7774,B2289),"")</f>
        <v>0</v>
      </c>
      <c r="J2289" s="16" t="str">
        <f>IF(B2289&lt;&gt;"",IFERROR(VLOOKUP(B2289,Dulieu!$F$5:$I$7597,4,0),""),"")</f>
        <v/>
      </c>
    </row>
    <row r="2290" spans="1:10" ht="30" x14ac:dyDescent="0.25">
      <c r="A2290" s="18">
        <f>IF(B2290&lt;&gt;"",SUBTOTAL(103,B$5:B2290),"")</f>
        <v>2286</v>
      </c>
      <c r="B2290" s="31" t="s">
        <v>2090</v>
      </c>
      <c r="C2290" s="16" t="s">
        <v>3056</v>
      </c>
      <c r="D2290" s="51" t="s">
        <v>1284</v>
      </c>
      <c r="E2290" s="16" t="s">
        <v>3064</v>
      </c>
      <c r="F2290" s="16">
        <v>0</v>
      </c>
      <c r="G2290" s="16">
        <v>5</v>
      </c>
      <c r="I2290" s="16">
        <f>IF(B2290&lt;&gt;"",COUNTIF(Dulieu!$F$5:$F$7774,B2290),"")</f>
        <v>0</v>
      </c>
      <c r="J2290" s="16" t="str">
        <f>IF(B2290&lt;&gt;"",IFERROR(VLOOKUP(B2290,Dulieu!$F$5:$I$7597,4,0),""),"")</f>
        <v/>
      </c>
    </row>
    <row r="2291" spans="1:10" ht="30" x14ac:dyDescent="0.25">
      <c r="A2291" s="18">
        <f>IF(B2291&lt;&gt;"",SUBTOTAL(103,B$5:B2291),"")</f>
        <v>2287</v>
      </c>
      <c r="B2291" s="31" t="s">
        <v>2092</v>
      </c>
      <c r="C2291" s="16" t="s">
        <v>3056</v>
      </c>
      <c r="D2291" s="51" t="s">
        <v>1284</v>
      </c>
      <c r="E2291" s="16" t="s">
        <v>3064</v>
      </c>
      <c r="F2291" s="16">
        <v>0</v>
      </c>
      <c r="G2291" s="16">
        <v>5</v>
      </c>
      <c r="I2291" s="16">
        <f>IF(B2291&lt;&gt;"",COUNTIF(Dulieu!$F$5:$F$7774,B2291),"")</f>
        <v>0</v>
      </c>
      <c r="J2291" s="16" t="str">
        <f>IF(B2291&lt;&gt;"",IFERROR(VLOOKUP(B2291,Dulieu!$F$5:$I$7597,4,0),""),"")</f>
        <v/>
      </c>
    </row>
    <row r="2292" spans="1:10" ht="30" x14ac:dyDescent="0.25">
      <c r="A2292" s="18">
        <f>IF(B2292&lt;&gt;"",SUBTOTAL(103,B$5:B2292),"")</f>
        <v>2288</v>
      </c>
      <c r="B2292" s="31" t="s">
        <v>2093</v>
      </c>
      <c r="C2292" s="16" t="s">
        <v>3056</v>
      </c>
      <c r="D2292" s="51" t="s">
        <v>1284</v>
      </c>
      <c r="E2292" s="16" t="s">
        <v>3064</v>
      </c>
      <c r="F2292" s="16">
        <v>0</v>
      </c>
      <c r="G2292" s="16">
        <v>5</v>
      </c>
      <c r="I2292" s="16">
        <f>IF(B2292&lt;&gt;"",COUNTIF(Dulieu!$F$5:$F$7774,B2292),"")</f>
        <v>0</v>
      </c>
      <c r="J2292" s="16" t="str">
        <f>IF(B2292&lt;&gt;"",IFERROR(VLOOKUP(B2292,Dulieu!$F$5:$I$7597,4,0),""),"")</f>
        <v/>
      </c>
    </row>
    <row r="2293" spans="1:10" ht="30" x14ac:dyDescent="0.25">
      <c r="A2293" s="18">
        <f>IF(B2293&lt;&gt;"",SUBTOTAL(103,B$5:B2293),"")</f>
        <v>2289</v>
      </c>
      <c r="B2293" s="31" t="s">
        <v>2094</v>
      </c>
      <c r="C2293" s="16" t="s">
        <v>3056</v>
      </c>
      <c r="D2293" s="51" t="s">
        <v>1284</v>
      </c>
      <c r="E2293" s="16" t="s">
        <v>3064</v>
      </c>
      <c r="F2293" s="16">
        <v>0</v>
      </c>
      <c r="G2293" s="16">
        <v>5</v>
      </c>
      <c r="I2293" s="16">
        <f>IF(B2293&lt;&gt;"",COUNTIF(Dulieu!$F$5:$F$7774,B2293),"")</f>
        <v>0</v>
      </c>
      <c r="J2293" s="16" t="str">
        <f>IF(B2293&lt;&gt;"",IFERROR(VLOOKUP(B2293,Dulieu!$F$5:$I$7597,4,0),""),"")</f>
        <v/>
      </c>
    </row>
    <row r="2294" spans="1:10" ht="30" x14ac:dyDescent="0.25">
      <c r="A2294" s="18">
        <f>IF(B2294&lt;&gt;"",SUBTOTAL(103,B$5:B2294),"")</f>
        <v>2290</v>
      </c>
      <c r="B2294" s="31" t="s">
        <v>2095</v>
      </c>
      <c r="C2294" s="16" t="s">
        <v>3056</v>
      </c>
      <c r="D2294" s="51" t="s">
        <v>1284</v>
      </c>
      <c r="E2294" s="16" t="s">
        <v>3064</v>
      </c>
      <c r="F2294" s="16">
        <v>0</v>
      </c>
      <c r="G2294" s="16">
        <v>5</v>
      </c>
      <c r="I2294" s="16">
        <f>IF(B2294&lt;&gt;"",COUNTIF(Dulieu!$F$5:$F$7774,B2294),"")</f>
        <v>0</v>
      </c>
      <c r="J2294" s="16" t="str">
        <f>IF(B2294&lt;&gt;"",IFERROR(VLOOKUP(B2294,Dulieu!$F$5:$I$7597,4,0),""),"")</f>
        <v/>
      </c>
    </row>
    <row r="2295" spans="1:10" ht="30" x14ac:dyDescent="0.25">
      <c r="A2295" s="18">
        <f>IF(B2295&lt;&gt;"",SUBTOTAL(103,B$5:B2295),"")</f>
        <v>2291</v>
      </c>
      <c r="B2295" s="31" t="s">
        <v>2096</v>
      </c>
      <c r="C2295" s="16" t="s">
        <v>3056</v>
      </c>
      <c r="D2295" s="51" t="s">
        <v>1284</v>
      </c>
      <c r="E2295" s="16" t="s">
        <v>3064</v>
      </c>
      <c r="F2295" s="16">
        <v>0</v>
      </c>
      <c r="G2295" s="16">
        <v>5</v>
      </c>
      <c r="I2295" s="16">
        <f>IF(B2295&lt;&gt;"",COUNTIF(Dulieu!$F$5:$F$7774,B2295),"")</f>
        <v>0</v>
      </c>
      <c r="J2295" s="16" t="str">
        <f>IF(B2295&lt;&gt;"",IFERROR(VLOOKUP(B2295,Dulieu!$F$5:$I$7597,4,0),""),"")</f>
        <v/>
      </c>
    </row>
    <row r="2296" spans="1:10" ht="30" x14ac:dyDescent="0.25">
      <c r="A2296" s="18">
        <f>IF(B2296&lt;&gt;"",SUBTOTAL(103,B$5:B2296),"")</f>
        <v>2292</v>
      </c>
      <c r="B2296" s="31" t="s">
        <v>2097</v>
      </c>
      <c r="C2296" s="16" t="s">
        <v>3056</v>
      </c>
      <c r="D2296" s="51" t="s">
        <v>1284</v>
      </c>
      <c r="E2296" s="16" t="s">
        <v>3064</v>
      </c>
      <c r="F2296" s="16">
        <v>0</v>
      </c>
      <c r="G2296" s="16">
        <v>5</v>
      </c>
      <c r="I2296" s="16">
        <f>IF(B2296&lt;&gt;"",COUNTIF(Dulieu!$F$5:$F$7774,B2296),"")</f>
        <v>0</v>
      </c>
      <c r="J2296" s="16" t="str">
        <f>IF(B2296&lt;&gt;"",IFERROR(VLOOKUP(B2296,Dulieu!$F$5:$I$7597,4,0),""),"")</f>
        <v/>
      </c>
    </row>
    <row r="2297" spans="1:10" ht="30" x14ac:dyDescent="0.25">
      <c r="A2297" s="18">
        <f>IF(B2297&lt;&gt;"",SUBTOTAL(103,B$5:B2297),"")</f>
        <v>2293</v>
      </c>
      <c r="B2297" s="31" t="s">
        <v>2098</v>
      </c>
      <c r="C2297" s="16" t="s">
        <v>3056</v>
      </c>
      <c r="D2297" s="51" t="s">
        <v>1284</v>
      </c>
      <c r="E2297" s="16" t="s">
        <v>3064</v>
      </c>
      <c r="F2297" s="16">
        <v>0</v>
      </c>
      <c r="G2297" s="16">
        <v>5</v>
      </c>
      <c r="I2297" s="16">
        <f>IF(B2297&lt;&gt;"",COUNTIF(Dulieu!$F$5:$F$7774,B2297),"")</f>
        <v>0</v>
      </c>
      <c r="J2297" s="16" t="str">
        <f>IF(B2297&lt;&gt;"",IFERROR(VLOOKUP(B2297,Dulieu!$F$5:$I$7597,4,0),""),"")</f>
        <v/>
      </c>
    </row>
    <row r="2298" spans="1:10" ht="30" x14ac:dyDescent="0.25">
      <c r="A2298" s="18">
        <f>IF(B2298&lt;&gt;"",SUBTOTAL(103,B$5:B2298),"")</f>
        <v>2294</v>
      </c>
      <c r="B2298" s="31" t="s">
        <v>2099</v>
      </c>
      <c r="C2298" s="16" t="s">
        <v>3056</v>
      </c>
      <c r="D2298" s="51" t="s">
        <v>1284</v>
      </c>
      <c r="E2298" s="16" t="s">
        <v>3064</v>
      </c>
      <c r="F2298" s="16">
        <v>0</v>
      </c>
      <c r="G2298" s="16">
        <v>5</v>
      </c>
      <c r="I2298" s="16">
        <f>IF(B2298&lt;&gt;"",COUNTIF(Dulieu!$F$5:$F$7774,B2298),"")</f>
        <v>0</v>
      </c>
      <c r="J2298" s="16" t="str">
        <f>IF(B2298&lt;&gt;"",IFERROR(VLOOKUP(B2298,Dulieu!$F$5:$I$7597,4,0),""),"")</f>
        <v/>
      </c>
    </row>
    <row r="2299" spans="1:10" ht="30" x14ac:dyDescent="0.25">
      <c r="A2299" s="18">
        <f>IF(B2299&lt;&gt;"",SUBTOTAL(103,B$5:B2299),"")</f>
        <v>2295</v>
      </c>
      <c r="B2299" s="31" t="s">
        <v>2100</v>
      </c>
      <c r="C2299" s="16" t="s">
        <v>3056</v>
      </c>
      <c r="D2299" s="51" t="s">
        <v>1284</v>
      </c>
      <c r="E2299" s="16" t="s">
        <v>3064</v>
      </c>
      <c r="F2299" s="16">
        <v>0</v>
      </c>
      <c r="G2299" s="16">
        <v>5</v>
      </c>
      <c r="I2299" s="16">
        <f>IF(B2299&lt;&gt;"",COUNTIF(Dulieu!$F$5:$F$7774,B2299),"")</f>
        <v>0</v>
      </c>
      <c r="J2299" s="16" t="str">
        <f>IF(B2299&lt;&gt;"",IFERROR(VLOOKUP(B2299,Dulieu!$F$5:$I$7597,4,0),""),"")</f>
        <v/>
      </c>
    </row>
    <row r="2300" spans="1:10" ht="30" x14ac:dyDescent="0.25">
      <c r="A2300" s="18">
        <f>IF(B2300&lt;&gt;"",SUBTOTAL(103,B$5:B2300),"")</f>
        <v>2296</v>
      </c>
      <c r="B2300" s="31" t="s">
        <v>2101</v>
      </c>
      <c r="C2300" s="16" t="s">
        <v>3056</v>
      </c>
      <c r="D2300" s="51" t="s">
        <v>1284</v>
      </c>
      <c r="E2300" s="16" t="s">
        <v>3064</v>
      </c>
      <c r="F2300" s="16">
        <v>0</v>
      </c>
      <c r="G2300" s="16">
        <v>5</v>
      </c>
      <c r="I2300" s="16">
        <f>IF(B2300&lt;&gt;"",COUNTIF(Dulieu!$F$5:$F$7774,B2300),"")</f>
        <v>0</v>
      </c>
      <c r="J2300" s="16" t="str">
        <f>IF(B2300&lt;&gt;"",IFERROR(VLOOKUP(B2300,Dulieu!$F$5:$I$7597,4,0),""),"")</f>
        <v/>
      </c>
    </row>
    <row r="2301" spans="1:10" ht="30" x14ac:dyDescent="0.25">
      <c r="A2301" s="18">
        <f>IF(B2301&lt;&gt;"",SUBTOTAL(103,B$5:B2301),"")</f>
        <v>2297</v>
      </c>
      <c r="B2301" s="31" t="s">
        <v>2102</v>
      </c>
      <c r="C2301" s="16" t="s">
        <v>3056</v>
      </c>
      <c r="D2301" s="51" t="s">
        <v>1284</v>
      </c>
      <c r="E2301" s="16" t="s">
        <v>3064</v>
      </c>
      <c r="F2301" s="16">
        <v>0</v>
      </c>
      <c r="G2301" s="16">
        <v>5</v>
      </c>
      <c r="I2301" s="16">
        <f>IF(B2301&lt;&gt;"",COUNTIF(Dulieu!$F$5:$F$7774,B2301),"")</f>
        <v>0</v>
      </c>
      <c r="J2301" s="16" t="str">
        <f>IF(B2301&lt;&gt;"",IFERROR(VLOOKUP(B2301,Dulieu!$F$5:$I$7597,4,0),""),"")</f>
        <v/>
      </c>
    </row>
    <row r="2302" spans="1:10" ht="30" x14ac:dyDescent="0.25">
      <c r="A2302" s="18">
        <f>IF(B2302&lt;&gt;"",SUBTOTAL(103,B$5:B2302),"")</f>
        <v>2298</v>
      </c>
      <c r="B2302" s="31" t="s">
        <v>2103</v>
      </c>
      <c r="C2302" s="16" t="s">
        <v>3056</v>
      </c>
      <c r="D2302" s="51" t="s">
        <v>1284</v>
      </c>
      <c r="E2302" s="16" t="s">
        <v>3064</v>
      </c>
      <c r="F2302" s="16">
        <v>0</v>
      </c>
      <c r="G2302" s="16">
        <v>5</v>
      </c>
      <c r="I2302" s="16">
        <f>IF(B2302&lt;&gt;"",COUNTIF(Dulieu!$F$5:$F$7774,B2302),"")</f>
        <v>0</v>
      </c>
      <c r="J2302" s="16" t="str">
        <f>IF(B2302&lt;&gt;"",IFERROR(VLOOKUP(B2302,Dulieu!$F$5:$I$7597,4,0),""),"")</f>
        <v/>
      </c>
    </row>
    <row r="2303" spans="1:10" ht="30" x14ac:dyDescent="0.25">
      <c r="A2303" s="18">
        <f>IF(B2303&lt;&gt;"",SUBTOTAL(103,B$5:B2303),"")</f>
        <v>2299</v>
      </c>
      <c r="B2303" s="31" t="s">
        <v>2104</v>
      </c>
      <c r="C2303" s="16" t="s">
        <v>3056</v>
      </c>
      <c r="D2303" s="51" t="s">
        <v>1284</v>
      </c>
      <c r="E2303" s="16" t="s">
        <v>3064</v>
      </c>
      <c r="F2303" s="16">
        <v>0</v>
      </c>
      <c r="G2303" s="16">
        <v>5</v>
      </c>
      <c r="I2303" s="16">
        <f>IF(B2303&lt;&gt;"",COUNTIF(Dulieu!$F$5:$F$7774,B2303),"")</f>
        <v>0</v>
      </c>
      <c r="J2303" s="16" t="str">
        <f>IF(B2303&lt;&gt;"",IFERROR(VLOOKUP(B2303,Dulieu!$F$5:$I$7597,4,0),""),"")</f>
        <v/>
      </c>
    </row>
    <row r="2304" spans="1:10" ht="30" x14ac:dyDescent="0.25">
      <c r="A2304" s="18">
        <f>IF(B2304&lt;&gt;"",SUBTOTAL(103,B$5:B2304),"")</f>
        <v>2300</v>
      </c>
      <c r="B2304" s="31" t="s">
        <v>2105</v>
      </c>
      <c r="C2304" s="16" t="s">
        <v>3056</v>
      </c>
      <c r="D2304" s="51" t="s">
        <v>1284</v>
      </c>
      <c r="E2304" s="16" t="s">
        <v>3064</v>
      </c>
      <c r="F2304" s="16">
        <v>0</v>
      </c>
      <c r="G2304" s="16">
        <v>5</v>
      </c>
      <c r="I2304" s="16">
        <f>IF(B2304&lt;&gt;"",COUNTIF(Dulieu!$F$5:$F$7774,B2304),"")</f>
        <v>0</v>
      </c>
      <c r="J2304" s="16" t="str">
        <f>IF(B2304&lt;&gt;"",IFERROR(VLOOKUP(B2304,Dulieu!$F$5:$I$7597,4,0),""),"")</f>
        <v/>
      </c>
    </row>
    <row r="2305" spans="1:10" ht="30" x14ac:dyDescent="0.25">
      <c r="A2305" s="18">
        <f>IF(B2305&lt;&gt;"",SUBTOTAL(103,B$5:B2305),"")</f>
        <v>2301</v>
      </c>
      <c r="B2305" s="31" t="s">
        <v>3745</v>
      </c>
      <c r="C2305" s="16" t="s">
        <v>3056</v>
      </c>
      <c r="D2305" s="51" t="s">
        <v>1284</v>
      </c>
      <c r="E2305" s="16" t="s">
        <v>3064</v>
      </c>
      <c r="F2305" s="16">
        <v>0</v>
      </c>
      <c r="G2305" s="16">
        <v>7</v>
      </c>
      <c r="I2305" s="16">
        <f>IF(B2305&lt;&gt;"",COUNTIF(Dulieu!$F$5:$F$7774,B2305),"")</f>
        <v>0</v>
      </c>
      <c r="J2305" s="16" t="str">
        <f>IF(B2305&lt;&gt;"",IFERROR(VLOOKUP(B2305,Dulieu!$F$5:$I$7597,4,0),""),"")</f>
        <v/>
      </c>
    </row>
    <row r="2306" spans="1:10" ht="30" x14ac:dyDescent="0.25">
      <c r="A2306" s="18">
        <f>IF(B2306&lt;&gt;"",SUBTOTAL(103,B$5:B2306),"")</f>
        <v>2302</v>
      </c>
      <c r="B2306" s="31" t="s">
        <v>2106</v>
      </c>
      <c r="C2306" s="16" t="s">
        <v>3056</v>
      </c>
      <c r="D2306" s="51" t="s">
        <v>1284</v>
      </c>
      <c r="E2306" s="16" t="s">
        <v>3064</v>
      </c>
      <c r="F2306" s="16">
        <v>0</v>
      </c>
      <c r="G2306" s="16">
        <v>5</v>
      </c>
      <c r="I2306" s="16">
        <f>IF(B2306&lt;&gt;"",COUNTIF(Dulieu!$F$5:$F$7774,B2306),"")</f>
        <v>0</v>
      </c>
      <c r="J2306" s="16" t="str">
        <f>IF(B2306&lt;&gt;"",IFERROR(VLOOKUP(B2306,Dulieu!$F$5:$I$7597,4,0),""),"")</f>
        <v/>
      </c>
    </row>
    <row r="2307" spans="1:10" ht="30" x14ac:dyDescent="0.25">
      <c r="A2307" s="18">
        <f>IF(B2307&lt;&gt;"",SUBTOTAL(103,B$5:B2307),"")</f>
        <v>2303</v>
      </c>
      <c r="B2307" s="31" t="s">
        <v>800</v>
      </c>
      <c r="C2307" s="16" t="s">
        <v>3056</v>
      </c>
      <c r="D2307" s="51" t="s">
        <v>1284</v>
      </c>
      <c r="E2307" s="16" t="s">
        <v>3064</v>
      </c>
      <c r="F2307" s="16">
        <v>0</v>
      </c>
      <c r="G2307" s="16">
        <v>5</v>
      </c>
      <c r="I2307" s="16">
        <f>IF(B2307&lt;&gt;"",COUNTIF(Dulieu!$F$5:$F$7774,B2307),"")</f>
        <v>0</v>
      </c>
      <c r="J2307" s="16" t="str">
        <f>IF(B2307&lt;&gt;"",IFERROR(VLOOKUP(B2307,Dulieu!$F$5:$I$7597,4,0),""),"")</f>
        <v/>
      </c>
    </row>
    <row r="2308" spans="1:10" ht="30" x14ac:dyDescent="0.25">
      <c r="A2308" s="18">
        <f>IF(B2308&lt;&gt;"",SUBTOTAL(103,B$5:B2308),"")</f>
        <v>2304</v>
      </c>
      <c r="B2308" s="31" t="s">
        <v>2107</v>
      </c>
      <c r="C2308" s="16" t="s">
        <v>3056</v>
      </c>
      <c r="D2308" s="51" t="s">
        <v>1284</v>
      </c>
      <c r="E2308" s="16" t="s">
        <v>3064</v>
      </c>
      <c r="F2308" s="16">
        <v>0</v>
      </c>
      <c r="G2308" s="16">
        <v>5</v>
      </c>
      <c r="I2308" s="16">
        <f>IF(B2308&lt;&gt;"",COUNTIF(Dulieu!$F$5:$F$7774,B2308),"")</f>
        <v>0</v>
      </c>
      <c r="J2308" s="16" t="str">
        <f>IF(B2308&lt;&gt;"",IFERROR(VLOOKUP(B2308,Dulieu!$F$5:$I$7597,4,0),""),"")</f>
        <v/>
      </c>
    </row>
    <row r="2309" spans="1:10" ht="30" x14ac:dyDescent="0.25">
      <c r="A2309" s="18">
        <f>IF(B2309&lt;&gt;"",SUBTOTAL(103,B$5:B2309),"")</f>
        <v>2305</v>
      </c>
      <c r="B2309" s="31" t="s">
        <v>2109</v>
      </c>
      <c r="C2309" s="16" t="s">
        <v>3056</v>
      </c>
      <c r="D2309" s="51" t="s">
        <v>1284</v>
      </c>
      <c r="E2309" s="16" t="s">
        <v>3064</v>
      </c>
      <c r="F2309" s="16">
        <v>0</v>
      </c>
      <c r="G2309" s="16">
        <v>5</v>
      </c>
      <c r="I2309" s="16">
        <f>IF(B2309&lt;&gt;"",COUNTIF(Dulieu!$F$5:$F$7774,B2309),"")</f>
        <v>0</v>
      </c>
      <c r="J2309" s="16" t="str">
        <f>IF(B2309&lt;&gt;"",IFERROR(VLOOKUP(B2309,Dulieu!$F$5:$I$7597,4,0),""),"")</f>
        <v/>
      </c>
    </row>
    <row r="2310" spans="1:10" ht="30" x14ac:dyDescent="0.25">
      <c r="A2310" s="18">
        <f>IF(B2310&lt;&gt;"",SUBTOTAL(103,B$5:B2310),"")</f>
        <v>2306</v>
      </c>
      <c r="B2310" s="31" t="s">
        <v>2110</v>
      </c>
      <c r="C2310" s="16" t="s">
        <v>3056</v>
      </c>
      <c r="D2310" s="51" t="s">
        <v>1284</v>
      </c>
      <c r="E2310" s="16" t="s">
        <v>3064</v>
      </c>
      <c r="F2310" s="16">
        <v>0</v>
      </c>
      <c r="G2310" s="16">
        <v>5</v>
      </c>
      <c r="I2310" s="16">
        <f>IF(B2310&lt;&gt;"",COUNTIF(Dulieu!$F$5:$F$7774,B2310),"")</f>
        <v>0</v>
      </c>
      <c r="J2310" s="16" t="str">
        <f>IF(B2310&lt;&gt;"",IFERROR(VLOOKUP(B2310,Dulieu!$F$5:$I$7597,4,0),""),"")</f>
        <v/>
      </c>
    </row>
    <row r="2311" spans="1:10" ht="30" x14ac:dyDescent="0.25">
      <c r="A2311" s="18">
        <f>IF(B2311&lt;&gt;"",SUBTOTAL(103,B$5:B2311),"")</f>
        <v>2307</v>
      </c>
      <c r="B2311" s="31" t="s">
        <v>2111</v>
      </c>
      <c r="C2311" s="16" t="s">
        <v>3056</v>
      </c>
      <c r="D2311" s="51" t="s">
        <v>1284</v>
      </c>
      <c r="E2311" s="16" t="s">
        <v>3064</v>
      </c>
      <c r="F2311" s="16">
        <v>0</v>
      </c>
      <c r="G2311" s="16">
        <v>5</v>
      </c>
      <c r="I2311" s="16">
        <f>IF(B2311&lt;&gt;"",COUNTIF(Dulieu!$F$5:$F$7774,B2311),"")</f>
        <v>0</v>
      </c>
      <c r="J2311" s="16" t="str">
        <f>IF(B2311&lt;&gt;"",IFERROR(VLOOKUP(B2311,Dulieu!$F$5:$I$7597,4,0),""),"")</f>
        <v/>
      </c>
    </row>
    <row r="2312" spans="1:10" ht="30" x14ac:dyDescent="0.25">
      <c r="A2312" s="18">
        <f>IF(B2312&lt;&gt;"",SUBTOTAL(103,B$5:B2312),"")</f>
        <v>2308</v>
      </c>
      <c r="B2312" s="31" t="s">
        <v>2112</v>
      </c>
      <c r="C2312" s="16" t="s">
        <v>3056</v>
      </c>
      <c r="D2312" s="51" t="s">
        <v>1284</v>
      </c>
      <c r="E2312" s="51" t="s">
        <v>3064</v>
      </c>
      <c r="F2312" s="16">
        <v>0</v>
      </c>
      <c r="G2312" s="16">
        <v>5</v>
      </c>
      <c r="I2312" s="16">
        <f>IF(B2312&lt;&gt;"",COUNTIF(Dulieu!$F$5:$F$7774,B2312),"")</f>
        <v>0</v>
      </c>
      <c r="J2312" s="16" t="str">
        <f>IF(B2312&lt;&gt;"",IFERROR(VLOOKUP(B2312,Dulieu!$F$5:$I$7597,4,0),""),"")</f>
        <v/>
      </c>
    </row>
    <row r="2313" spans="1:10" ht="30" x14ac:dyDescent="0.25">
      <c r="A2313" s="18">
        <f>IF(B2313&lt;&gt;"",SUBTOTAL(103,B$5:B2313),"")</f>
        <v>2309</v>
      </c>
      <c r="B2313" s="31" t="s">
        <v>1198</v>
      </c>
      <c r="C2313" s="16" t="s">
        <v>3056</v>
      </c>
      <c r="D2313" s="51" t="s">
        <v>1284</v>
      </c>
      <c r="E2313" s="51" t="s">
        <v>3064</v>
      </c>
      <c r="F2313" s="16">
        <v>0</v>
      </c>
      <c r="G2313" s="16">
        <v>7</v>
      </c>
      <c r="I2313" s="16">
        <f>IF(B2313&lt;&gt;"",COUNTIF(Dulieu!$F$5:$F$7774,B2313),"")</f>
        <v>0</v>
      </c>
      <c r="J2313" s="16" t="str">
        <f>IF(B2313&lt;&gt;"",IFERROR(VLOOKUP(B2313,Dulieu!$F$5:$I$7597,4,0),""),"")</f>
        <v/>
      </c>
    </row>
    <row r="2314" spans="1:10" ht="30" x14ac:dyDescent="0.25">
      <c r="A2314" s="18">
        <f>IF(B2314&lt;&gt;"",SUBTOTAL(103,B$5:B2314),"")</f>
        <v>2310</v>
      </c>
      <c r="B2314" s="31" t="s">
        <v>910</v>
      </c>
      <c r="C2314" s="16" t="s">
        <v>3056</v>
      </c>
      <c r="D2314" s="51" t="s">
        <v>1284</v>
      </c>
      <c r="E2314" s="51" t="s">
        <v>3064</v>
      </c>
      <c r="F2314" s="16">
        <v>0</v>
      </c>
      <c r="G2314" s="16">
        <v>5</v>
      </c>
      <c r="I2314" s="16">
        <f>IF(B2314&lt;&gt;"",COUNTIF(Dulieu!$F$5:$F$7774,B2314),"")</f>
        <v>0</v>
      </c>
      <c r="J2314" s="16" t="str">
        <f>IF(B2314&lt;&gt;"",IFERROR(VLOOKUP(B2314,Dulieu!$F$5:$I$7597,4,0),""),"")</f>
        <v/>
      </c>
    </row>
    <row r="2315" spans="1:10" ht="30" x14ac:dyDescent="0.25">
      <c r="A2315" s="18">
        <f>IF(B2315&lt;&gt;"",SUBTOTAL(103,B$5:B2315),"")</f>
        <v>2311</v>
      </c>
      <c r="B2315" s="31" t="s">
        <v>936</v>
      </c>
      <c r="C2315" s="16" t="s">
        <v>3056</v>
      </c>
      <c r="D2315" s="51" t="s">
        <v>1284</v>
      </c>
      <c r="E2315" s="51" t="s">
        <v>3064</v>
      </c>
      <c r="F2315" s="16">
        <v>0</v>
      </c>
      <c r="G2315" s="16">
        <v>5</v>
      </c>
      <c r="I2315" s="16">
        <f>IF(B2315&lt;&gt;"",COUNTIF(Dulieu!$F$5:$F$7774,B2315),"")</f>
        <v>0</v>
      </c>
      <c r="J2315" s="16" t="str">
        <f>IF(B2315&lt;&gt;"",IFERROR(VLOOKUP(B2315,Dulieu!$F$5:$I$7597,4,0),""),"")</f>
        <v/>
      </c>
    </row>
    <row r="2316" spans="1:10" ht="30" x14ac:dyDescent="0.25">
      <c r="A2316" s="18">
        <f>IF(B2316&lt;&gt;"",SUBTOTAL(103,B$5:B2316),"")</f>
        <v>2312</v>
      </c>
      <c r="B2316" s="31" t="s">
        <v>2113</v>
      </c>
      <c r="C2316" s="16" t="s">
        <v>3056</v>
      </c>
      <c r="D2316" s="51" t="s">
        <v>1284</v>
      </c>
      <c r="E2316" s="16" t="s">
        <v>3064</v>
      </c>
      <c r="F2316" s="16">
        <v>0</v>
      </c>
      <c r="G2316" s="16">
        <v>5</v>
      </c>
      <c r="I2316" s="16">
        <f>IF(B2316&lt;&gt;"",COUNTIF(Dulieu!$F$5:$F$7774,B2316),"")</f>
        <v>0</v>
      </c>
      <c r="J2316" s="16" t="str">
        <f>IF(B2316&lt;&gt;"",IFERROR(VLOOKUP(B2316,Dulieu!$F$5:$I$7597,4,0),""),"")</f>
        <v/>
      </c>
    </row>
    <row r="2317" spans="1:10" ht="30" x14ac:dyDescent="0.25">
      <c r="A2317" s="18">
        <f>IF(B2317&lt;&gt;"",SUBTOTAL(103,B$5:B2317),"")</f>
        <v>2313</v>
      </c>
      <c r="B2317" s="31" t="s">
        <v>2114</v>
      </c>
      <c r="C2317" s="16" t="s">
        <v>3056</v>
      </c>
      <c r="D2317" s="51" t="s">
        <v>1284</v>
      </c>
      <c r="E2317" s="51" t="s">
        <v>3064</v>
      </c>
      <c r="F2317" s="16">
        <v>0</v>
      </c>
      <c r="G2317" s="16">
        <v>5</v>
      </c>
      <c r="I2317" s="16">
        <f>IF(B2317&lt;&gt;"",COUNTIF(Dulieu!$F$5:$F$7774,B2317),"")</f>
        <v>0</v>
      </c>
      <c r="J2317" s="16" t="str">
        <f>IF(B2317&lt;&gt;"",IFERROR(VLOOKUP(B2317,Dulieu!$F$5:$I$7597,4,0),""),"")</f>
        <v/>
      </c>
    </row>
    <row r="2318" spans="1:10" ht="30" x14ac:dyDescent="0.25">
      <c r="A2318" s="18">
        <f>IF(B2318&lt;&gt;"",SUBTOTAL(103,B$5:B2318),"")</f>
        <v>2314</v>
      </c>
      <c r="B2318" s="31" t="s">
        <v>2115</v>
      </c>
      <c r="C2318" s="16" t="s">
        <v>3056</v>
      </c>
      <c r="D2318" s="51" t="s">
        <v>1284</v>
      </c>
      <c r="E2318" s="51" t="s">
        <v>3064</v>
      </c>
      <c r="F2318" s="16">
        <v>0</v>
      </c>
      <c r="G2318" s="16">
        <v>5</v>
      </c>
      <c r="I2318" s="16">
        <f>IF(B2318&lt;&gt;"",COUNTIF(Dulieu!$F$5:$F$7774,B2318),"")</f>
        <v>0</v>
      </c>
      <c r="J2318" s="16" t="str">
        <f>IF(B2318&lt;&gt;"",IFERROR(VLOOKUP(B2318,Dulieu!$F$5:$I$7597,4,0),""),"")</f>
        <v/>
      </c>
    </row>
    <row r="2319" spans="1:10" ht="30" x14ac:dyDescent="0.25">
      <c r="A2319" s="18">
        <f>IF(B2319&lt;&gt;"",SUBTOTAL(103,B$5:B2319),"")</f>
        <v>2315</v>
      </c>
      <c r="B2319" s="31" t="s">
        <v>1008</v>
      </c>
      <c r="C2319" s="16" t="s">
        <v>3056</v>
      </c>
      <c r="D2319" s="51" t="s">
        <v>1284</v>
      </c>
      <c r="E2319" s="51" t="s">
        <v>3064</v>
      </c>
      <c r="F2319" s="16">
        <v>0</v>
      </c>
      <c r="G2319" s="16">
        <v>5</v>
      </c>
      <c r="I2319" s="16">
        <f>IF(B2319&lt;&gt;"",COUNTIF(Dulieu!$F$5:$F$7774,B2319),"")</f>
        <v>0</v>
      </c>
      <c r="J2319" s="16" t="str">
        <f>IF(B2319&lt;&gt;"",IFERROR(VLOOKUP(B2319,Dulieu!$F$5:$I$7597,4,0),""),"")</f>
        <v/>
      </c>
    </row>
    <row r="2320" spans="1:10" ht="30" x14ac:dyDescent="0.25">
      <c r="A2320" s="18">
        <f>IF(B2320&lt;&gt;"",SUBTOTAL(103,B$5:B2320),"")</f>
        <v>2316</v>
      </c>
      <c r="B2320" s="31" t="s">
        <v>935</v>
      </c>
      <c r="C2320" s="16" t="s">
        <v>3056</v>
      </c>
      <c r="D2320" s="51" t="s">
        <v>1284</v>
      </c>
      <c r="E2320" s="51" t="s">
        <v>3064</v>
      </c>
      <c r="F2320" s="16">
        <v>0</v>
      </c>
      <c r="G2320" s="16">
        <v>5</v>
      </c>
      <c r="I2320" s="16">
        <f>IF(B2320&lt;&gt;"",COUNTIF(Dulieu!$F$5:$F$7774,B2320),"")</f>
        <v>0</v>
      </c>
      <c r="J2320" s="16" t="str">
        <f>IF(B2320&lt;&gt;"",IFERROR(VLOOKUP(B2320,Dulieu!$F$5:$I$7597,4,0),""),"")</f>
        <v/>
      </c>
    </row>
    <row r="2321" spans="1:10" ht="30" x14ac:dyDescent="0.25">
      <c r="A2321" s="18">
        <f>IF(B2321&lt;&gt;"",SUBTOTAL(103,B$5:B2321),"")</f>
        <v>2317</v>
      </c>
      <c r="B2321" s="31" t="s">
        <v>908</v>
      </c>
      <c r="C2321" s="16" t="s">
        <v>3056</v>
      </c>
      <c r="D2321" s="51" t="s">
        <v>1284</v>
      </c>
      <c r="E2321" s="16" t="s">
        <v>3064</v>
      </c>
      <c r="F2321" s="16">
        <v>0</v>
      </c>
      <c r="G2321" s="16">
        <v>5</v>
      </c>
      <c r="I2321" s="16">
        <f>IF(B2321&lt;&gt;"",COUNTIF(Dulieu!$F$5:$F$7774,B2321),"")</f>
        <v>0</v>
      </c>
      <c r="J2321" s="16" t="str">
        <f>IF(B2321&lt;&gt;"",IFERROR(VLOOKUP(B2321,Dulieu!$F$5:$I$7597,4,0),""),"")</f>
        <v/>
      </c>
    </row>
    <row r="2322" spans="1:10" ht="30" x14ac:dyDescent="0.25">
      <c r="A2322" s="18">
        <f>IF(B2322&lt;&gt;"",SUBTOTAL(103,B$5:B2322),"")</f>
        <v>2318</v>
      </c>
      <c r="B2322" s="31" t="s">
        <v>898</v>
      </c>
      <c r="C2322" s="16" t="s">
        <v>3056</v>
      </c>
      <c r="D2322" s="51" t="s">
        <v>1284</v>
      </c>
      <c r="E2322" s="51" t="s">
        <v>3064</v>
      </c>
      <c r="F2322" s="16">
        <v>0</v>
      </c>
      <c r="G2322" s="16">
        <v>5</v>
      </c>
      <c r="I2322" s="16">
        <f>IF(B2322&lt;&gt;"",COUNTIF(Dulieu!$F$5:$F$7774,B2322),"")</f>
        <v>0</v>
      </c>
      <c r="J2322" s="16" t="str">
        <f>IF(B2322&lt;&gt;"",IFERROR(VLOOKUP(B2322,Dulieu!$F$5:$I$7597,4,0),""),"")</f>
        <v/>
      </c>
    </row>
    <row r="2323" spans="1:10" ht="30" x14ac:dyDescent="0.25">
      <c r="A2323" s="18">
        <f>IF(B2323&lt;&gt;"",SUBTOTAL(103,B$5:B2323),"")</f>
        <v>2319</v>
      </c>
      <c r="B2323" s="31" t="s">
        <v>856</v>
      </c>
      <c r="C2323" s="16" t="s">
        <v>3056</v>
      </c>
      <c r="D2323" s="51" t="s">
        <v>1284</v>
      </c>
      <c r="E2323" s="51" t="s">
        <v>3064</v>
      </c>
      <c r="F2323" s="16">
        <v>0</v>
      </c>
      <c r="G2323" s="16">
        <v>5</v>
      </c>
      <c r="I2323" s="16">
        <f>IF(B2323&lt;&gt;"",COUNTIF(Dulieu!$F$5:$F$7774,B2323),"")</f>
        <v>0</v>
      </c>
      <c r="J2323" s="16" t="str">
        <f>IF(B2323&lt;&gt;"",IFERROR(VLOOKUP(B2323,Dulieu!$F$5:$I$7597,4,0),""),"")</f>
        <v/>
      </c>
    </row>
    <row r="2324" spans="1:10" ht="30" x14ac:dyDescent="0.25">
      <c r="A2324" s="18">
        <f>IF(B2324&lt;&gt;"",SUBTOTAL(103,B$5:B2324),"")</f>
        <v>2320</v>
      </c>
      <c r="B2324" s="31" t="s">
        <v>796</v>
      </c>
      <c r="C2324" s="16" t="s">
        <v>3056</v>
      </c>
      <c r="D2324" s="51" t="s">
        <v>1284</v>
      </c>
      <c r="E2324" s="16" t="s">
        <v>3064</v>
      </c>
      <c r="F2324" s="16">
        <v>0</v>
      </c>
      <c r="G2324" s="16">
        <v>5</v>
      </c>
      <c r="I2324" s="16">
        <f>IF(B2324&lt;&gt;"",COUNTIF(Dulieu!$F$5:$F$7774,B2324),"")</f>
        <v>0</v>
      </c>
      <c r="J2324" s="16" t="str">
        <f>IF(B2324&lt;&gt;"",IFERROR(VLOOKUP(B2324,Dulieu!$F$5:$I$7597,4,0),""),"")</f>
        <v/>
      </c>
    </row>
    <row r="2325" spans="1:10" ht="30" x14ac:dyDescent="0.25">
      <c r="A2325" s="18">
        <f>IF(B2325&lt;&gt;"",SUBTOTAL(103,B$5:B2325),"")</f>
        <v>2321</v>
      </c>
      <c r="B2325" s="31" t="s">
        <v>572</v>
      </c>
      <c r="C2325" s="16" t="s">
        <v>3056</v>
      </c>
      <c r="D2325" s="51" t="s">
        <v>1284</v>
      </c>
      <c r="E2325" s="16" t="s">
        <v>3064</v>
      </c>
      <c r="F2325" s="16">
        <v>0</v>
      </c>
      <c r="G2325" s="16">
        <v>5</v>
      </c>
      <c r="I2325" s="16">
        <f>IF(B2325&lt;&gt;"",COUNTIF(Dulieu!$F$5:$F$7774,B2325),"")</f>
        <v>0</v>
      </c>
      <c r="J2325" s="16" t="str">
        <f>IF(B2325&lt;&gt;"",IFERROR(VLOOKUP(B2325,Dulieu!$F$5:$I$7597,4,0),""),"")</f>
        <v/>
      </c>
    </row>
    <row r="2326" spans="1:10" ht="30" x14ac:dyDescent="0.25">
      <c r="A2326" s="18">
        <f>IF(B2326&lt;&gt;"",SUBTOTAL(103,B$5:B2326),"")</f>
        <v>2322</v>
      </c>
      <c r="B2326" s="31" t="s">
        <v>4131</v>
      </c>
      <c r="C2326" s="16" t="s">
        <v>3056</v>
      </c>
      <c r="D2326" s="51" t="s">
        <v>1284</v>
      </c>
      <c r="E2326" s="16" t="s">
        <v>3064</v>
      </c>
      <c r="F2326" s="16">
        <v>0</v>
      </c>
      <c r="G2326" s="16">
        <v>5</v>
      </c>
      <c r="I2326" s="16">
        <f>IF(B2326&lt;&gt;"",COUNTIF(Dulieu!$F$5:$F$7774,B2326),"")</f>
        <v>0</v>
      </c>
      <c r="J2326" s="16" t="str">
        <f>IF(B2326&lt;&gt;"",IFERROR(VLOOKUP(B2326,Dulieu!$F$5:$I$7597,4,0),""),"")</f>
        <v/>
      </c>
    </row>
    <row r="2327" spans="1:10" ht="30" x14ac:dyDescent="0.25">
      <c r="A2327" s="18">
        <f>IF(B2327&lt;&gt;"",SUBTOTAL(103,B$5:B2327),"")</f>
        <v>2323</v>
      </c>
      <c r="B2327" s="31" t="s">
        <v>149</v>
      </c>
      <c r="C2327" s="16" t="s">
        <v>3056</v>
      </c>
      <c r="D2327" s="51" t="s">
        <v>1284</v>
      </c>
      <c r="E2327" s="51" t="s">
        <v>3064</v>
      </c>
      <c r="F2327" s="16">
        <v>0</v>
      </c>
      <c r="G2327" s="16">
        <v>5</v>
      </c>
      <c r="I2327" s="16">
        <f>IF(B2327&lt;&gt;"",COUNTIF(Dulieu!$F$5:$F$7774,B2327),"")</f>
        <v>0</v>
      </c>
      <c r="J2327" s="16" t="str">
        <f>IF(B2327&lt;&gt;"",IFERROR(VLOOKUP(B2327,Dulieu!$F$5:$I$7597,4,0),""),"")</f>
        <v/>
      </c>
    </row>
    <row r="2328" spans="1:10" ht="30" x14ac:dyDescent="0.25">
      <c r="A2328" s="18">
        <f>IF(B2328&lt;&gt;"",SUBTOTAL(103,B$5:B2328),"")</f>
        <v>2324</v>
      </c>
      <c r="B2328" s="31" t="s">
        <v>3302</v>
      </c>
      <c r="C2328" s="16" t="s">
        <v>3056</v>
      </c>
      <c r="D2328" s="51" t="s">
        <v>1284</v>
      </c>
      <c r="E2328" s="16" t="s">
        <v>3064</v>
      </c>
      <c r="F2328" s="16">
        <v>0</v>
      </c>
      <c r="G2328" s="16">
        <v>5</v>
      </c>
      <c r="I2328" s="16">
        <f>IF(B2328&lt;&gt;"",COUNTIF(Dulieu!$F$5:$F$7774,B2328),"")</f>
        <v>0</v>
      </c>
      <c r="J2328" s="16" t="str">
        <f>IF(B2328&lt;&gt;"",IFERROR(VLOOKUP(B2328,Dulieu!$F$5:$I$7597,4,0),""),"")</f>
        <v/>
      </c>
    </row>
    <row r="2329" spans="1:10" ht="30" x14ac:dyDescent="0.25">
      <c r="A2329" s="18">
        <f>IF(B2329&lt;&gt;"",SUBTOTAL(103,B$5:B2329),"")</f>
        <v>2325</v>
      </c>
      <c r="B2329" s="31" t="s">
        <v>3181</v>
      </c>
      <c r="C2329" s="16" t="s">
        <v>3056</v>
      </c>
      <c r="D2329" s="51" t="s">
        <v>1284</v>
      </c>
      <c r="E2329" s="16" t="s">
        <v>3064</v>
      </c>
      <c r="F2329" s="16">
        <v>0</v>
      </c>
      <c r="G2329" s="16">
        <v>5</v>
      </c>
      <c r="I2329" s="16">
        <f>IF(B2329&lt;&gt;"",COUNTIF(Dulieu!$F$5:$F$7774,B2329),"")</f>
        <v>0</v>
      </c>
      <c r="J2329" s="16" t="str">
        <f>IF(B2329&lt;&gt;"",IFERROR(VLOOKUP(B2329,Dulieu!$F$5:$I$7597,4,0),""),"")</f>
        <v/>
      </c>
    </row>
    <row r="2330" spans="1:10" ht="30" x14ac:dyDescent="0.25">
      <c r="A2330" s="18">
        <f>IF(B2330&lt;&gt;"",SUBTOTAL(103,B$5:B2330),"")</f>
        <v>2326</v>
      </c>
      <c r="B2330" s="31" t="s">
        <v>3374</v>
      </c>
      <c r="C2330" s="16" t="s">
        <v>3056</v>
      </c>
      <c r="D2330" s="51" t="s">
        <v>1284</v>
      </c>
      <c r="E2330" s="16" t="s">
        <v>3064</v>
      </c>
      <c r="F2330" s="16">
        <v>0</v>
      </c>
      <c r="G2330" s="16">
        <v>5</v>
      </c>
      <c r="I2330" s="16">
        <f>IF(B2330&lt;&gt;"",COUNTIF(Dulieu!$F$5:$F$7774,B2330),"")</f>
        <v>0</v>
      </c>
      <c r="J2330" s="16" t="str">
        <f>IF(B2330&lt;&gt;"",IFERROR(VLOOKUP(B2330,Dulieu!$F$5:$I$7597,4,0),""),"")</f>
        <v/>
      </c>
    </row>
    <row r="2331" spans="1:10" ht="30" x14ac:dyDescent="0.25">
      <c r="A2331" s="18">
        <f>IF(B2331&lt;&gt;"",SUBTOTAL(103,B$5:B2331),"")</f>
        <v>2327</v>
      </c>
      <c r="B2331" s="31" t="s">
        <v>3551</v>
      </c>
      <c r="C2331" s="16" t="s">
        <v>3056</v>
      </c>
      <c r="D2331" s="51" t="s">
        <v>1284</v>
      </c>
      <c r="E2331" s="16" t="s">
        <v>3064</v>
      </c>
      <c r="F2331" s="16">
        <v>0</v>
      </c>
      <c r="G2331" s="16">
        <v>5</v>
      </c>
      <c r="I2331" s="16">
        <f>IF(B2331&lt;&gt;"",COUNTIF(Dulieu!$F$5:$F$7774,B2331),"")</f>
        <v>0</v>
      </c>
      <c r="J2331" s="16" t="str">
        <f>IF(B2331&lt;&gt;"",IFERROR(VLOOKUP(B2331,Dulieu!$F$5:$I$7597,4,0),""),"")</f>
        <v/>
      </c>
    </row>
    <row r="2332" spans="1:10" ht="30" x14ac:dyDescent="0.25">
      <c r="A2332" s="18">
        <f>IF(B2332&lt;&gt;"",SUBTOTAL(103,B$5:B2332),"")</f>
        <v>2328</v>
      </c>
      <c r="B2332" s="31" t="s">
        <v>3518</v>
      </c>
      <c r="C2332" s="16" t="s">
        <v>3056</v>
      </c>
      <c r="D2332" s="51" t="s">
        <v>1284</v>
      </c>
      <c r="E2332" s="16" t="s">
        <v>3064</v>
      </c>
      <c r="F2332" s="16">
        <v>0</v>
      </c>
      <c r="G2332" s="16">
        <v>7</v>
      </c>
      <c r="I2332" s="16">
        <f>IF(B2332&lt;&gt;"",COUNTIF(Dulieu!$F$5:$F$7774,B2332),"")</f>
        <v>0</v>
      </c>
      <c r="J2332" s="16" t="str">
        <f>IF(B2332&lt;&gt;"",IFERROR(VLOOKUP(B2332,Dulieu!$F$5:$I$7597,4,0),""),"")</f>
        <v/>
      </c>
    </row>
    <row r="2333" spans="1:10" ht="30" x14ac:dyDescent="0.25">
      <c r="A2333" s="18">
        <f>IF(B2333&lt;&gt;"",SUBTOTAL(103,B$5:B2333),"")</f>
        <v>2329</v>
      </c>
      <c r="B2333" s="31" t="s">
        <v>3652</v>
      </c>
      <c r="C2333" s="16" t="s">
        <v>3056</v>
      </c>
      <c r="D2333" s="51" t="s">
        <v>1284</v>
      </c>
      <c r="E2333" s="16" t="s">
        <v>3064</v>
      </c>
      <c r="F2333" s="16">
        <v>0</v>
      </c>
      <c r="G2333" s="16">
        <v>5</v>
      </c>
      <c r="I2333" s="16">
        <f>IF(B2333&lt;&gt;"",COUNTIF(Dulieu!$F$5:$F$7774,B2333),"")</f>
        <v>0</v>
      </c>
      <c r="J2333" s="16" t="str">
        <f>IF(B2333&lt;&gt;"",IFERROR(VLOOKUP(B2333,Dulieu!$F$5:$I$7597,4,0),""),"")</f>
        <v/>
      </c>
    </row>
    <row r="2334" spans="1:10" ht="30" x14ac:dyDescent="0.25">
      <c r="A2334" s="18">
        <f>IF(B2334&lt;&gt;"",SUBTOTAL(103,B$5:B2334),"")</f>
        <v>2330</v>
      </c>
      <c r="B2334" s="31" t="s">
        <v>3635</v>
      </c>
      <c r="C2334" s="16" t="s">
        <v>3056</v>
      </c>
      <c r="D2334" s="51" t="s">
        <v>1284</v>
      </c>
      <c r="E2334" s="16" t="s">
        <v>3064</v>
      </c>
      <c r="F2334" s="16">
        <v>0</v>
      </c>
      <c r="G2334" s="16">
        <v>5</v>
      </c>
      <c r="I2334" s="16">
        <f>IF(B2334&lt;&gt;"",COUNTIF(Dulieu!$F$5:$F$7774,B2334),"")</f>
        <v>0</v>
      </c>
      <c r="J2334" s="16" t="str">
        <f>IF(B2334&lt;&gt;"",IFERROR(VLOOKUP(B2334,Dulieu!$F$5:$I$7597,4,0),""),"")</f>
        <v/>
      </c>
    </row>
    <row r="2335" spans="1:10" ht="30" x14ac:dyDescent="0.25">
      <c r="A2335" s="18">
        <f>IF(B2335&lt;&gt;"",SUBTOTAL(103,B$5:B2335),"")</f>
        <v>2331</v>
      </c>
      <c r="B2335" s="31" t="s">
        <v>3636</v>
      </c>
      <c r="C2335" s="16" t="s">
        <v>3056</v>
      </c>
      <c r="D2335" s="51" t="s">
        <v>1284</v>
      </c>
      <c r="E2335" s="16" t="s">
        <v>3064</v>
      </c>
      <c r="F2335" s="16">
        <v>0</v>
      </c>
      <c r="G2335" s="16">
        <v>5</v>
      </c>
      <c r="I2335" s="16">
        <f>IF(B2335&lt;&gt;"",COUNTIF(Dulieu!$F$5:$F$7774,B2335),"")</f>
        <v>0</v>
      </c>
      <c r="J2335" s="16" t="str">
        <f>IF(B2335&lt;&gt;"",IFERROR(VLOOKUP(B2335,Dulieu!$F$5:$I$7597,4,0),""),"")</f>
        <v/>
      </c>
    </row>
    <row r="2336" spans="1:10" ht="30" x14ac:dyDescent="0.25">
      <c r="A2336" s="18">
        <f>IF(B2336&lt;&gt;"",SUBTOTAL(103,B$5:B2336),"")</f>
        <v>2332</v>
      </c>
      <c r="B2336" s="31" t="s">
        <v>3637</v>
      </c>
      <c r="C2336" s="16" t="s">
        <v>3056</v>
      </c>
      <c r="D2336" s="51" t="s">
        <v>1284</v>
      </c>
      <c r="E2336" s="16" t="s">
        <v>3064</v>
      </c>
      <c r="F2336" s="16">
        <v>0</v>
      </c>
      <c r="G2336" s="16">
        <v>5</v>
      </c>
      <c r="I2336" s="16">
        <f>IF(B2336&lt;&gt;"",COUNTIF(Dulieu!$F$5:$F$7774,B2336),"")</f>
        <v>0</v>
      </c>
      <c r="J2336" s="16" t="str">
        <f>IF(B2336&lt;&gt;"",IFERROR(VLOOKUP(B2336,Dulieu!$F$5:$I$7597,4,0),""),"")</f>
        <v/>
      </c>
    </row>
    <row r="2337" spans="1:10" ht="30" x14ac:dyDescent="0.25">
      <c r="A2337" s="18">
        <f>IF(B2337&lt;&gt;"",SUBTOTAL(103,B$5:B2337),"")</f>
        <v>2333</v>
      </c>
      <c r="B2337" s="31" t="s">
        <v>3634</v>
      </c>
      <c r="C2337" s="16" t="s">
        <v>3056</v>
      </c>
      <c r="D2337" s="51" t="s">
        <v>1284</v>
      </c>
      <c r="E2337" s="16" t="s">
        <v>3064</v>
      </c>
      <c r="F2337" s="16">
        <v>0</v>
      </c>
      <c r="G2337" s="16">
        <v>5</v>
      </c>
      <c r="I2337" s="16">
        <f>IF(B2337&lt;&gt;"",COUNTIF(Dulieu!$F$5:$F$7774,B2337),"")</f>
        <v>0</v>
      </c>
      <c r="J2337" s="16" t="str">
        <f>IF(B2337&lt;&gt;"",IFERROR(VLOOKUP(B2337,Dulieu!$F$5:$I$7597,4,0),""),"")</f>
        <v/>
      </c>
    </row>
    <row r="2338" spans="1:10" ht="30" x14ac:dyDescent="0.25">
      <c r="A2338" s="18">
        <f>IF(B2338&lt;&gt;"",SUBTOTAL(103,B$5:B2338),"")</f>
        <v>2334</v>
      </c>
      <c r="B2338" s="31" t="s">
        <v>3641</v>
      </c>
      <c r="C2338" s="16" t="s">
        <v>3056</v>
      </c>
      <c r="D2338" s="51" t="s">
        <v>1284</v>
      </c>
      <c r="E2338" s="16" t="s">
        <v>3064</v>
      </c>
      <c r="F2338" s="19">
        <v>0</v>
      </c>
      <c r="G2338" s="16">
        <v>5</v>
      </c>
      <c r="I2338" s="16">
        <f>IF(B2338&lt;&gt;"",COUNTIF(Dulieu!$F$5:$F$7774,B2338),"")</f>
        <v>0</v>
      </c>
      <c r="J2338" s="16" t="str">
        <f>IF(B2338&lt;&gt;"",IFERROR(VLOOKUP(B2338,Dulieu!$F$5:$I$7597,4,0),""),"")</f>
        <v/>
      </c>
    </row>
    <row r="2339" spans="1:10" ht="30" x14ac:dyDescent="0.25">
      <c r="A2339" s="18">
        <f>IF(B2339&lt;&gt;"",SUBTOTAL(103,B$5:B2339),"")</f>
        <v>2335</v>
      </c>
      <c r="B2339" s="31" t="s">
        <v>3746</v>
      </c>
      <c r="C2339" s="16" t="s">
        <v>3056</v>
      </c>
      <c r="D2339" s="51" t="s">
        <v>1284</v>
      </c>
      <c r="E2339" s="16" t="s">
        <v>3064</v>
      </c>
      <c r="F2339" s="16">
        <v>0</v>
      </c>
      <c r="G2339" s="16">
        <v>5</v>
      </c>
      <c r="I2339" s="16">
        <f>IF(B2339&lt;&gt;"",COUNTIF(Dulieu!$F$5:$F$7774,B2339),"")</f>
        <v>0</v>
      </c>
      <c r="J2339" s="16" t="str">
        <f>IF(B2339&lt;&gt;"",IFERROR(VLOOKUP(B2339,Dulieu!$F$5:$I$7597,4,0),""),"")</f>
        <v/>
      </c>
    </row>
    <row r="2340" spans="1:10" ht="30" x14ac:dyDescent="0.25">
      <c r="A2340" s="18">
        <f>IF(B2340&lt;&gt;"",SUBTOTAL(103,B$5:B2340),"")</f>
        <v>2336</v>
      </c>
      <c r="B2340" s="31" t="s">
        <v>4132</v>
      </c>
      <c r="C2340" s="16" t="s">
        <v>3056</v>
      </c>
      <c r="D2340" s="51" t="s">
        <v>1284</v>
      </c>
      <c r="E2340" s="16" t="s">
        <v>3058</v>
      </c>
      <c r="F2340" s="19">
        <v>0</v>
      </c>
      <c r="G2340" s="16">
        <v>5</v>
      </c>
      <c r="I2340" s="16">
        <f>IF(B2340&lt;&gt;"",COUNTIF(Dulieu!$F$5:$F$7774,B2340),"")</f>
        <v>0</v>
      </c>
      <c r="J2340" s="16" t="str">
        <f>IF(B2340&lt;&gt;"",IFERROR(VLOOKUP(B2340,Dulieu!$F$5:$I$7597,4,0),""),"")</f>
        <v/>
      </c>
    </row>
    <row r="2341" spans="1:10" x14ac:dyDescent="0.25">
      <c r="A2341" s="18">
        <f>IF(B2341&lt;&gt;"",SUBTOTAL(103,B$5:B2341),"")</f>
        <v>2337</v>
      </c>
      <c r="B2341" s="31" t="s">
        <v>3747</v>
      </c>
      <c r="C2341" s="16" t="s">
        <v>3061</v>
      </c>
      <c r="D2341" s="51" t="s">
        <v>1333</v>
      </c>
      <c r="E2341" s="16" t="s">
        <v>3062</v>
      </c>
      <c r="F2341" s="19">
        <v>15910</v>
      </c>
      <c r="G2341" s="16">
        <v>0</v>
      </c>
      <c r="I2341" s="16">
        <f>IF(B2341&lt;&gt;"",COUNTIF(Dulieu!$F$5:$F$7774,B2341),"")</f>
        <v>0</v>
      </c>
      <c r="J2341" s="16" t="str">
        <f>IF(B2341&lt;&gt;"",IFERROR(VLOOKUP(B2341,Dulieu!$F$5:$I$7597,4,0),""),"")</f>
        <v/>
      </c>
    </row>
    <row r="2342" spans="1:10" x14ac:dyDescent="0.25">
      <c r="A2342" s="18">
        <f>IF(B2342&lt;&gt;"",SUBTOTAL(103,B$5:B2342),"")</f>
        <v>2338</v>
      </c>
      <c r="B2342" s="31" t="s">
        <v>3748</v>
      </c>
      <c r="C2342" s="16" t="s">
        <v>3061</v>
      </c>
      <c r="D2342" s="51" t="s">
        <v>1333</v>
      </c>
      <c r="E2342" s="16" t="s">
        <v>3062</v>
      </c>
      <c r="F2342" s="19">
        <v>6955</v>
      </c>
      <c r="G2342" s="16">
        <v>0</v>
      </c>
      <c r="I2342" s="16">
        <f>IF(B2342&lt;&gt;"",COUNTIF(Dulieu!$F$5:$F$7774,B2342),"")</f>
        <v>0</v>
      </c>
      <c r="J2342" s="16" t="str">
        <f>IF(B2342&lt;&gt;"",IFERROR(VLOOKUP(B2342,Dulieu!$F$5:$I$7597,4,0),""),"")</f>
        <v/>
      </c>
    </row>
    <row r="2343" spans="1:10" x14ac:dyDescent="0.25">
      <c r="A2343" s="18">
        <f>IF(B2343&lt;&gt;"",SUBTOTAL(103,B$5:B2343),"")</f>
        <v>2339</v>
      </c>
      <c r="B2343" s="31" t="s">
        <v>3749</v>
      </c>
      <c r="C2343" s="16" t="s">
        <v>3061</v>
      </c>
      <c r="D2343" s="51" t="s">
        <v>1333</v>
      </c>
      <c r="E2343" s="16" t="s">
        <v>3062</v>
      </c>
      <c r="F2343" s="19">
        <v>13430</v>
      </c>
      <c r="G2343" s="16">
        <v>0</v>
      </c>
      <c r="I2343" s="16">
        <f>IF(B2343&lt;&gt;"",COUNTIF(Dulieu!$F$5:$F$7774,B2343),"")</f>
        <v>0</v>
      </c>
      <c r="J2343" s="16" t="str">
        <f>IF(B2343&lt;&gt;"",IFERROR(VLOOKUP(B2343,Dulieu!$F$5:$I$7597,4,0),""),"")</f>
        <v/>
      </c>
    </row>
    <row r="2344" spans="1:10" x14ac:dyDescent="0.25">
      <c r="A2344" s="18">
        <f>IF(B2344&lt;&gt;"",SUBTOTAL(103,B$5:B2344),"")</f>
        <v>2340</v>
      </c>
      <c r="B2344" s="31" t="s">
        <v>2116</v>
      </c>
      <c r="C2344" s="16" t="s">
        <v>3060</v>
      </c>
      <c r="D2344" s="51" t="s">
        <v>1333</v>
      </c>
      <c r="E2344" s="16" t="s">
        <v>3062</v>
      </c>
      <c r="F2344" s="19">
        <v>14850</v>
      </c>
      <c r="G2344" s="16">
        <v>2</v>
      </c>
      <c r="I2344" s="16">
        <f>IF(B2344&lt;&gt;"",COUNTIF(Dulieu!$F$5:$F$7774,B2344),"")</f>
        <v>0</v>
      </c>
      <c r="J2344" s="16" t="str">
        <f>IF(B2344&lt;&gt;"",IFERROR(VLOOKUP(B2344,Dulieu!$F$5:$I$7597,4,0),""),"")</f>
        <v/>
      </c>
    </row>
    <row r="2345" spans="1:10" x14ac:dyDescent="0.25">
      <c r="A2345" s="18">
        <f>IF(B2345&lt;&gt;"",SUBTOTAL(103,B$5:B2345),"")</f>
        <v>2341</v>
      </c>
      <c r="B2345" s="31" t="s">
        <v>3630</v>
      </c>
      <c r="C2345" s="16" t="s">
        <v>3060</v>
      </c>
      <c r="D2345" s="51" t="s">
        <v>1333</v>
      </c>
      <c r="E2345" s="16" t="s">
        <v>3062</v>
      </c>
      <c r="F2345" s="19">
        <v>15015</v>
      </c>
      <c r="G2345" s="16">
        <v>0</v>
      </c>
      <c r="I2345" s="16">
        <f>IF(B2345&lt;&gt;"",COUNTIF(Dulieu!$F$5:$F$7774,B2345),"")</f>
        <v>0</v>
      </c>
      <c r="J2345" s="16" t="str">
        <f>IF(B2345&lt;&gt;"",IFERROR(VLOOKUP(B2345,Dulieu!$F$5:$I$7597,4,0),""),"")</f>
        <v/>
      </c>
    </row>
    <row r="2346" spans="1:10" x14ac:dyDescent="0.25">
      <c r="A2346" s="18">
        <f>IF(B2346&lt;&gt;"",SUBTOTAL(103,B$5:B2346),"")</f>
        <v>2342</v>
      </c>
      <c r="B2346" s="31" t="s">
        <v>3182</v>
      </c>
      <c r="C2346" s="16" t="s">
        <v>3060</v>
      </c>
      <c r="D2346" s="51" t="s">
        <v>3183</v>
      </c>
      <c r="E2346" s="16" t="s">
        <v>3068</v>
      </c>
      <c r="F2346" s="19">
        <v>28800</v>
      </c>
      <c r="G2346" s="16">
        <v>0</v>
      </c>
      <c r="I2346" s="16">
        <f>IF(B2346&lt;&gt;"",COUNTIF(Dulieu!$F$5:$F$7774,B2346),"")</f>
        <v>0</v>
      </c>
      <c r="J2346" s="16" t="str">
        <f>IF(B2346&lt;&gt;"",IFERROR(VLOOKUP(B2346,Dulieu!$F$5:$I$7597,4,0),""),"")</f>
        <v/>
      </c>
    </row>
    <row r="2347" spans="1:10" x14ac:dyDescent="0.25">
      <c r="A2347" s="18">
        <f>IF(B2347&lt;&gt;"",SUBTOTAL(103,B$5:B2347),"")</f>
        <v>2343</v>
      </c>
      <c r="B2347" s="31" t="s">
        <v>3184</v>
      </c>
      <c r="C2347" s="16" t="s">
        <v>3060</v>
      </c>
      <c r="D2347" s="51" t="s">
        <v>3183</v>
      </c>
      <c r="E2347" s="16" t="s">
        <v>3058</v>
      </c>
      <c r="F2347" s="19">
        <v>13500</v>
      </c>
      <c r="G2347" s="16">
        <v>0</v>
      </c>
      <c r="I2347" s="16">
        <f>IF(B2347&lt;&gt;"",COUNTIF(Dulieu!$F$5:$F$7774,B2347),"")</f>
        <v>0</v>
      </c>
      <c r="J2347" s="16" t="str">
        <f>IF(B2347&lt;&gt;"",IFERROR(VLOOKUP(B2347,Dulieu!$F$5:$I$7597,4,0),""),"")</f>
        <v/>
      </c>
    </row>
    <row r="2348" spans="1:10" x14ac:dyDescent="0.25">
      <c r="A2348" s="18">
        <f>IF(B2348&lt;&gt;"",SUBTOTAL(103,B$5:B2348),"")</f>
        <v>2344</v>
      </c>
      <c r="B2348" s="31" t="s">
        <v>3185</v>
      </c>
      <c r="C2348" s="16" t="s">
        <v>3060</v>
      </c>
      <c r="D2348" s="51" t="s">
        <v>3183</v>
      </c>
      <c r="E2348" s="16" t="s">
        <v>3058</v>
      </c>
      <c r="F2348" s="19">
        <v>14670</v>
      </c>
      <c r="G2348" s="16">
        <v>0</v>
      </c>
      <c r="I2348" s="16">
        <f>IF(B2348&lt;&gt;"",COUNTIF(Dulieu!$F$5:$F$7774,B2348),"")</f>
        <v>0</v>
      </c>
      <c r="J2348" s="16" t="str">
        <f>IF(B2348&lt;&gt;"",IFERROR(VLOOKUP(B2348,Dulieu!$F$5:$I$7597,4,0),""),"")</f>
        <v/>
      </c>
    </row>
    <row r="2349" spans="1:10" x14ac:dyDescent="0.25">
      <c r="A2349" s="18">
        <f>IF(B2349&lt;&gt;"",SUBTOTAL(103,B$5:B2349),"")</f>
        <v>2345</v>
      </c>
      <c r="B2349" s="31" t="s">
        <v>3186</v>
      </c>
      <c r="C2349" s="16" t="s">
        <v>3060</v>
      </c>
      <c r="D2349" s="51" t="s">
        <v>3183</v>
      </c>
      <c r="E2349" s="16" t="s">
        <v>3058</v>
      </c>
      <c r="F2349" s="19">
        <v>14670</v>
      </c>
      <c r="G2349" s="16">
        <v>0</v>
      </c>
      <c r="I2349" s="16">
        <f>IF(B2349&lt;&gt;"",COUNTIF(Dulieu!$F$5:$F$7774,B2349),"")</f>
        <v>0</v>
      </c>
      <c r="J2349" s="16" t="str">
        <f>IF(B2349&lt;&gt;"",IFERROR(VLOOKUP(B2349,Dulieu!$F$5:$I$7597,4,0),""),"")</f>
        <v/>
      </c>
    </row>
    <row r="2350" spans="1:10" x14ac:dyDescent="0.25">
      <c r="A2350" s="18">
        <f>IF(B2350&lt;&gt;"",SUBTOTAL(103,B$5:B2350),"")</f>
        <v>2346</v>
      </c>
      <c r="B2350" s="31" t="s">
        <v>3187</v>
      </c>
      <c r="C2350" s="16" t="s">
        <v>3060</v>
      </c>
      <c r="D2350" s="51" t="s">
        <v>3183</v>
      </c>
      <c r="E2350" s="16" t="s">
        <v>3064</v>
      </c>
      <c r="F2350" s="19">
        <v>13020</v>
      </c>
      <c r="G2350" s="16">
        <v>0</v>
      </c>
      <c r="I2350" s="16">
        <f>IF(B2350&lt;&gt;"",COUNTIF(Dulieu!$F$5:$F$7774,B2350),"")</f>
        <v>0</v>
      </c>
      <c r="J2350" s="16" t="str">
        <f>IF(B2350&lt;&gt;"",IFERROR(VLOOKUP(B2350,Dulieu!$F$5:$I$7597,4,0),""),"")</f>
        <v/>
      </c>
    </row>
    <row r="2351" spans="1:10" x14ac:dyDescent="0.25">
      <c r="A2351" s="18">
        <f>IF(B2351&lt;&gt;"",SUBTOTAL(103,B$5:B2351),"")</f>
        <v>2347</v>
      </c>
      <c r="B2351" s="31" t="s">
        <v>3188</v>
      </c>
      <c r="C2351" s="16" t="s">
        <v>3061</v>
      </c>
      <c r="D2351" s="51" t="s">
        <v>3183</v>
      </c>
      <c r="E2351" s="16" t="s">
        <v>3058</v>
      </c>
      <c r="F2351" s="19">
        <v>6950</v>
      </c>
      <c r="G2351" s="16">
        <v>3</v>
      </c>
      <c r="I2351" s="16">
        <f>IF(B2351&lt;&gt;"",COUNTIF(Dulieu!$F$5:$F$7774,B2351),"")</f>
        <v>0</v>
      </c>
      <c r="J2351" s="16" t="str">
        <f>IF(B2351&lt;&gt;"",IFERROR(VLOOKUP(B2351,Dulieu!$F$5:$I$7597,4,0),""),"")</f>
        <v/>
      </c>
    </row>
    <row r="2352" spans="1:10" x14ac:dyDescent="0.25">
      <c r="A2352" s="18">
        <f>IF(B2352&lt;&gt;"",SUBTOTAL(103,B$5:B2352),"")</f>
        <v>2348</v>
      </c>
      <c r="B2352" s="31" t="s">
        <v>3659</v>
      </c>
      <c r="C2352" s="16" t="s">
        <v>3061</v>
      </c>
      <c r="D2352" s="51" t="s">
        <v>3183</v>
      </c>
      <c r="E2352" s="16" t="s">
        <v>3058</v>
      </c>
      <c r="F2352" s="19">
        <v>30000</v>
      </c>
      <c r="G2352" s="16">
        <v>0</v>
      </c>
      <c r="I2352" s="16">
        <f>IF(B2352&lt;&gt;"",COUNTIF(Dulieu!$F$5:$F$7774,B2352),"")</f>
        <v>0</v>
      </c>
      <c r="J2352" s="16" t="str">
        <f>IF(B2352&lt;&gt;"",IFERROR(VLOOKUP(B2352,Dulieu!$F$5:$I$7597,4,0),""),"")</f>
        <v/>
      </c>
    </row>
    <row r="2353" spans="1:10" x14ac:dyDescent="0.25">
      <c r="A2353" s="18">
        <f>IF(B2353&lt;&gt;"",SUBTOTAL(103,B$5:B2353),"")</f>
        <v>2349</v>
      </c>
      <c r="B2353" s="31" t="s">
        <v>3552</v>
      </c>
      <c r="C2353" s="16" t="s">
        <v>3061</v>
      </c>
      <c r="D2353" s="51" t="s">
        <v>3183</v>
      </c>
      <c r="E2353" s="16" t="s">
        <v>3058</v>
      </c>
      <c r="F2353" s="19">
        <v>24000</v>
      </c>
      <c r="G2353" s="16">
        <v>0</v>
      </c>
      <c r="I2353" s="16">
        <f>IF(B2353&lt;&gt;"",COUNTIF(Dulieu!$F$5:$F$7774,B2353),"")</f>
        <v>0</v>
      </c>
      <c r="J2353" s="16" t="str">
        <f>IF(B2353&lt;&gt;"",IFERROR(VLOOKUP(B2353,Dulieu!$F$5:$I$7597,4,0),""),"")</f>
        <v/>
      </c>
    </row>
    <row r="2354" spans="1:10" x14ac:dyDescent="0.25">
      <c r="A2354" s="18">
        <f>IF(B2354&lt;&gt;"",SUBTOTAL(103,B$5:B2354),"")</f>
        <v>2350</v>
      </c>
      <c r="B2354" s="31" t="s">
        <v>3553</v>
      </c>
      <c r="C2354" s="16" t="s">
        <v>3061</v>
      </c>
      <c r="D2354" s="51" t="s">
        <v>3183</v>
      </c>
      <c r="E2354" s="16" t="s">
        <v>3058</v>
      </c>
      <c r="F2354" s="19">
        <v>8355</v>
      </c>
      <c r="G2354" s="16">
        <v>3</v>
      </c>
      <c r="I2354" s="16">
        <f>IF(B2354&lt;&gt;"",COUNTIF(Dulieu!$F$5:$F$7774,B2354),"")</f>
        <v>0</v>
      </c>
      <c r="J2354" s="16" t="str">
        <f>IF(B2354&lt;&gt;"",IFERROR(VLOOKUP(B2354,Dulieu!$F$5:$I$7597,4,0),""),"")</f>
        <v/>
      </c>
    </row>
    <row r="2355" spans="1:10" x14ac:dyDescent="0.25">
      <c r="A2355" s="18">
        <f>IF(B2355&lt;&gt;"",SUBTOTAL(103,B$5:B2355),"")</f>
        <v>2351</v>
      </c>
      <c r="B2355" s="31" t="s">
        <v>3554</v>
      </c>
      <c r="C2355" s="16" t="s">
        <v>3061</v>
      </c>
      <c r="D2355" s="51" t="s">
        <v>3183</v>
      </c>
      <c r="E2355" s="16" t="s">
        <v>3058</v>
      </c>
      <c r="F2355" s="19">
        <v>8400</v>
      </c>
      <c r="G2355" s="16">
        <v>2</v>
      </c>
      <c r="I2355" s="16">
        <f>IF(B2355&lt;&gt;"",COUNTIF(Dulieu!$F$5:$F$7774,B2355),"")</f>
        <v>0</v>
      </c>
      <c r="J2355" s="16" t="str">
        <f>IF(B2355&lt;&gt;"",IFERROR(VLOOKUP(B2355,Dulieu!$F$5:$I$7597,4,0),""),"")</f>
        <v/>
      </c>
    </row>
    <row r="2356" spans="1:10" x14ac:dyDescent="0.25">
      <c r="A2356" s="18">
        <f>IF(B2356&lt;&gt;"",SUBTOTAL(103,B$5:B2356),"")</f>
        <v>2352</v>
      </c>
      <c r="B2356" s="31" t="s">
        <v>3555</v>
      </c>
      <c r="C2356" s="16" t="s">
        <v>3060</v>
      </c>
      <c r="D2356" s="51" t="s">
        <v>3183</v>
      </c>
      <c r="E2356" s="16" t="s">
        <v>3058</v>
      </c>
      <c r="F2356" s="19">
        <v>14070</v>
      </c>
      <c r="G2356" s="16">
        <v>0</v>
      </c>
      <c r="I2356" s="16">
        <f>IF(B2356&lt;&gt;"",COUNTIF(Dulieu!$F$5:$F$7774,B2356),"")</f>
        <v>0</v>
      </c>
      <c r="J2356" s="16" t="str">
        <f>IF(B2356&lt;&gt;"",IFERROR(VLOOKUP(B2356,Dulieu!$F$5:$I$7597,4,0),""),"")</f>
        <v/>
      </c>
    </row>
    <row r="2357" spans="1:10" x14ac:dyDescent="0.25">
      <c r="A2357" s="18">
        <f>IF(B2357&lt;&gt;"",SUBTOTAL(103,B$5:B2357),"")</f>
        <v>2353</v>
      </c>
      <c r="B2357" s="31" t="s">
        <v>3556</v>
      </c>
      <c r="C2357" s="16" t="s">
        <v>3060</v>
      </c>
      <c r="D2357" s="51" t="s">
        <v>3183</v>
      </c>
      <c r="E2357" s="16" t="s">
        <v>3058</v>
      </c>
      <c r="F2357" s="19">
        <v>14070</v>
      </c>
      <c r="G2357" s="16">
        <v>0</v>
      </c>
      <c r="I2357" s="16">
        <f>IF(B2357&lt;&gt;"",COUNTIF(Dulieu!$F$5:$F$7774,B2357),"")</f>
        <v>0</v>
      </c>
      <c r="J2357" s="16" t="str">
        <f>IF(B2357&lt;&gt;"",IFERROR(VLOOKUP(B2357,Dulieu!$F$5:$I$7597,4,0),""),"")</f>
        <v/>
      </c>
    </row>
    <row r="2358" spans="1:10" x14ac:dyDescent="0.25">
      <c r="A2358" s="18">
        <f>IF(B2358&lt;&gt;"",SUBTOTAL(103,B$5:B2358),"")</f>
        <v>2354</v>
      </c>
      <c r="B2358" s="31" t="s">
        <v>3557</v>
      </c>
      <c r="C2358" s="16" t="s">
        <v>3060</v>
      </c>
      <c r="D2358" s="51" t="s">
        <v>3183</v>
      </c>
      <c r="E2358" s="16" t="s">
        <v>3058</v>
      </c>
      <c r="F2358" s="19">
        <v>24000</v>
      </c>
      <c r="G2358" s="16">
        <v>0</v>
      </c>
      <c r="I2358" s="16">
        <f>IF(B2358&lt;&gt;"",COUNTIF(Dulieu!$F$5:$F$7774,B2358),"")</f>
        <v>0</v>
      </c>
      <c r="J2358" s="16" t="str">
        <f>IF(B2358&lt;&gt;"",IFERROR(VLOOKUP(B2358,Dulieu!$F$5:$I$7597,4,0),""),"")</f>
        <v/>
      </c>
    </row>
    <row r="2359" spans="1:10" x14ac:dyDescent="0.25">
      <c r="A2359" s="18">
        <f>IF(B2359&lt;&gt;"",SUBTOTAL(103,B$5:B2359),"")</f>
        <v>2355</v>
      </c>
      <c r="B2359" s="31" t="s">
        <v>3558</v>
      </c>
      <c r="C2359" s="16" t="s">
        <v>3061</v>
      </c>
      <c r="D2359" s="51" t="s">
        <v>3183</v>
      </c>
      <c r="E2359" s="16" t="s">
        <v>3058</v>
      </c>
      <c r="F2359" s="19">
        <v>15770</v>
      </c>
      <c r="G2359" s="16">
        <v>2</v>
      </c>
      <c r="I2359" s="16">
        <f>IF(B2359&lt;&gt;"",COUNTIF(Dulieu!$F$5:$F$7774,B2359),"")</f>
        <v>0</v>
      </c>
      <c r="J2359" s="16" t="str">
        <f>IF(B2359&lt;&gt;"",IFERROR(VLOOKUP(B2359,Dulieu!$F$5:$I$7597,4,0),""),"")</f>
        <v/>
      </c>
    </row>
    <row r="2360" spans="1:10" x14ac:dyDescent="0.25">
      <c r="A2360" s="18">
        <f>IF(B2360&lt;&gt;"",SUBTOTAL(103,B$5:B2360),"")</f>
        <v>2356</v>
      </c>
      <c r="B2360" s="31" t="s">
        <v>3559</v>
      </c>
      <c r="C2360" s="16" t="s">
        <v>3061</v>
      </c>
      <c r="D2360" s="51" t="s">
        <v>3183</v>
      </c>
      <c r="E2360" s="16" t="s">
        <v>3058</v>
      </c>
      <c r="F2360" s="19">
        <v>24000</v>
      </c>
      <c r="G2360" s="16">
        <v>0</v>
      </c>
      <c r="I2360" s="16">
        <f>IF(B2360&lt;&gt;"",COUNTIF(Dulieu!$F$5:$F$7774,B2360),"")</f>
        <v>0</v>
      </c>
      <c r="J2360" s="16" t="str">
        <f>IF(B2360&lt;&gt;"",IFERROR(VLOOKUP(B2360,Dulieu!$F$5:$I$7597,4,0),""),"")</f>
        <v/>
      </c>
    </row>
    <row r="2361" spans="1:10" ht="30" x14ac:dyDescent="0.25">
      <c r="A2361" s="18">
        <f>IF(B2361&lt;&gt;"",SUBTOTAL(103,B$5:B2361),"")</f>
        <v>2357</v>
      </c>
      <c r="B2361" s="31" t="s">
        <v>3189</v>
      </c>
      <c r="C2361" s="16" t="s">
        <v>3061</v>
      </c>
      <c r="D2361" s="51" t="s">
        <v>2938</v>
      </c>
      <c r="E2361" s="16" t="s">
        <v>3064</v>
      </c>
      <c r="F2361" s="19">
        <v>17900</v>
      </c>
      <c r="G2361" s="16">
        <v>0</v>
      </c>
      <c r="I2361" s="16">
        <f>IF(B2361&lt;&gt;"",COUNTIF(Dulieu!$F$5:$F$7774,B2361),"")</f>
        <v>0</v>
      </c>
      <c r="J2361" s="16" t="str">
        <f>IF(B2361&lt;&gt;"",IFERROR(VLOOKUP(B2361,Dulieu!$F$5:$I$7597,4,0),""),"")</f>
        <v/>
      </c>
    </row>
    <row r="2362" spans="1:10" ht="30" x14ac:dyDescent="0.25">
      <c r="A2362" s="18">
        <f>IF(B2362&lt;&gt;"",SUBTOTAL(103,B$5:B2362),"")</f>
        <v>2358</v>
      </c>
      <c r="B2362" s="31" t="s">
        <v>3190</v>
      </c>
      <c r="C2362" s="16" t="s">
        <v>3061</v>
      </c>
      <c r="D2362" s="51" t="s">
        <v>2938</v>
      </c>
      <c r="E2362" s="16" t="s">
        <v>3064</v>
      </c>
      <c r="F2362" s="19">
        <v>17900</v>
      </c>
      <c r="G2362" s="16">
        <v>0</v>
      </c>
      <c r="I2362" s="16">
        <f>IF(B2362&lt;&gt;"",COUNTIF(Dulieu!$F$5:$F$7774,B2362),"")</f>
        <v>0</v>
      </c>
      <c r="J2362" s="16" t="str">
        <f>IF(B2362&lt;&gt;"",IFERROR(VLOOKUP(B2362,Dulieu!$F$5:$I$7597,4,0),""),"")</f>
        <v/>
      </c>
    </row>
    <row r="2363" spans="1:10" ht="30" x14ac:dyDescent="0.25">
      <c r="A2363" s="18">
        <f>IF(B2363&lt;&gt;"",SUBTOTAL(103,B$5:B2363),"")</f>
        <v>2359</v>
      </c>
      <c r="B2363" s="31" t="s">
        <v>3191</v>
      </c>
      <c r="C2363" s="16" t="s">
        <v>3061</v>
      </c>
      <c r="D2363" s="51" t="s">
        <v>2938</v>
      </c>
      <c r="E2363" s="51" t="s">
        <v>3064</v>
      </c>
      <c r="F2363" s="19">
        <v>17900</v>
      </c>
      <c r="G2363" s="16">
        <v>0</v>
      </c>
      <c r="I2363" s="16">
        <f>IF(B2363&lt;&gt;"",COUNTIF(Dulieu!$F$5:$F$7774,B2363),"")</f>
        <v>0</v>
      </c>
      <c r="J2363" s="16" t="str">
        <f>IF(B2363&lt;&gt;"",IFERROR(VLOOKUP(B2363,Dulieu!$F$5:$I$7597,4,0),""),"")</f>
        <v/>
      </c>
    </row>
    <row r="2364" spans="1:10" ht="30" x14ac:dyDescent="0.25">
      <c r="A2364" s="18">
        <f>IF(B2364&lt;&gt;"",SUBTOTAL(103,B$5:B2364),"")</f>
        <v>2360</v>
      </c>
      <c r="B2364" s="31" t="s">
        <v>3192</v>
      </c>
      <c r="C2364" s="16" t="s">
        <v>3061</v>
      </c>
      <c r="D2364" s="51" t="s">
        <v>2938</v>
      </c>
      <c r="E2364" s="16" t="s">
        <v>3064</v>
      </c>
      <c r="F2364" s="19">
        <v>17900</v>
      </c>
      <c r="G2364" s="16">
        <v>0</v>
      </c>
      <c r="I2364" s="16">
        <f>IF(B2364&lt;&gt;"",COUNTIF(Dulieu!$F$5:$F$7774,B2364),"")</f>
        <v>0</v>
      </c>
      <c r="J2364" s="16" t="str">
        <f>IF(B2364&lt;&gt;"",IFERROR(VLOOKUP(B2364,Dulieu!$F$5:$I$7597,4,0),""),"")</f>
        <v/>
      </c>
    </row>
    <row r="2365" spans="1:10" ht="30" x14ac:dyDescent="0.25">
      <c r="A2365" s="18">
        <f>IF(B2365&lt;&gt;"",SUBTOTAL(103,B$5:B2365),"")</f>
        <v>2361</v>
      </c>
      <c r="B2365" s="31" t="s">
        <v>3193</v>
      </c>
      <c r="C2365" s="16" t="s">
        <v>3061</v>
      </c>
      <c r="D2365" s="51" t="s">
        <v>2938</v>
      </c>
      <c r="E2365" s="16" t="s">
        <v>3064</v>
      </c>
      <c r="F2365" s="19">
        <v>17900</v>
      </c>
      <c r="G2365" s="16">
        <v>0</v>
      </c>
      <c r="I2365" s="16">
        <f>IF(B2365&lt;&gt;"",COUNTIF(Dulieu!$F$5:$F$7774,B2365),"")</f>
        <v>0</v>
      </c>
      <c r="J2365" s="16" t="str">
        <f>IF(B2365&lt;&gt;"",IFERROR(VLOOKUP(B2365,Dulieu!$F$5:$I$7597,4,0),""),"")</f>
        <v/>
      </c>
    </row>
    <row r="2366" spans="1:10" ht="30" x14ac:dyDescent="0.25">
      <c r="A2366" s="18">
        <f>IF(B2366&lt;&gt;"",SUBTOTAL(103,B$5:B2366),"")</f>
        <v>2362</v>
      </c>
      <c r="B2366" s="31" t="s">
        <v>2117</v>
      </c>
      <c r="C2366" s="16" t="s">
        <v>3060</v>
      </c>
      <c r="D2366" s="51" t="s">
        <v>2938</v>
      </c>
      <c r="E2366" s="16" t="s">
        <v>3087</v>
      </c>
      <c r="F2366" s="19">
        <v>14565</v>
      </c>
      <c r="G2366" s="16">
        <v>0</v>
      </c>
      <c r="I2366" s="16">
        <f>IF(B2366&lt;&gt;"",COUNTIF(Dulieu!$F$5:$F$7774,B2366),"")</f>
        <v>0</v>
      </c>
      <c r="J2366" s="16" t="str">
        <f>IF(B2366&lt;&gt;"",IFERROR(VLOOKUP(B2366,Dulieu!$F$5:$I$7597,4,0),""),"")</f>
        <v/>
      </c>
    </row>
    <row r="2367" spans="1:10" ht="30" x14ac:dyDescent="0.25">
      <c r="A2367" s="18">
        <f>IF(B2367&lt;&gt;"",SUBTOTAL(103,B$5:B2367),"")</f>
        <v>2363</v>
      </c>
      <c r="B2367" s="31" t="s">
        <v>2118</v>
      </c>
      <c r="C2367" s="16" t="s">
        <v>3060</v>
      </c>
      <c r="D2367" s="51" t="s">
        <v>2938</v>
      </c>
      <c r="E2367" s="16" t="s">
        <v>3087</v>
      </c>
      <c r="F2367" s="19">
        <v>14000</v>
      </c>
      <c r="G2367" s="16">
        <v>0</v>
      </c>
      <c r="I2367" s="16">
        <f>IF(B2367&lt;&gt;"",COUNTIF(Dulieu!$F$5:$F$7774,B2367),"")</f>
        <v>0</v>
      </c>
      <c r="J2367" s="16" t="str">
        <f>IF(B2367&lt;&gt;"",IFERROR(VLOOKUP(B2367,Dulieu!$F$5:$I$7597,4,0),""),"")</f>
        <v/>
      </c>
    </row>
    <row r="2368" spans="1:10" ht="30" x14ac:dyDescent="0.25">
      <c r="A2368" s="18">
        <f>IF(B2368&lt;&gt;"",SUBTOTAL(103,B$5:B2368),"")</f>
        <v>2364</v>
      </c>
      <c r="B2368" s="31" t="s">
        <v>579</v>
      </c>
      <c r="C2368" s="16" t="s">
        <v>1206</v>
      </c>
      <c r="D2368" s="51" t="s">
        <v>2938</v>
      </c>
      <c r="E2368" s="16" t="s">
        <v>3087</v>
      </c>
      <c r="F2368" s="19">
        <v>14250</v>
      </c>
      <c r="G2368" s="16">
        <v>2</v>
      </c>
      <c r="I2368" s="16">
        <f>IF(B2368&lt;&gt;"",COUNTIF(Dulieu!$F$5:$F$7774,B2368),"")</f>
        <v>0</v>
      </c>
      <c r="J2368" s="16" t="str">
        <f>IF(B2368&lt;&gt;"",IFERROR(VLOOKUP(B2368,Dulieu!$F$5:$I$7597,4,0),""),"")</f>
        <v/>
      </c>
    </row>
    <row r="2369" spans="1:10" ht="30" x14ac:dyDescent="0.25">
      <c r="A2369" s="18">
        <f>IF(B2369&lt;&gt;"",SUBTOTAL(103,B$5:B2369),"")</f>
        <v>2365</v>
      </c>
      <c r="B2369" s="31" t="s">
        <v>580</v>
      </c>
      <c r="C2369" s="16" t="s">
        <v>1206</v>
      </c>
      <c r="D2369" s="51" t="s">
        <v>2938</v>
      </c>
      <c r="E2369" s="16" t="s">
        <v>3087</v>
      </c>
      <c r="F2369" s="19">
        <v>14250</v>
      </c>
      <c r="G2369" s="16">
        <v>2</v>
      </c>
      <c r="I2369" s="16">
        <f>IF(B2369&lt;&gt;"",COUNTIF(Dulieu!$F$5:$F$7774,B2369),"")</f>
        <v>0</v>
      </c>
      <c r="J2369" s="16" t="str">
        <f>IF(B2369&lt;&gt;"",IFERROR(VLOOKUP(B2369,Dulieu!$F$5:$I$7597,4,0),""),"")</f>
        <v/>
      </c>
    </row>
    <row r="2370" spans="1:10" ht="30" x14ac:dyDescent="0.25">
      <c r="A2370" s="18">
        <f>IF(B2370&lt;&gt;"",SUBTOTAL(103,B$5:B2370),"")</f>
        <v>2366</v>
      </c>
      <c r="B2370" s="31" t="s">
        <v>3194</v>
      </c>
      <c r="C2370" s="16" t="s">
        <v>3061</v>
      </c>
      <c r="D2370" s="51" t="s">
        <v>2939</v>
      </c>
      <c r="E2370" s="16" t="s">
        <v>3068</v>
      </c>
      <c r="F2370" s="19">
        <v>6400</v>
      </c>
      <c r="G2370" s="16">
        <v>0</v>
      </c>
      <c r="I2370" s="16">
        <f>IF(B2370&lt;&gt;"",COUNTIF(Dulieu!$F$5:$F$7774,B2370),"")</f>
        <v>0</v>
      </c>
      <c r="J2370" s="16" t="str">
        <f>IF(B2370&lt;&gt;"",IFERROR(VLOOKUP(B2370,Dulieu!$F$5:$I$7597,4,0),""),"")</f>
        <v/>
      </c>
    </row>
    <row r="2371" spans="1:10" ht="30" x14ac:dyDescent="0.25">
      <c r="A2371" s="18">
        <f>IF(B2371&lt;&gt;"",SUBTOTAL(103,B$5:B2371),"")</f>
        <v>2367</v>
      </c>
      <c r="B2371" s="31" t="s">
        <v>2119</v>
      </c>
      <c r="C2371" s="16" t="s">
        <v>3061</v>
      </c>
      <c r="D2371" s="51" t="s">
        <v>2939</v>
      </c>
      <c r="E2371" s="16" t="s">
        <v>3068</v>
      </c>
      <c r="F2371" s="19">
        <v>15200</v>
      </c>
      <c r="G2371" s="16">
        <v>0</v>
      </c>
      <c r="I2371" s="16">
        <f>IF(B2371&lt;&gt;"",COUNTIF(Dulieu!$F$5:$F$7774,B2371),"")</f>
        <v>0</v>
      </c>
      <c r="J2371" s="16" t="str">
        <f>IF(B2371&lt;&gt;"",IFERROR(VLOOKUP(B2371,Dulieu!$F$5:$I$7597,4,0),""),"")</f>
        <v/>
      </c>
    </row>
    <row r="2372" spans="1:10" ht="30" x14ac:dyDescent="0.25">
      <c r="A2372" s="18">
        <f>IF(B2372&lt;&gt;"",SUBTOTAL(103,B$5:B2372),"")</f>
        <v>2368</v>
      </c>
      <c r="B2372" s="31" t="s">
        <v>2120</v>
      </c>
      <c r="C2372" s="16" t="s">
        <v>3061</v>
      </c>
      <c r="D2372" s="51" t="s">
        <v>2939</v>
      </c>
      <c r="F2372" s="19">
        <v>6400</v>
      </c>
      <c r="G2372" s="16">
        <v>0</v>
      </c>
      <c r="I2372" s="16">
        <f>IF(B2372&lt;&gt;"",COUNTIF(Dulieu!$F$5:$F$7774,B2372),"")</f>
        <v>0</v>
      </c>
      <c r="J2372" s="16" t="str">
        <f>IF(B2372&lt;&gt;"",IFERROR(VLOOKUP(B2372,Dulieu!$F$5:$I$7597,4,0),""),"")</f>
        <v/>
      </c>
    </row>
    <row r="2373" spans="1:10" ht="30" x14ac:dyDescent="0.25">
      <c r="A2373" s="18">
        <f>IF(B2373&lt;&gt;"",SUBTOTAL(103,B$5:B2373),"")</f>
        <v>2369</v>
      </c>
      <c r="B2373" s="31" t="s">
        <v>2121</v>
      </c>
      <c r="C2373" s="16" t="s">
        <v>3061</v>
      </c>
      <c r="D2373" s="51" t="s">
        <v>2940</v>
      </c>
      <c r="E2373" s="16" t="s">
        <v>3085</v>
      </c>
      <c r="F2373" s="19">
        <v>1850</v>
      </c>
      <c r="G2373" s="16">
        <v>0</v>
      </c>
      <c r="I2373" s="16">
        <f>IF(B2373&lt;&gt;"",COUNTIF(Dulieu!$F$5:$F$7774,B2373),"")</f>
        <v>0</v>
      </c>
      <c r="J2373" s="16" t="str">
        <f>IF(B2373&lt;&gt;"",IFERROR(VLOOKUP(B2373,Dulieu!$F$5:$I$7597,4,0),""),"")</f>
        <v/>
      </c>
    </row>
    <row r="2374" spans="1:10" ht="30" x14ac:dyDescent="0.25">
      <c r="A2374" s="18">
        <f>IF(B2374&lt;&gt;"",SUBTOTAL(103,B$5:B2374),"")</f>
        <v>2370</v>
      </c>
      <c r="B2374" s="31" t="s">
        <v>2122</v>
      </c>
      <c r="C2374" s="16" t="s">
        <v>3061</v>
      </c>
      <c r="D2374" s="51" t="s">
        <v>2940</v>
      </c>
      <c r="E2374" s="16" t="s">
        <v>3085</v>
      </c>
      <c r="F2374" s="19">
        <v>3100</v>
      </c>
      <c r="G2374" s="16">
        <v>0</v>
      </c>
      <c r="I2374" s="16">
        <f>IF(B2374&lt;&gt;"",COUNTIF(Dulieu!$F$5:$F$7774,B2374),"")</f>
        <v>0</v>
      </c>
      <c r="J2374" s="16" t="str">
        <f>IF(B2374&lt;&gt;"",IFERROR(VLOOKUP(B2374,Dulieu!$F$5:$I$7597,4,0),""),"")</f>
        <v/>
      </c>
    </row>
    <row r="2375" spans="1:10" ht="30" x14ac:dyDescent="0.25">
      <c r="A2375" s="18">
        <f>IF(B2375&lt;&gt;"",SUBTOTAL(103,B$5:B2375),"")</f>
        <v>2371</v>
      </c>
      <c r="B2375" s="31" t="s">
        <v>2123</v>
      </c>
      <c r="C2375" s="16" t="s">
        <v>3061</v>
      </c>
      <c r="D2375" s="51" t="s">
        <v>2940</v>
      </c>
      <c r="E2375" s="16" t="s">
        <v>3085</v>
      </c>
      <c r="F2375" s="19">
        <v>3100</v>
      </c>
      <c r="G2375" s="16">
        <v>0</v>
      </c>
      <c r="I2375" s="16">
        <f>IF(B2375&lt;&gt;"",COUNTIF(Dulieu!$F$5:$F$7774,B2375),"")</f>
        <v>0</v>
      </c>
      <c r="J2375" s="16" t="str">
        <f>IF(B2375&lt;&gt;"",IFERROR(VLOOKUP(B2375,Dulieu!$F$5:$I$7597,4,0),""),"")</f>
        <v/>
      </c>
    </row>
    <row r="2376" spans="1:10" ht="30" x14ac:dyDescent="0.25">
      <c r="A2376" s="18">
        <f>IF(B2376&lt;&gt;"",SUBTOTAL(103,B$5:B2376),"")</f>
        <v>2372</v>
      </c>
      <c r="B2376" s="31" t="s">
        <v>2124</v>
      </c>
      <c r="C2376" s="16" t="s">
        <v>3061</v>
      </c>
      <c r="D2376" s="51" t="s">
        <v>2940</v>
      </c>
      <c r="E2376" s="16" t="s">
        <v>3085</v>
      </c>
      <c r="F2376" s="19">
        <v>3550</v>
      </c>
      <c r="G2376" s="16">
        <v>0</v>
      </c>
      <c r="I2376" s="16">
        <f>IF(B2376&lt;&gt;"",COUNTIF(Dulieu!$F$5:$F$7774,B2376),"")</f>
        <v>0</v>
      </c>
      <c r="J2376" s="16" t="str">
        <f>IF(B2376&lt;&gt;"",IFERROR(VLOOKUP(B2376,Dulieu!$F$5:$I$7597,4,0),""),"")</f>
        <v/>
      </c>
    </row>
    <row r="2377" spans="1:10" ht="30" x14ac:dyDescent="0.25">
      <c r="A2377" s="18">
        <f>IF(B2377&lt;&gt;"",SUBTOTAL(103,B$5:B2377),"")</f>
        <v>2373</v>
      </c>
      <c r="B2377" s="31" t="s">
        <v>2125</v>
      </c>
      <c r="C2377" s="16" t="s">
        <v>3061</v>
      </c>
      <c r="D2377" s="51" t="s">
        <v>2940</v>
      </c>
      <c r="E2377" s="16" t="s">
        <v>3085</v>
      </c>
      <c r="F2377" s="19">
        <v>5450</v>
      </c>
      <c r="G2377" s="16">
        <v>0</v>
      </c>
      <c r="I2377" s="16">
        <f>IF(B2377&lt;&gt;"",COUNTIF(Dulieu!$F$5:$F$7774,B2377),"")</f>
        <v>0</v>
      </c>
      <c r="J2377" s="16" t="str">
        <f>IF(B2377&lt;&gt;"",IFERROR(VLOOKUP(B2377,Dulieu!$F$5:$I$7597,4,0),""),"")</f>
        <v/>
      </c>
    </row>
    <row r="2378" spans="1:10" ht="30" x14ac:dyDescent="0.25">
      <c r="A2378" s="18">
        <f>IF(B2378&lt;&gt;"",SUBTOTAL(103,B$5:B2378),"")</f>
        <v>2374</v>
      </c>
      <c r="B2378" s="31" t="s">
        <v>722</v>
      </c>
      <c r="C2378" s="16" t="s">
        <v>3061</v>
      </c>
      <c r="D2378" s="51" t="s">
        <v>2940</v>
      </c>
      <c r="E2378" s="16" t="s">
        <v>3085</v>
      </c>
      <c r="F2378" s="19">
        <v>6300</v>
      </c>
      <c r="G2378" s="16">
        <v>0</v>
      </c>
      <c r="I2378" s="16">
        <f>IF(B2378&lt;&gt;"",COUNTIF(Dulieu!$F$5:$F$7774,B2378),"")</f>
        <v>0</v>
      </c>
      <c r="J2378" s="16" t="str">
        <f>IF(B2378&lt;&gt;"",IFERROR(VLOOKUP(B2378,Dulieu!$F$5:$I$7597,4,0),""),"")</f>
        <v/>
      </c>
    </row>
    <row r="2379" spans="1:10" ht="30" x14ac:dyDescent="0.25">
      <c r="A2379" s="18">
        <f>IF(B2379&lt;&gt;"",SUBTOTAL(103,B$5:B2379),"")</f>
        <v>2375</v>
      </c>
      <c r="B2379" s="31" t="s">
        <v>2126</v>
      </c>
      <c r="C2379" s="16" t="s">
        <v>3061</v>
      </c>
      <c r="D2379" s="51" t="s">
        <v>2941</v>
      </c>
      <c r="E2379" s="51" t="s">
        <v>3064</v>
      </c>
      <c r="F2379" s="19">
        <v>1400</v>
      </c>
      <c r="G2379" s="16">
        <v>0</v>
      </c>
      <c r="I2379" s="16">
        <f>IF(B2379&lt;&gt;"",COUNTIF(Dulieu!$F$5:$F$7774,B2379),"")</f>
        <v>0</v>
      </c>
      <c r="J2379" s="16" t="str">
        <f>IF(B2379&lt;&gt;"",IFERROR(VLOOKUP(B2379,Dulieu!$F$5:$I$7597,4,0),""),"")</f>
        <v/>
      </c>
    </row>
    <row r="2380" spans="1:10" ht="30" x14ac:dyDescent="0.25">
      <c r="A2380" s="18">
        <f>IF(B2380&lt;&gt;"",SUBTOTAL(103,B$5:B2380),"")</f>
        <v>2376</v>
      </c>
      <c r="B2380" s="31" t="s">
        <v>2127</v>
      </c>
      <c r="C2380" s="16" t="s">
        <v>3061</v>
      </c>
      <c r="D2380" s="51" t="s">
        <v>2941</v>
      </c>
      <c r="E2380" s="16" t="s">
        <v>3064</v>
      </c>
      <c r="F2380" s="19">
        <v>2500</v>
      </c>
      <c r="G2380" s="16">
        <v>0</v>
      </c>
      <c r="I2380" s="16">
        <f>IF(B2380&lt;&gt;"",COUNTIF(Dulieu!$F$5:$F$7774,B2380),"")</f>
        <v>0</v>
      </c>
      <c r="J2380" s="16" t="str">
        <f>IF(B2380&lt;&gt;"",IFERROR(VLOOKUP(B2380,Dulieu!$F$5:$I$7597,4,0),""),"")</f>
        <v/>
      </c>
    </row>
    <row r="2381" spans="1:10" ht="30" x14ac:dyDescent="0.25">
      <c r="A2381" s="18">
        <f>IF(B2381&lt;&gt;"",SUBTOTAL(103,B$5:B2381),"")</f>
        <v>2377</v>
      </c>
      <c r="B2381" s="31" t="s">
        <v>2128</v>
      </c>
      <c r="C2381" s="16" t="s">
        <v>3061</v>
      </c>
      <c r="D2381" s="51" t="s">
        <v>2941</v>
      </c>
      <c r="E2381" s="16" t="s">
        <v>3064</v>
      </c>
      <c r="F2381" s="19">
        <v>2500</v>
      </c>
      <c r="G2381" s="16">
        <v>0</v>
      </c>
      <c r="I2381" s="16">
        <f>IF(B2381&lt;&gt;"",COUNTIF(Dulieu!$F$5:$F$7774,B2381),"")</f>
        <v>0</v>
      </c>
      <c r="J2381" s="16" t="str">
        <f>IF(B2381&lt;&gt;"",IFERROR(VLOOKUP(B2381,Dulieu!$F$5:$I$7597,4,0),""),"")</f>
        <v/>
      </c>
    </row>
    <row r="2382" spans="1:10" ht="30" x14ac:dyDescent="0.25">
      <c r="A2382" s="18">
        <f>IF(B2382&lt;&gt;"",SUBTOTAL(103,B$5:B2382),"")</f>
        <v>2378</v>
      </c>
      <c r="B2382" s="31" t="s">
        <v>2129</v>
      </c>
      <c r="C2382" s="16" t="s">
        <v>3061</v>
      </c>
      <c r="D2382" s="51" t="s">
        <v>2941</v>
      </c>
      <c r="E2382" s="16" t="s">
        <v>3064</v>
      </c>
      <c r="F2382" s="19">
        <v>7750</v>
      </c>
      <c r="G2382" s="16">
        <v>0</v>
      </c>
      <c r="I2382" s="16">
        <f>IF(B2382&lt;&gt;"",COUNTIF(Dulieu!$F$5:$F$7774,B2382),"")</f>
        <v>0</v>
      </c>
      <c r="J2382" s="16" t="str">
        <f>IF(B2382&lt;&gt;"",IFERROR(VLOOKUP(B2382,Dulieu!$F$5:$I$7597,4,0),""),"")</f>
        <v/>
      </c>
    </row>
    <row r="2383" spans="1:10" x14ac:dyDescent="0.25">
      <c r="A2383" s="18">
        <f>IF(B2383&lt;&gt;"",SUBTOTAL(103,B$5:B2383),"")</f>
        <v>2379</v>
      </c>
      <c r="B2383" s="31" t="s">
        <v>2130</v>
      </c>
      <c r="C2383" s="16" t="s">
        <v>3061</v>
      </c>
      <c r="D2383" s="51" t="s">
        <v>1335</v>
      </c>
      <c r="E2383" s="16" t="s">
        <v>3062</v>
      </c>
      <c r="F2383" s="19">
        <v>24000</v>
      </c>
      <c r="G2383" s="16">
        <v>0</v>
      </c>
      <c r="I2383" s="16">
        <f>IF(B2383&lt;&gt;"",COUNTIF(Dulieu!$F$5:$F$7774,B2383),"")</f>
        <v>0</v>
      </c>
      <c r="J2383" s="16" t="str">
        <f>IF(B2383&lt;&gt;"",IFERROR(VLOOKUP(B2383,Dulieu!$F$5:$I$7597,4,0),""),"")</f>
        <v/>
      </c>
    </row>
    <row r="2384" spans="1:10" x14ac:dyDescent="0.25">
      <c r="A2384" s="18">
        <f>IF(B2384&lt;&gt;"",SUBTOTAL(103,B$5:B2384),"")</f>
        <v>2380</v>
      </c>
      <c r="B2384" s="31" t="s">
        <v>2131</v>
      </c>
      <c r="C2384" s="16" t="s">
        <v>3061</v>
      </c>
      <c r="D2384" s="51" t="s">
        <v>2942</v>
      </c>
      <c r="E2384" s="16" t="s">
        <v>3059</v>
      </c>
      <c r="F2384" s="19">
        <v>1400</v>
      </c>
      <c r="G2384" s="16">
        <v>0</v>
      </c>
      <c r="I2384" s="16">
        <f>IF(B2384&lt;&gt;"",COUNTIF(Dulieu!$F$5:$F$7774,B2384),"")</f>
        <v>0</v>
      </c>
      <c r="J2384" s="16" t="str">
        <f>IF(B2384&lt;&gt;"",IFERROR(VLOOKUP(B2384,Dulieu!$F$5:$I$7597,4,0),""),"")</f>
        <v/>
      </c>
    </row>
    <row r="2385" spans="1:10" x14ac:dyDescent="0.25">
      <c r="A2385" s="18">
        <f>IF(B2385&lt;&gt;"",SUBTOTAL(103,B$5:B2385),"")</f>
        <v>2381</v>
      </c>
      <c r="B2385" s="31" t="s">
        <v>2132</v>
      </c>
      <c r="C2385" s="16" t="s">
        <v>3061</v>
      </c>
      <c r="D2385" s="51" t="s">
        <v>2942</v>
      </c>
      <c r="E2385" s="16" t="s">
        <v>3059</v>
      </c>
      <c r="F2385" s="19">
        <v>1200</v>
      </c>
      <c r="G2385" s="16">
        <v>0</v>
      </c>
      <c r="I2385" s="16">
        <f>IF(B2385&lt;&gt;"",COUNTIF(Dulieu!$F$5:$F$7774,B2385),"")</f>
        <v>0</v>
      </c>
      <c r="J2385" s="16" t="str">
        <f>IF(B2385&lt;&gt;"",IFERROR(VLOOKUP(B2385,Dulieu!$F$5:$I$7597,4,0),""),"")</f>
        <v/>
      </c>
    </row>
    <row r="2386" spans="1:10" x14ac:dyDescent="0.25">
      <c r="A2386" s="18">
        <f>IF(B2386&lt;&gt;"",SUBTOTAL(103,B$5:B2386),"")</f>
        <v>2382</v>
      </c>
      <c r="B2386" s="31" t="s">
        <v>2133</v>
      </c>
      <c r="C2386" s="16" t="s">
        <v>3061</v>
      </c>
      <c r="D2386" s="51" t="s">
        <v>2942</v>
      </c>
      <c r="E2386" s="16" t="s">
        <v>3059</v>
      </c>
      <c r="F2386" s="19">
        <v>3800</v>
      </c>
      <c r="G2386" s="16">
        <v>0</v>
      </c>
      <c r="I2386" s="16">
        <f>IF(B2386&lt;&gt;"",COUNTIF(Dulieu!$F$5:$F$7774,B2386),"")</f>
        <v>0</v>
      </c>
      <c r="J2386" s="16" t="str">
        <f>IF(B2386&lt;&gt;"",IFERROR(VLOOKUP(B2386,Dulieu!$F$5:$I$7597,4,0),""),"")</f>
        <v/>
      </c>
    </row>
    <row r="2387" spans="1:10" x14ac:dyDescent="0.25">
      <c r="A2387" s="18">
        <f>IF(B2387&lt;&gt;"",SUBTOTAL(103,B$5:B2387),"")</f>
        <v>2383</v>
      </c>
      <c r="B2387" s="31" t="s">
        <v>2134</v>
      </c>
      <c r="C2387" s="16" t="s">
        <v>3061</v>
      </c>
      <c r="D2387" s="51" t="s">
        <v>2942</v>
      </c>
      <c r="E2387" s="16" t="s">
        <v>3059</v>
      </c>
      <c r="F2387" s="19">
        <v>1400</v>
      </c>
      <c r="G2387" s="16">
        <v>0</v>
      </c>
      <c r="I2387" s="16">
        <f>IF(B2387&lt;&gt;"",COUNTIF(Dulieu!$F$5:$F$7774,B2387),"")</f>
        <v>0</v>
      </c>
      <c r="J2387" s="16" t="str">
        <f>IF(B2387&lt;&gt;"",IFERROR(VLOOKUP(B2387,Dulieu!$F$5:$I$7597,4,0),""),"")</f>
        <v/>
      </c>
    </row>
    <row r="2388" spans="1:10" x14ac:dyDescent="0.25">
      <c r="A2388" s="18">
        <f>IF(B2388&lt;&gt;"",SUBTOTAL(103,B$5:B2388),"")</f>
        <v>2384</v>
      </c>
      <c r="B2388" s="31" t="s">
        <v>2135</v>
      </c>
      <c r="C2388" s="16" t="s">
        <v>3061</v>
      </c>
      <c r="D2388" s="51" t="s">
        <v>2942</v>
      </c>
      <c r="E2388" s="16" t="s">
        <v>3059</v>
      </c>
      <c r="F2388" s="19">
        <v>3000</v>
      </c>
      <c r="G2388" s="16">
        <v>0</v>
      </c>
      <c r="I2388" s="16">
        <f>IF(B2388&lt;&gt;"",COUNTIF(Dulieu!$F$5:$F$7774,B2388),"")</f>
        <v>0</v>
      </c>
      <c r="J2388" s="16" t="str">
        <f>IF(B2388&lt;&gt;"",IFERROR(VLOOKUP(B2388,Dulieu!$F$5:$I$7597,4,0),""),"")</f>
        <v/>
      </c>
    </row>
    <row r="2389" spans="1:10" x14ac:dyDescent="0.25">
      <c r="A2389" s="18">
        <f>IF(B2389&lt;&gt;"",SUBTOTAL(103,B$5:B2389),"")</f>
        <v>2385</v>
      </c>
      <c r="B2389" s="31" t="s">
        <v>2136</v>
      </c>
      <c r="C2389" s="16" t="s">
        <v>3061</v>
      </c>
      <c r="D2389" s="51" t="s">
        <v>2942</v>
      </c>
      <c r="E2389" s="16" t="s">
        <v>3059</v>
      </c>
      <c r="F2389" s="19">
        <v>1400</v>
      </c>
      <c r="G2389" s="16">
        <v>0</v>
      </c>
      <c r="I2389" s="16">
        <f>IF(B2389&lt;&gt;"",COUNTIF(Dulieu!$F$5:$F$7774,B2389),"")</f>
        <v>0</v>
      </c>
      <c r="J2389" s="16" t="str">
        <f>IF(B2389&lt;&gt;"",IFERROR(VLOOKUP(B2389,Dulieu!$F$5:$I$7597,4,0),""),"")</f>
        <v/>
      </c>
    </row>
    <row r="2390" spans="1:10" x14ac:dyDescent="0.25">
      <c r="A2390" s="18">
        <f>IF(B2390&lt;&gt;"",SUBTOTAL(103,B$5:B2390),"")</f>
        <v>2386</v>
      </c>
      <c r="B2390" s="31" t="s">
        <v>2137</v>
      </c>
      <c r="C2390" s="16" t="s">
        <v>3061</v>
      </c>
      <c r="D2390" s="51" t="s">
        <v>2942</v>
      </c>
      <c r="E2390" s="16" t="s">
        <v>3059</v>
      </c>
      <c r="F2390" s="19">
        <v>1000</v>
      </c>
      <c r="G2390" s="16">
        <v>0</v>
      </c>
      <c r="I2390" s="16">
        <f>IF(B2390&lt;&gt;"",COUNTIF(Dulieu!$F$5:$F$7774,B2390),"")</f>
        <v>0</v>
      </c>
      <c r="J2390" s="16" t="str">
        <f>IF(B2390&lt;&gt;"",IFERROR(VLOOKUP(B2390,Dulieu!$F$5:$I$7597,4,0),""),"")</f>
        <v/>
      </c>
    </row>
    <row r="2391" spans="1:10" x14ac:dyDescent="0.25">
      <c r="A2391" s="18">
        <f>IF(B2391&lt;&gt;"",SUBTOTAL(103,B$5:B2391),"")</f>
        <v>2387</v>
      </c>
      <c r="B2391" s="31" t="s">
        <v>2138</v>
      </c>
      <c r="C2391" s="16" t="s">
        <v>3061</v>
      </c>
      <c r="D2391" s="51" t="s">
        <v>1325</v>
      </c>
      <c r="E2391" s="16" t="s">
        <v>3064</v>
      </c>
      <c r="F2391" s="19">
        <v>7820</v>
      </c>
      <c r="G2391" s="16">
        <v>0</v>
      </c>
      <c r="I2391" s="16">
        <f>IF(B2391&lt;&gt;"",COUNTIF(Dulieu!$F$5:$F$7774,B2391),"")</f>
        <v>0</v>
      </c>
      <c r="J2391" s="16" t="str">
        <f>IF(B2391&lt;&gt;"",IFERROR(VLOOKUP(B2391,Dulieu!$F$5:$I$7597,4,0),""),"")</f>
        <v/>
      </c>
    </row>
    <row r="2392" spans="1:10" x14ac:dyDescent="0.25">
      <c r="A2392" s="18">
        <f>IF(B2392&lt;&gt;"",SUBTOTAL(103,B$5:B2392),"")</f>
        <v>2388</v>
      </c>
      <c r="B2392" s="31" t="s">
        <v>2139</v>
      </c>
      <c r="C2392" s="16" t="s">
        <v>3061</v>
      </c>
      <c r="D2392" s="51" t="s">
        <v>2943</v>
      </c>
      <c r="E2392" s="16" t="s">
        <v>3062</v>
      </c>
      <c r="F2392" s="19">
        <v>2500</v>
      </c>
      <c r="G2392" s="16">
        <v>0</v>
      </c>
      <c r="I2392" s="16">
        <f>IF(B2392&lt;&gt;"",COUNTIF(Dulieu!$F$5:$F$7774,B2392),"")</f>
        <v>0</v>
      </c>
      <c r="J2392" s="16" t="str">
        <f>IF(B2392&lt;&gt;"",IFERROR(VLOOKUP(B2392,Dulieu!$F$5:$I$7597,4,0),""),"")</f>
        <v/>
      </c>
    </row>
    <row r="2393" spans="1:10" x14ac:dyDescent="0.25">
      <c r="A2393" s="18">
        <f>IF(B2393&lt;&gt;"",SUBTOTAL(103,B$5:B2393),"")</f>
        <v>2389</v>
      </c>
      <c r="B2393" s="31" t="s">
        <v>2140</v>
      </c>
      <c r="C2393" s="16" t="s">
        <v>3061</v>
      </c>
      <c r="D2393" s="51" t="s">
        <v>2943</v>
      </c>
      <c r="E2393" s="16" t="s">
        <v>3062</v>
      </c>
      <c r="F2393" s="19">
        <v>2350</v>
      </c>
      <c r="G2393" s="16">
        <v>0</v>
      </c>
      <c r="I2393" s="16">
        <f>IF(B2393&lt;&gt;"",COUNTIF(Dulieu!$F$5:$F$7774,B2393),"")</f>
        <v>0</v>
      </c>
      <c r="J2393" s="16" t="str">
        <f>IF(B2393&lt;&gt;"",IFERROR(VLOOKUP(B2393,Dulieu!$F$5:$I$7597,4,0),""),"")</f>
        <v/>
      </c>
    </row>
    <row r="2394" spans="1:10" x14ac:dyDescent="0.25">
      <c r="A2394" s="18">
        <f>IF(B2394&lt;&gt;"",SUBTOTAL(103,B$5:B2394),"")</f>
        <v>2390</v>
      </c>
      <c r="B2394" s="31" t="s">
        <v>2141</v>
      </c>
      <c r="C2394" s="16" t="s">
        <v>3061</v>
      </c>
      <c r="D2394" s="51" t="s">
        <v>2943</v>
      </c>
      <c r="E2394" s="16" t="s">
        <v>3059</v>
      </c>
      <c r="F2394" s="19">
        <v>8000</v>
      </c>
      <c r="G2394" s="16">
        <v>0</v>
      </c>
      <c r="I2394" s="16">
        <f>IF(B2394&lt;&gt;"",COUNTIF(Dulieu!$F$5:$F$7774,B2394),"")</f>
        <v>0</v>
      </c>
      <c r="J2394" s="16" t="str">
        <f>IF(B2394&lt;&gt;"",IFERROR(VLOOKUP(B2394,Dulieu!$F$5:$I$7597,4,0),""),"")</f>
        <v/>
      </c>
    </row>
    <row r="2395" spans="1:10" x14ac:dyDescent="0.25">
      <c r="A2395" s="18">
        <f>IF(B2395&lt;&gt;"",SUBTOTAL(103,B$5:B2395),"")</f>
        <v>2391</v>
      </c>
      <c r="B2395" s="31" t="s">
        <v>2142</v>
      </c>
      <c r="C2395" s="16" t="s">
        <v>3061</v>
      </c>
      <c r="D2395" s="51" t="s">
        <v>2943</v>
      </c>
      <c r="E2395" s="16" t="s">
        <v>3062</v>
      </c>
      <c r="F2395" s="19">
        <v>5100</v>
      </c>
      <c r="G2395" s="16">
        <v>0</v>
      </c>
      <c r="I2395" s="16">
        <f>IF(B2395&lt;&gt;"",COUNTIF(Dulieu!$F$5:$F$7774,B2395),"")</f>
        <v>0</v>
      </c>
      <c r="J2395" s="16" t="str">
        <f>IF(B2395&lt;&gt;"",IFERROR(VLOOKUP(B2395,Dulieu!$F$5:$I$7597,4,0),""),"")</f>
        <v/>
      </c>
    </row>
    <row r="2396" spans="1:10" x14ac:dyDescent="0.25">
      <c r="A2396" s="18">
        <f>IF(B2396&lt;&gt;"",SUBTOTAL(103,B$5:B2396),"")</f>
        <v>2392</v>
      </c>
      <c r="B2396" s="31" t="s">
        <v>2143</v>
      </c>
      <c r="C2396" s="16" t="s">
        <v>3056</v>
      </c>
      <c r="D2396" s="51" t="s">
        <v>1324</v>
      </c>
      <c r="E2396" s="16" t="s">
        <v>3058</v>
      </c>
      <c r="F2396" s="19">
        <v>0</v>
      </c>
      <c r="G2396" s="16">
        <v>5</v>
      </c>
      <c r="I2396" s="16">
        <f>IF(B2396&lt;&gt;"",COUNTIF(Dulieu!$F$5:$F$7774,B2396),"")</f>
        <v>0</v>
      </c>
      <c r="J2396" s="16" t="str">
        <f>IF(B2396&lt;&gt;"",IFERROR(VLOOKUP(B2396,Dulieu!$F$5:$I$7597,4,0),""),"")</f>
        <v/>
      </c>
    </row>
    <row r="2397" spans="1:10" x14ac:dyDescent="0.25">
      <c r="A2397" s="18">
        <f>IF(B2397&lt;&gt;"",SUBTOTAL(103,B$5:B2397),"")</f>
        <v>2393</v>
      </c>
      <c r="B2397" s="31" t="s">
        <v>2144</v>
      </c>
      <c r="C2397" s="16" t="s">
        <v>3056</v>
      </c>
      <c r="D2397" s="51" t="s">
        <v>1324</v>
      </c>
      <c r="E2397" s="16" t="s">
        <v>3058</v>
      </c>
      <c r="F2397" s="16">
        <v>0</v>
      </c>
      <c r="G2397" s="16">
        <v>5</v>
      </c>
      <c r="I2397" s="16">
        <f>IF(B2397&lt;&gt;"",COUNTIF(Dulieu!$F$5:$F$7774,B2397),"")</f>
        <v>0</v>
      </c>
      <c r="J2397" s="16" t="str">
        <f>IF(B2397&lt;&gt;"",IFERROR(VLOOKUP(B2397,Dulieu!$F$5:$I$7597,4,0),""),"")</f>
        <v/>
      </c>
    </row>
    <row r="2398" spans="1:10" x14ac:dyDescent="0.25">
      <c r="A2398" s="18">
        <f>IF(B2398&lt;&gt;"",SUBTOTAL(103,B$5:B2398),"")</f>
        <v>2394</v>
      </c>
      <c r="B2398" s="31" t="s">
        <v>2145</v>
      </c>
      <c r="C2398" s="16" t="s">
        <v>3056</v>
      </c>
      <c r="D2398" s="51" t="s">
        <v>1324</v>
      </c>
      <c r="E2398" s="16" t="s">
        <v>3058</v>
      </c>
      <c r="F2398" s="16">
        <v>0</v>
      </c>
      <c r="G2398" s="16">
        <v>5</v>
      </c>
      <c r="I2398" s="16">
        <f>IF(B2398&lt;&gt;"",COUNTIF(Dulieu!$F$5:$F$7774,B2398),"")</f>
        <v>0</v>
      </c>
      <c r="J2398" s="16" t="str">
        <f>IF(B2398&lt;&gt;"",IFERROR(VLOOKUP(B2398,Dulieu!$F$5:$I$7597,4,0),""),"")</f>
        <v/>
      </c>
    </row>
    <row r="2399" spans="1:10" x14ac:dyDescent="0.25">
      <c r="A2399" s="18">
        <f>IF(B2399&lt;&gt;"",SUBTOTAL(103,B$5:B2399),"")</f>
        <v>2395</v>
      </c>
      <c r="B2399" s="31" t="s">
        <v>2146</v>
      </c>
      <c r="C2399" s="16" t="s">
        <v>3056</v>
      </c>
      <c r="D2399" s="51" t="s">
        <v>1324</v>
      </c>
      <c r="E2399" s="16" t="s">
        <v>3058</v>
      </c>
      <c r="F2399" s="16">
        <v>0</v>
      </c>
      <c r="G2399" s="16">
        <v>5</v>
      </c>
      <c r="I2399" s="16">
        <f>IF(B2399&lt;&gt;"",COUNTIF(Dulieu!$F$5:$F$7774,B2399),"")</f>
        <v>0</v>
      </c>
      <c r="J2399" s="16" t="str">
        <f>IF(B2399&lt;&gt;"",IFERROR(VLOOKUP(B2399,Dulieu!$F$5:$I$7597,4,0),""),"")</f>
        <v/>
      </c>
    </row>
    <row r="2400" spans="1:10" x14ac:dyDescent="0.25">
      <c r="A2400" s="18">
        <f>IF(B2400&lt;&gt;"",SUBTOTAL(103,B$5:B2400),"")</f>
        <v>2396</v>
      </c>
      <c r="B2400" s="31" t="s">
        <v>2147</v>
      </c>
      <c r="C2400" s="16" t="s">
        <v>3056</v>
      </c>
      <c r="D2400" s="51" t="s">
        <v>1324</v>
      </c>
      <c r="E2400" s="16" t="s">
        <v>3058</v>
      </c>
      <c r="F2400" s="16">
        <v>0</v>
      </c>
      <c r="G2400" s="16">
        <v>5</v>
      </c>
      <c r="I2400" s="16">
        <f>IF(B2400&lt;&gt;"",COUNTIF(Dulieu!$F$5:$F$7774,B2400),"")</f>
        <v>0</v>
      </c>
      <c r="J2400" s="16" t="str">
        <f>IF(B2400&lt;&gt;"",IFERROR(VLOOKUP(B2400,Dulieu!$F$5:$I$7597,4,0),""),"")</f>
        <v/>
      </c>
    </row>
    <row r="2401" spans="1:10" x14ac:dyDescent="0.25">
      <c r="A2401" s="18">
        <f>IF(B2401&lt;&gt;"",SUBTOTAL(103,B$5:B2401),"")</f>
        <v>2397</v>
      </c>
      <c r="B2401" s="31" t="s">
        <v>2148</v>
      </c>
      <c r="C2401" s="16" t="s">
        <v>3056</v>
      </c>
      <c r="D2401" s="51" t="s">
        <v>1324</v>
      </c>
      <c r="E2401" s="16" t="s">
        <v>3058</v>
      </c>
      <c r="F2401" s="16">
        <v>0</v>
      </c>
      <c r="G2401" s="16">
        <v>5</v>
      </c>
      <c r="I2401" s="16">
        <f>IF(B2401&lt;&gt;"",COUNTIF(Dulieu!$F$5:$F$7774,B2401),"")</f>
        <v>0</v>
      </c>
      <c r="J2401" s="16" t="str">
        <f>IF(B2401&lt;&gt;"",IFERROR(VLOOKUP(B2401,Dulieu!$F$5:$I$7597,4,0),""),"")</f>
        <v/>
      </c>
    </row>
    <row r="2402" spans="1:10" x14ac:dyDescent="0.25">
      <c r="A2402" s="18">
        <f>IF(B2402&lt;&gt;"",SUBTOTAL(103,B$5:B2402),"")</f>
        <v>2398</v>
      </c>
      <c r="B2402" s="31" t="s">
        <v>2149</v>
      </c>
      <c r="C2402" s="16" t="s">
        <v>3056</v>
      </c>
      <c r="D2402" s="51" t="s">
        <v>1324</v>
      </c>
      <c r="E2402" s="16" t="s">
        <v>3058</v>
      </c>
      <c r="F2402" s="16">
        <v>0</v>
      </c>
      <c r="G2402" s="16">
        <v>5</v>
      </c>
      <c r="I2402" s="16">
        <f>IF(B2402&lt;&gt;"",COUNTIF(Dulieu!$F$5:$F$7774,B2402),"")</f>
        <v>0</v>
      </c>
      <c r="J2402" s="16" t="str">
        <f>IF(B2402&lt;&gt;"",IFERROR(VLOOKUP(B2402,Dulieu!$F$5:$I$7597,4,0),""),"")</f>
        <v/>
      </c>
    </row>
    <row r="2403" spans="1:10" x14ac:dyDescent="0.25">
      <c r="A2403" s="18">
        <f>IF(B2403&lt;&gt;"",SUBTOTAL(103,B$5:B2403),"")</f>
        <v>2399</v>
      </c>
      <c r="B2403" s="31" t="s">
        <v>2150</v>
      </c>
      <c r="C2403" s="16" t="s">
        <v>3056</v>
      </c>
      <c r="D2403" s="51" t="s">
        <v>1324</v>
      </c>
      <c r="E2403" s="16" t="s">
        <v>3058</v>
      </c>
      <c r="F2403" s="16">
        <v>0</v>
      </c>
      <c r="G2403" s="16">
        <v>5</v>
      </c>
      <c r="I2403" s="16">
        <f>IF(B2403&lt;&gt;"",COUNTIF(Dulieu!$F$5:$F$7774,B2403),"")</f>
        <v>0</v>
      </c>
      <c r="J2403" s="16" t="str">
        <f>IF(B2403&lt;&gt;"",IFERROR(VLOOKUP(B2403,Dulieu!$F$5:$I$7597,4,0),""),"")</f>
        <v/>
      </c>
    </row>
    <row r="2404" spans="1:10" x14ac:dyDescent="0.25">
      <c r="A2404" s="18">
        <f>IF(B2404&lt;&gt;"",SUBTOTAL(103,B$5:B2404),"")</f>
        <v>2400</v>
      </c>
      <c r="B2404" s="31" t="s">
        <v>2151</v>
      </c>
      <c r="C2404" s="16" t="s">
        <v>3056</v>
      </c>
      <c r="D2404" s="51" t="s">
        <v>1324</v>
      </c>
      <c r="F2404" s="16">
        <v>0</v>
      </c>
      <c r="G2404" s="16">
        <v>5</v>
      </c>
      <c r="I2404" s="16">
        <f>IF(B2404&lt;&gt;"",COUNTIF(Dulieu!$F$5:$F$7774,B2404),"")</f>
        <v>0</v>
      </c>
      <c r="J2404" s="16" t="str">
        <f>IF(B2404&lt;&gt;"",IFERROR(VLOOKUP(B2404,Dulieu!$F$5:$I$7597,4,0),""),"")</f>
        <v/>
      </c>
    </row>
    <row r="2405" spans="1:10" x14ac:dyDescent="0.25">
      <c r="A2405" s="18">
        <f>IF(B2405&lt;&gt;"",SUBTOTAL(103,B$5:B2405),"")</f>
        <v>2401</v>
      </c>
      <c r="B2405" s="31" t="s">
        <v>2152</v>
      </c>
      <c r="C2405" s="16" t="s">
        <v>3056</v>
      </c>
      <c r="D2405" s="51" t="s">
        <v>1324</v>
      </c>
      <c r="F2405" s="16">
        <v>0</v>
      </c>
      <c r="G2405" s="16">
        <v>5</v>
      </c>
      <c r="I2405" s="16">
        <f>IF(B2405&lt;&gt;"",COUNTIF(Dulieu!$F$5:$F$7774,B2405),"")</f>
        <v>0</v>
      </c>
      <c r="J2405" s="16" t="str">
        <f>IF(B2405&lt;&gt;"",IFERROR(VLOOKUP(B2405,Dulieu!$F$5:$I$7597,4,0),""),"")</f>
        <v/>
      </c>
    </row>
    <row r="2406" spans="1:10" ht="30" x14ac:dyDescent="0.25">
      <c r="A2406" s="18">
        <f>IF(B2406&lt;&gt;"",SUBTOTAL(103,B$5:B2406),"")</f>
        <v>2402</v>
      </c>
      <c r="B2406" s="31" t="s">
        <v>2153</v>
      </c>
      <c r="C2406" s="16" t="s">
        <v>3082</v>
      </c>
      <c r="D2406" s="51" t="s">
        <v>2944</v>
      </c>
      <c r="E2406" s="16" t="s">
        <v>3068</v>
      </c>
      <c r="F2406" s="16">
        <v>0</v>
      </c>
      <c r="G2406" s="16">
        <v>29</v>
      </c>
      <c r="I2406" s="16">
        <f>IF(B2406&lt;&gt;"",COUNTIF(Dulieu!$F$5:$F$7774,B2406),"")</f>
        <v>0</v>
      </c>
      <c r="J2406" s="16" t="str">
        <f>IF(B2406&lt;&gt;"",IFERROR(VLOOKUP(B2406,Dulieu!$F$5:$I$7597,4,0),""),"")</f>
        <v/>
      </c>
    </row>
    <row r="2407" spans="1:10" ht="30" x14ac:dyDescent="0.25">
      <c r="A2407" s="18">
        <f>IF(B2407&lt;&gt;"",SUBTOTAL(103,B$5:B2407),"")</f>
        <v>2403</v>
      </c>
      <c r="B2407" s="31" t="s">
        <v>4182</v>
      </c>
      <c r="C2407" s="16" t="s">
        <v>3082</v>
      </c>
      <c r="D2407" s="51" t="s">
        <v>2944</v>
      </c>
      <c r="E2407" s="16" t="s">
        <v>3067</v>
      </c>
      <c r="F2407" s="19">
        <v>0</v>
      </c>
      <c r="G2407" s="16">
        <v>16</v>
      </c>
      <c r="I2407" s="16">
        <f>IF(B2407&lt;&gt;"",COUNTIF(Dulieu!$F$5:$F$7774,B2407),"")</f>
        <v>0</v>
      </c>
      <c r="J2407" s="16" t="str">
        <f>IF(B2407&lt;&gt;"",IFERROR(VLOOKUP(B2407,Dulieu!$F$5:$I$7597,4,0),""),"")</f>
        <v/>
      </c>
    </row>
    <row r="2408" spans="1:10" ht="30" x14ac:dyDescent="0.25">
      <c r="A2408" s="18">
        <f>IF(B2408&lt;&gt;"",SUBTOTAL(103,B$5:B2408),"")</f>
        <v>2404</v>
      </c>
      <c r="B2408" s="31" t="s">
        <v>2154</v>
      </c>
      <c r="C2408" s="16" t="s">
        <v>3082</v>
      </c>
      <c r="D2408" s="51" t="s">
        <v>2944</v>
      </c>
      <c r="E2408" s="16" t="s">
        <v>3068</v>
      </c>
      <c r="F2408" s="16">
        <v>0</v>
      </c>
      <c r="G2408" s="16">
        <v>16</v>
      </c>
      <c r="I2408" s="16">
        <f>IF(B2408&lt;&gt;"",COUNTIF(Dulieu!$F$5:$F$7774,B2408),"")</f>
        <v>0</v>
      </c>
      <c r="J2408" s="16" t="str">
        <f>IF(B2408&lt;&gt;"",IFERROR(VLOOKUP(B2408,Dulieu!$F$5:$I$7597,4,0),""),"")</f>
        <v/>
      </c>
    </row>
    <row r="2409" spans="1:10" ht="30" x14ac:dyDescent="0.25">
      <c r="A2409" s="18">
        <f>IF(B2409&lt;&gt;"",SUBTOTAL(103,B$5:B2409),"")</f>
        <v>2405</v>
      </c>
      <c r="B2409" s="31" t="s">
        <v>2155</v>
      </c>
      <c r="C2409" s="16" t="s">
        <v>3082</v>
      </c>
      <c r="D2409" s="51" t="s">
        <v>2944</v>
      </c>
      <c r="E2409" s="16" t="s">
        <v>3062</v>
      </c>
      <c r="F2409" s="16">
        <v>0</v>
      </c>
      <c r="G2409" s="16">
        <v>16</v>
      </c>
      <c r="I2409" s="16">
        <f>IF(B2409&lt;&gt;"",COUNTIF(Dulieu!$F$5:$F$7774,B2409),"")</f>
        <v>0</v>
      </c>
      <c r="J2409" s="16" t="str">
        <f>IF(B2409&lt;&gt;"",IFERROR(VLOOKUP(B2409,Dulieu!$F$5:$I$7597,4,0),""),"")</f>
        <v/>
      </c>
    </row>
    <row r="2410" spans="1:10" ht="30" x14ac:dyDescent="0.25">
      <c r="A2410" s="18">
        <f>IF(B2410&lt;&gt;"",SUBTOTAL(103,B$5:B2410),"")</f>
        <v>2406</v>
      </c>
      <c r="B2410" s="31" t="s">
        <v>4183</v>
      </c>
      <c r="C2410" s="16" t="s">
        <v>3082</v>
      </c>
      <c r="D2410" s="51" t="s">
        <v>2944</v>
      </c>
      <c r="E2410" s="16" t="s">
        <v>3090</v>
      </c>
      <c r="F2410" s="16">
        <v>0</v>
      </c>
      <c r="G2410" s="16">
        <v>16</v>
      </c>
      <c r="I2410" s="16">
        <f>IF(B2410&lt;&gt;"",COUNTIF(Dulieu!$F$5:$F$7774,B2410),"")</f>
        <v>0</v>
      </c>
      <c r="J2410" s="16" t="str">
        <f>IF(B2410&lt;&gt;"",IFERROR(VLOOKUP(B2410,Dulieu!$F$5:$I$7597,4,0),""),"")</f>
        <v/>
      </c>
    </row>
    <row r="2411" spans="1:10" ht="30" x14ac:dyDescent="0.25">
      <c r="A2411" s="18">
        <f>IF(B2411&lt;&gt;"",SUBTOTAL(103,B$5:B2411),"")</f>
        <v>2407</v>
      </c>
      <c r="B2411" s="31" t="s">
        <v>2156</v>
      </c>
      <c r="C2411" s="16" t="s">
        <v>3082</v>
      </c>
      <c r="D2411" s="51" t="s">
        <v>2944</v>
      </c>
      <c r="E2411" s="16" t="s">
        <v>3068</v>
      </c>
      <c r="F2411" s="16">
        <v>0</v>
      </c>
      <c r="G2411" s="16">
        <v>29</v>
      </c>
      <c r="I2411" s="16">
        <f>IF(B2411&lt;&gt;"",COUNTIF(Dulieu!$F$5:$F$7774,B2411),"")</f>
        <v>0</v>
      </c>
      <c r="J2411" s="16" t="str">
        <f>IF(B2411&lt;&gt;"",IFERROR(VLOOKUP(B2411,Dulieu!$F$5:$I$7597,4,0),""),"")</f>
        <v/>
      </c>
    </row>
    <row r="2412" spans="1:10" x14ac:dyDescent="0.25">
      <c r="A2412" s="18">
        <f>IF(B2412&lt;&gt;"",SUBTOTAL(103,B$5:B2412),"")</f>
        <v>2408</v>
      </c>
      <c r="B2412" s="31" t="s">
        <v>2157</v>
      </c>
      <c r="C2412" s="16" t="s">
        <v>3061</v>
      </c>
      <c r="D2412" s="51" t="s">
        <v>2158</v>
      </c>
      <c r="E2412" s="16" t="s">
        <v>3058</v>
      </c>
      <c r="F2412" s="19">
        <v>3000</v>
      </c>
      <c r="G2412" s="16">
        <v>0</v>
      </c>
      <c r="I2412" s="16">
        <f>IF(B2412&lt;&gt;"",COUNTIF(Dulieu!$F$5:$F$7774,B2412),"")</f>
        <v>0</v>
      </c>
      <c r="J2412" s="16" t="str">
        <f>IF(B2412&lt;&gt;"",IFERROR(VLOOKUP(B2412,Dulieu!$F$5:$I$7597,4,0),""),"")</f>
        <v/>
      </c>
    </row>
    <row r="2413" spans="1:10" ht="30" x14ac:dyDescent="0.25">
      <c r="A2413" s="18">
        <f>IF(B2413&lt;&gt;"",SUBTOTAL(103,B$5:B2413),"")</f>
        <v>2409</v>
      </c>
      <c r="B2413" s="31" t="s">
        <v>4184</v>
      </c>
      <c r="C2413" s="16" t="s">
        <v>3061</v>
      </c>
      <c r="D2413" s="51" t="s">
        <v>2945</v>
      </c>
      <c r="E2413" s="16" t="s">
        <v>3062</v>
      </c>
      <c r="F2413" s="19">
        <v>9100</v>
      </c>
      <c r="G2413" s="16">
        <v>0</v>
      </c>
      <c r="I2413" s="16">
        <f>IF(B2413&lt;&gt;"",COUNTIF(Dulieu!$F$5:$F$7774,B2413),"")</f>
        <v>0</v>
      </c>
      <c r="J2413" s="16" t="str">
        <f>IF(B2413&lt;&gt;"",IFERROR(VLOOKUP(B2413,Dulieu!$F$5:$I$7597,4,0),""),"")</f>
        <v/>
      </c>
    </row>
    <row r="2414" spans="1:10" ht="30" x14ac:dyDescent="0.25">
      <c r="A2414" s="18">
        <f>IF(B2414&lt;&gt;"",SUBTOTAL(103,B$5:B2414),"")</f>
        <v>2410</v>
      </c>
      <c r="B2414" s="31" t="s">
        <v>2159</v>
      </c>
      <c r="C2414" s="16" t="s">
        <v>3061</v>
      </c>
      <c r="D2414" s="51" t="s">
        <v>2945</v>
      </c>
      <c r="E2414" s="16" t="s">
        <v>3062</v>
      </c>
      <c r="F2414" s="19">
        <v>9000</v>
      </c>
      <c r="G2414" s="16">
        <v>0</v>
      </c>
      <c r="I2414" s="16">
        <f>IF(B2414&lt;&gt;"",COUNTIF(Dulieu!$F$5:$F$7774,B2414),"")</f>
        <v>0</v>
      </c>
      <c r="J2414" s="16" t="str">
        <f>IF(B2414&lt;&gt;"",IFERROR(VLOOKUP(B2414,Dulieu!$F$5:$I$7597,4,0),""),"")</f>
        <v/>
      </c>
    </row>
    <row r="2415" spans="1:10" ht="30" x14ac:dyDescent="0.25">
      <c r="A2415" s="18">
        <f>IF(B2415&lt;&gt;"",SUBTOTAL(103,B$5:B2415),"")</f>
        <v>2411</v>
      </c>
      <c r="B2415" s="31" t="s">
        <v>2160</v>
      </c>
      <c r="C2415" s="16" t="s">
        <v>3061</v>
      </c>
      <c r="D2415" s="51" t="s">
        <v>2945</v>
      </c>
      <c r="E2415" s="16" t="s">
        <v>3062</v>
      </c>
      <c r="F2415" s="19">
        <v>10000</v>
      </c>
      <c r="G2415" s="16">
        <v>0</v>
      </c>
      <c r="I2415" s="16">
        <f>IF(B2415&lt;&gt;"",COUNTIF(Dulieu!$F$5:$F$7774,B2415),"")</f>
        <v>0</v>
      </c>
      <c r="J2415" s="16" t="str">
        <f>IF(B2415&lt;&gt;"",IFERROR(VLOOKUP(B2415,Dulieu!$F$5:$I$7597,4,0),""),"")</f>
        <v/>
      </c>
    </row>
    <row r="2416" spans="1:10" ht="30" x14ac:dyDescent="0.25">
      <c r="A2416" s="18">
        <f>IF(B2416&lt;&gt;"",SUBTOTAL(103,B$5:B2416),"")</f>
        <v>2412</v>
      </c>
      <c r="B2416" s="31" t="s">
        <v>2161</v>
      </c>
      <c r="C2416" s="16" t="s">
        <v>3061</v>
      </c>
      <c r="D2416" s="51" t="s">
        <v>2945</v>
      </c>
      <c r="E2416" s="16" t="s">
        <v>3062</v>
      </c>
      <c r="F2416" s="19">
        <v>8300</v>
      </c>
      <c r="G2416" s="16">
        <v>0</v>
      </c>
      <c r="I2416" s="16">
        <f>IF(B2416&lt;&gt;"",COUNTIF(Dulieu!$F$5:$F$7774,B2416),"")</f>
        <v>0</v>
      </c>
      <c r="J2416" s="16" t="str">
        <f>IF(B2416&lt;&gt;"",IFERROR(VLOOKUP(B2416,Dulieu!$F$5:$I$7597,4,0),""),"")</f>
        <v/>
      </c>
    </row>
    <row r="2417" spans="1:10" ht="30" x14ac:dyDescent="0.25">
      <c r="A2417" s="18">
        <f>IF(B2417&lt;&gt;"",SUBTOTAL(103,B$5:B2417),"")</f>
        <v>2413</v>
      </c>
      <c r="B2417" s="31" t="s">
        <v>2162</v>
      </c>
      <c r="C2417" s="16" t="s">
        <v>3061</v>
      </c>
      <c r="D2417" s="51" t="s">
        <v>2945</v>
      </c>
      <c r="E2417" s="16" t="s">
        <v>3062</v>
      </c>
      <c r="F2417" s="19">
        <v>24000</v>
      </c>
      <c r="G2417" s="16">
        <v>0</v>
      </c>
      <c r="I2417" s="16">
        <f>IF(B2417&lt;&gt;"",COUNTIF(Dulieu!$F$5:$F$7774,B2417),"")</f>
        <v>0</v>
      </c>
      <c r="J2417" s="16" t="str">
        <f>IF(B2417&lt;&gt;"",IFERROR(VLOOKUP(B2417,Dulieu!$F$5:$I$7597,4,0),""),"")</f>
        <v/>
      </c>
    </row>
    <row r="2418" spans="1:10" ht="30" x14ac:dyDescent="0.25">
      <c r="A2418" s="18">
        <f>IF(B2418&lt;&gt;"",SUBTOTAL(103,B$5:B2418),"")</f>
        <v>2414</v>
      </c>
      <c r="B2418" s="31" t="s">
        <v>2163</v>
      </c>
      <c r="C2418" s="16" t="s">
        <v>3061</v>
      </c>
      <c r="D2418" s="51" t="s">
        <v>2946</v>
      </c>
      <c r="E2418" s="51" t="s">
        <v>3090</v>
      </c>
      <c r="F2418" s="19">
        <v>8000</v>
      </c>
      <c r="G2418" s="16">
        <v>0</v>
      </c>
      <c r="I2418" s="16">
        <f>IF(B2418&lt;&gt;"",COUNTIF(Dulieu!$F$5:$F$7774,B2418),"")</f>
        <v>0</v>
      </c>
      <c r="J2418" s="16" t="str">
        <f>IF(B2418&lt;&gt;"",IFERROR(VLOOKUP(B2418,Dulieu!$F$5:$I$7597,4,0),""),"")</f>
        <v/>
      </c>
    </row>
    <row r="2419" spans="1:10" ht="30" x14ac:dyDescent="0.25">
      <c r="A2419" s="18">
        <f>IF(B2419&lt;&gt;"",SUBTOTAL(103,B$5:B2419),"")</f>
        <v>2415</v>
      </c>
      <c r="B2419" s="31" t="s">
        <v>2164</v>
      </c>
      <c r="C2419" s="16" t="s">
        <v>3061</v>
      </c>
      <c r="D2419" s="51" t="s">
        <v>2946</v>
      </c>
      <c r="E2419" s="16" t="s">
        <v>3105</v>
      </c>
      <c r="F2419" s="19">
        <v>15770</v>
      </c>
      <c r="G2419" s="16">
        <v>0</v>
      </c>
      <c r="I2419" s="16">
        <f>IF(B2419&lt;&gt;"",COUNTIF(Dulieu!$F$5:$F$7774,B2419),"")</f>
        <v>0</v>
      </c>
      <c r="J2419" s="16" t="str">
        <f>IF(B2419&lt;&gt;"",IFERROR(VLOOKUP(B2419,Dulieu!$F$5:$I$7597,4,0),""),"")</f>
        <v/>
      </c>
    </row>
    <row r="2420" spans="1:10" x14ac:dyDescent="0.25">
      <c r="A2420" s="18">
        <f>IF(B2420&lt;&gt;"",SUBTOTAL(103,B$5:B2420),"")</f>
        <v>2416</v>
      </c>
      <c r="B2420" s="31" t="s">
        <v>2165</v>
      </c>
      <c r="C2420" s="16" t="s">
        <v>3061</v>
      </c>
      <c r="D2420" s="51" t="s">
        <v>1332</v>
      </c>
      <c r="E2420" s="16" t="s">
        <v>3062</v>
      </c>
      <c r="F2420" s="19">
        <v>6500</v>
      </c>
      <c r="G2420" s="16">
        <v>0</v>
      </c>
      <c r="I2420" s="16">
        <f>IF(B2420&lt;&gt;"",COUNTIF(Dulieu!$F$5:$F$7774,B2420),"")</f>
        <v>0</v>
      </c>
      <c r="J2420" s="16" t="str">
        <f>IF(B2420&lt;&gt;"",IFERROR(VLOOKUP(B2420,Dulieu!$F$5:$I$7597,4,0),""),"")</f>
        <v/>
      </c>
    </row>
    <row r="2421" spans="1:10" x14ac:dyDescent="0.25">
      <c r="A2421" s="18">
        <f>IF(B2421&lt;&gt;"",SUBTOTAL(103,B$5:B2421),"")</f>
        <v>2417</v>
      </c>
      <c r="B2421" s="31" t="s">
        <v>2166</v>
      </c>
      <c r="C2421" s="16" t="s">
        <v>3061</v>
      </c>
      <c r="D2421" s="51" t="s">
        <v>1332</v>
      </c>
      <c r="E2421" s="16" t="s">
        <v>3062</v>
      </c>
      <c r="F2421" s="19">
        <v>9600</v>
      </c>
      <c r="G2421" s="16">
        <v>0</v>
      </c>
      <c r="I2421" s="16">
        <f>IF(B2421&lt;&gt;"",COUNTIF(Dulieu!$F$5:$F$7774,B2421),"")</f>
        <v>0</v>
      </c>
      <c r="J2421" s="16" t="str">
        <f>IF(B2421&lt;&gt;"",IFERROR(VLOOKUP(B2421,Dulieu!$F$5:$I$7597,4,0),""),"")</f>
        <v/>
      </c>
    </row>
    <row r="2422" spans="1:10" x14ac:dyDescent="0.25">
      <c r="A2422" s="18">
        <f>IF(B2422&lt;&gt;"",SUBTOTAL(103,B$5:B2422),"")</f>
        <v>2418</v>
      </c>
      <c r="B2422" s="31" t="s">
        <v>349</v>
      </c>
      <c r="C2422" s="16" t="s">
        <v>3060</v>
      </c>
      <c r="D2422" s="51" t="s">
        <v>1285</v>
      </c>
      <c r="E2422" s="16" t="s">
        <v>3058</v>
      </c>
      <c r="F2422" s="19">
        <v>14670</v>
      </c>
      <c r="G2422" s="16">
        <v>0</v>
      </c>
      <c r="I2422" s="16">
        <f>IF(B2422&lt;&gt;"",COUNTIF(Dulieu!$F$5:$F$7774,B2422),"")</f>
        <v>0</v>
      </c>
      <c r="J2422" s="16" t="str">
        <f>IF(B2422&lt;&gt;"",IFERROR(VLOOKUP(B2422,Dulieu!$F$5:$I$7597,4,0),""),"")</f>
        <v/>
      </c>
    </row>
    <row r="2423" spans="1:10" x14ac:dyDescent="0.25">
      <c r="A2423" s="18">
        <f>IF(B2423&lt;&gt;"",SUBTOTAL(103,B$5:B2423),"")</f>
        <v>2419</v>
      </c>
      <c r="B2423" s="31" t="s">
        <v>307</v>
      </c>
      <c r="C2423" s="16" t="s">
        <v>3061</v>
      </c>
      <c r="D2423" s="51" t="s">
        <v>1285</v>
      </c>
      <c r="E2423" s="16" t="s">
        <v>3058</v>
      </c>
      <c r="F2423" s="19">
        <v>9570</v>
      </c>
      <c r="G2423" s="16">
        <v>0</v>
      </c>
      <c r="I2423" s="16">
        <f>IF(B2423&lt;&gt;"",COUNTIF(Dulieu!$F$5:$F$7774,B2423),"")</f>
        <v>0</v>
      </c>
      <c r="J2423" s="16" t="str">
        <f>IF(B2423&lt;&gt;"",IFERROR(VLOOKUP(B2423,Dulieu!$F$5:$I$7597,4,0),""),"")</f>
        <v/>
      </c>
    </row>
    <row r="2424" spans="1:10" x14ac:dyDescent="0.25">
      <c r="A2424" s="18">
        <f>IF(B2424&lt;&gt;"",SUBTOTAL(103,B$5:B2424),"")</f>
        <v>2420</v>
      </c>
      <c r="B2424" s="31" t="s">
        <v>308</v>
      </c>
      <c r="C2424" s="16" t="s">
        <v>3061</v>
      </c>
      <c r="D2424" s="51" t="s">
        <v>1285</v>
      </c>
      <c r="E2424" s="16" t="s">
        <v>3058</v>
      </c>
      <c r="F2424" s="19">
        <v>8800</v>
      </c>
      <c r="G2424" s="16">
        <v>0</v>
      </c>
      <c r="I2424" s="16">
        <f>IF(B2424&lt;&gt;"",COUNTIF(Dulieu!$F$5:$F$7774,B2424),"")</f>
        <v>0</v>
      </c>
      <c r="J2424" s="16" t="str">
        <f>IF(B2424&lt;&gt;"",IFERROR(VLOOKUP(B2424,Dulieu!$F$5:$I$7597,4,0),""),"")</f>
        <v/>
      </c>
    </row>
    <row r="2425" spans="1:10" x14ac:dyDescent="0.25">
      <c r="A2425" s="18">
        <f>IF(B2425&lt;&gt;"",SUBTOTAL(103,B$5:B2425),"")</f>
        <v>2421</v>
      </c>
      <c r="B2425" s="31" t="s">
        <v>353</v>
      </c>
      <c r="C2425" s="16" t="s">
        <v>3060</v>
      </c>
      <c r="D2425" s="51" t="s">
        <v>1285</v>
      </c>
      <c r="E2425" s="16" t="s">
        <v>3058</v>
      </c>
      <c r="F2425" s="19">
        <v>14670</v>
      </c>
      <c r="G2425" s="16">
        <v>0</v>
      </c>
      <c r="I2425" s="16">
        <f>IF(B2425&lt;&gt;"",COUNTIF(Dulieu!$F$5:$F$7774,B2425),"")</f>
        <v>0</v>
      </c>
      <c r="J2425" s="16" t="str">
        <f>IF(B2425&lt;&gt;"",IFERROR(VLOOKUP(B2425,Dulieu!$F$5:$I$7597,4,0),""),"")</f>
        <v/>
      </c>
    </row>
    <row r="2426" spans="1:10" x14ac:dyDescent="0.25">
      <c r="A2426" s="18">
        <f>IF(B2426&lt;&gt;"",SUBTOTAL(103,B$5:B2426),"")</f>
        <v>2422</v>
      </c>
      <c r="B2426" s="31" t="s">
        <v>401</v>
      </c>
      <c r="C2426" s="16" t="s">
        <v>3060</v>
      </c>
      <c r="D2426" s="51" t="s">
        <v>1285</v>
      </c>
      <c r="E2426" s="16" t="s">
        <v>3058</v>
      </c>
      <c r="F2426" s="19">
        <v>15070</v>
      </c>
      <c r="G2426" s="16">
        <v>0</v>
      </c>
      <c r="I2426" s="16">
        <f>IF(B2426&lt;&gt;"",COUNTIF(Dulieu!$F$5:$F$7774,B2426),"")</f>
        <v>0</v>
      </c>
      <c r="J2426" s="16" t="str">
        <f>IF(B2426&lt;&gt;"",IFERROR(VLOOKUP(B2426,Dulieu!$F$5:$I$7597,4,0),""),"")</f>
        <v/>
      </c>
    </row>
    <row r="2427" spans="1:10" x14ac:dyDescent="0.25">
      <c r="A2427" s="18">
        <f>IF(B2427&lt;&gt;"",SUBTOTAL(103,B$5:B2427),"")</f>
        <v>2423</v>
      </c>
      <c r="B2427" s="31" t="s">
        <v>313</v>
      </c>
      <c r="C2427" s="16" t="s">
        <v>3060</v>
      </c>
      <c r="D2427" s="51" t="s">
        <v>1285</v>
      </c>
      <c r="E2427" s="16" t="s">
        <v>3068</v>
      </c>
      <c r="F2427" s="19">
        <v>14570</v>
      </c>
      <c r="G2427" s="16">
        <v>0</v>
      </c>
      <c r="I2427" s="16">
        <f>IF(B2427&lt;&gt;"",COUNTIF(Dulieu!$F$5:$F$7774,B2427),"")</f>
        <v>0</v>
      </c>
      <c r="J2427" s="16" t="str">
        <f>IF(B2427&lt;&gt;"",IFERROR(VLOOKUP(B2427,Dulieu!$F$5:$I$7597,4,0),""),"")</f>
        <v/>
      </c>
    </row>
    <row r="2428" spans="1:10" x14ac:dyDescent="0.25">
      <c r="A2428" s="18">
        <f>IF(B2428&lt;&gt;"",SUBTOTAL(103,B$5:B2428),"")</f>
        <v>2424</v>
      </c>
      <c r="B2428" s="31" t="s">
        <v>357</v>
      </c>
      <c r="C2428" s="16" t="s">
        <v>3060</v>
      </c>
      <c r="D2428" s="51" t="s">
        <v>1285</v>
      </c>
      <c r="E2428" s="16" t="s">
        <v>3058</v>
      </c>
      <c r="F2428" s="19">
        <v>13370</v>
      </c>
      <c r="G2428" s="16">
        <v>0</v>
      </c>
      <c r="I2428" s="16">
        <f>IF(B2428&lt;&gt;"",COUNTIF(Dulieu!$F$5:$F$7774,B2428),"")</f>
        <v>0</v>
      </c>
      <c r="J2428" s="16" t="str">
        <f>IF(B2428&lt;&gt;"",IFERROR(VLOOKUP(B2428,Dulieu!$F$5:$I$7597,4,0),""),"")</f>
        <v/>
      </c>
    </row>
    <row r="2429" spans="1:10" x14ac:dyDescent="0.25">
      <c r="A2429" s="18">
        <f>IF(B2429&lt;&gt;"",SUBTOTAL(103,B$5:B2429),"")</f>
        <v>2425</v>
      </c>
      <c r="B2429" s="31" t="s">
        <v>312</v>
      </c>
      <c r="C2429" s="16" t="s">
        <v>3060</v>
      </c>
      <c r="D2429" s="51" t="s">
        <v>1285</v>
      </c>
      <c r="E2429" s="16" t="s">
        <v>3068</v>
      </c>
      <c r="F2429" s="19">
        <v>16070</v>
      </c>
      <c r="G2429" s="16">
        <v>0</v>
      </c>
      <c r="I2429" s="16">
        <f>IF(B2429&lt;&gt;"",COUNTIF(Dulieu!$F$5:$F$7774,B2429),"")</f>
        <v>0</v>
      </c>
      <c r="J2429" s="16" t="str">
        <f>IF(B2429&lt;&gt;"",IFERROR(VLOOKUP(B2429,Dulieu!$F$5:$I$7597,4,0),""),"")</f>
        <v/>
      </c>
    </row>
    <row r="2430" spans="1:10" x14ac:dyDescent="0.25">
      <c r="A2430" s="18">
        <f>IF(B2430&lt;&gt;"",SUBTOTAL(103,B$5:B2430),"")</f>
        <v>2426</v>
      </c>
      <c r="B2430" s="31" t="s">
        <v>400</v>
      </c>
      <c r="C2430" s="16" t="s">
        <v>3060</v>
      </c>
      <c r="D2430" s="51" t="s">
        <v>1285</v>
      </c>
      <c r="E2430" s="16" t="s">
        <v>3058</v>
      </c>
      <c r="F2430" s="19">
        <v>15670</v>
      </c>
      <c r="G2430" s="16">
        <v>0</v>
      </c>
      <c r="I2430" s="16">
        <f>IF(B2430&lt;&gt;"",COUNTIF(Dulieu!$F$5:$F$7774,B2430),"")</f>
        <v>0</v>
      </c>
      <c r="J2430" s="16" t="str">
        <f>IF(B2430&lt;&gt;"",IFERROR(VLOOKUP(B2430,Dulieu!$F$5:$I$7597,4,0),""),"")</f>
        <v/>
      </c>
    </row>
    <row r="2431" spans="1:10" ht="30" x14ac:dyDescent="0.25">
      <c r="A2431" s="18">
        <f>IF(B2431&lt;&gt;"",SUBTOTAL(103,B$5:B2431),"")</f>
        <v>2427</v>
      </c>
      <c r="B2431" s="31" t="s">
        <v>350</v>
      </c>
      <c r="C2431" s="16" t="s">
        <v>3060</v>
      </c>
      <c r="D2431" s="51" t="s">
        <v>1285</v>
      </c>
      <c r="E2431" s="51" t="s">
        <v>3058</v>
      </c>
      <c r="F2431" s="19">
        <v>14570</v>
      </c>
      <c r="G2431" s="16">
        <v>0</v>
      </c>
      <c r="I2431" s="16">
        <f>IF(B2431&lt;&gt;"",COUNTIF(Dulieu!$F$5:$F$7774,B2431),"")</f>
        <v>0</v>
      </c>
      <c r="J2431" s="16" t="str">
        <f>IF(B2431&lt;&gt;"",IFERROR(VLOOKUP(B2431,Dulieu!$F$5:$I$7597,4,0),""),"")</f>
        <v/>
      </c>
    </row>
    <row r="2432" spans="1:10" x14ac:dyDescent="0.25">
      <c r="A2432" s="18">
        <f>IF(B2432&lt;&gt;"",SUBTOTAL(103,B$5:B2432),"")</f>
        <v>2428</v>
      </c>
      <c r="B2432" s="31" t="s">
        <v>351</v>
      </c>
      <c r="C2432" s="16" t="s">
        <v>3060</v>
      </c>
      <c r="D2432" s="51" t="s">
        <v>1285</v>
      </c>
      <c r="E2432" s="16" t="s">
        <v>3068</v>
      </c>
      <c r="F2432" s="19">
        <v>14570</v>
      </c>
      <c r="G2432" s="16">
        <v>0</v>
      </c>
      <c r="I2432" s="16">
        <f>IF(B2432&lt;&gt;"",COUNTIF(Dulieu!$F$5:$F$7774,B2432),"")</f>
        <v>0</v>
      </c>
      <c r="J2432" s="16" t="str">
        <f>IF(B2432&lt;&gt;"",IFERROR(VLOOKUP(B2432,Dulieu!$F$5:$I$7597,4,0),""),"")</f>
        <v/>
      </c>
    </row>
    <row r="2433" spans="1:10" x14ac:dyDescent="0.25">
      <c r="A2433" s="18">
        <f>IF(B2433&lt;&gt;"",SUBTOTAL(103,B$5:B2433),"")</f>
        <v>2429</v>
      </c>
      <c r="B2433" s="31" t="s">
        <v>316</v>
      </c>
      <c r="C2433" s="16" t="s">
        <v>3060</v>
      </c>
      <c r="D2433" s="51" t="s">
        <v>1285</v>
      </c>
      <c r="E2433" s="16" t="s">
        <v>3058</v>
      </c>
      <c r="F2433" s="19">
        <v>14670</v>
      </c>
      <c r="G2433" s="16">
        <v>0</v>
      </c>
      <c r="I2433" s="16">
        <f>IF(B2433&lt;&gt;"",COUNTIF(Dulieu!$F$5:$F$7774,B2433),"")</f>
        <v>0</v>
      </c>
      <c r="J2433" s="16" t="str">
        <f>IF(B2433&lt;&gt;"",IFERROR(VLOOKUP(B2433,Dulieu!$F$5:$I$7597,4,0),""),"")</f>
        <v/>
      </c>
    </row>
    <row r="2434" spans="1:10" x14ac:dyDescent="0.25">
      <c r="A2434" s="18">
        <f>IF(B2434&lt;&gt;"",SUBTOTAL(103,B$5:B2434),"")</f>
        <v>2430</v>
      </c>
      <c r="B2434" s="31" t="s">
        <v>352</v>
      </c>
      <c r="C2434" s="16" t="s">
        <v>3060</v>
      </c>
      <c r="D2434" s="51" t="s">
        <v>1285</v>
      </c>
      <c r="E2434" s="16" t="s">
        <v>3058</v>
      </c>
      <c r="F2434" s="19">
        <v>14570</v>
      </c>
      <c r="G2434" s="16">
        <v>0</v>
      </c>
      <c r="I2434" s="16">
        <f>IF(B2434&lt;&gt;"",COUNTIF(Dulieu!$F$5:$F$7774,B2434),"")</f>
        <v>0</v>
      </c>
      <c r="J2434" s="16" t="str">
        <f>IF(B2434&lt;&gt;"",IFERROR(VLOOKUP(B2434,Dulieu!$F$5:$I$7597,4,0),""),"")</f>
        <v/>
      </c>
    </row>
    <row r="2435" spans="1:10" x14ac:dyDescent="0.25">
      <c r="A2435" s="18">
        <f>IF(B2435&lt;&gt;"",SUBTOTAL(103,B$5:B2435),"")</f>
        <v>2431</v>
      </c>
      <c r="B2435" s="31" t="s">
        <v>399</v>
      </c>
      <c r="C2435" s="16" t="s">
        <v>3060</v>
      </c>
      <c r="D2435" s="51" t="s">
        <v>1285</v>
      </c>
      <c r="E2435" s="16" t="s">
        <v>3058</v>
      </c>
      <c r="F2435" s="19">
        <v>14570</v>
      </c>
      <c r="G2435" s="16">
        <v>0</v>
      </c>
      <c r="I2435" s="16">
        <f>IF(B2435&lt;&gt;"",COUNTIF(Dulieu!$F$5:$F$7774,B2435),"")</f>
        <v>0</v>
      </c>
      <c r="J2435" s="16" t="str">
        <f>IF(B2435&lt;&gt;"",IFERROR(VLOOKUP(B2435,Dulieu!$F$5:$I$7597,4,0),""),"")</f>
        <v/>
      </c>
    </row>
    <row r="2436" spans="1:10" ht="30" x14ac:dyDescent="0.25">
      <c r="A2436" s="18">
        <f>IF(B2436&lt;&gt;"",SUBTOTAL(103,B$5:B2436),"")</f>
        <v>2432</v>
      </c>
      <c r="B2436" s="31" t="s">
        <v>306</v>
      </c>
      <c r="C2436" s="16" t="s">
        <v>3061</v>
      </c>
      <c r="D2436" s="51" t="s">
        <v>1285</v>
      </c>
      <c r="E2436" s="51" t="s">
        <v>3058</v>
      </c>
      <c r="F2436" s="19">
        <v>9570</v>
      </c>
      <c r="G2436" s="16">
        <v>0</v>
      </c>
      <c r="I2436" s="16">
        <f>IF(B2436&lt;&gt;"",COUNTIF(Dulieu!$F$5:$F$7774,B2436),"")</f>
        <v>0</v>
      </c>
      <c r="J2436" s="16" t="str">
        <f>IF(B2436&lt;&gt;"",IFERROR(VLOOKUP(B2436,Dulieu!$F$5:$I$7597,4,0),""),"")</f>
        <v/>
      </c>
    </row>
    <row r="2437" spans="1:10" ht="30" x14ac:dyDescent="0.25">
      <c r="A2437" s="18">
        <f>IF(B2437&lt;&gt;"",SUBTOTAL(103,B$5:B2437),"")</f>
        <v>2433</v>
      </c>
      <c r="B2437" s="31" t="s">
        <v>402</v>
      </c>
      <c r="C2437" s="16" t="s">
        <v>3060</v>
      </c>
      <c r="D2437" s="51" t="s">
        <v>1285</v>
      </c>
      <c r="E2437" s="51" t="s">
        <v>3058</v>
      </c>
      <c r="F2437" s="19">
        <v>14570</v>
      </c>
      <c r="G2437" s="16">
        <v>0</v>
      </c>
      <c r="I2437" s="16">
        <f>IF(B2437&lt;&gt;"",COUNTIF(Dulieu!$F$5:$F$7774,B2437),"")</f>
        <v>0</v>
      </c>
      <c r="J2437" s="16" t="str">
        <f>IF(B2437&lt;&gt;"",IFERROR(VLOOKUP(B2437,Dulieu!$F$5:$I$7597,4,0),""),"")</f>
        <v/>
      </c>
    </row>
    <row r="2438" spans="1:10" ht="30" x14ac:dyDescent="0.25">
      <c r="A2438" s="18">
        <f>IF(B2438&lt;&gt;"",SUBTOTAL(103,B$5:B2438),"")</f>
        <v>2434</v>
      </c>
      <c r="B2438" s="31" t="s">
        <v>315</v>
      </c>
      <c r="C2438" s="16" t="s">
        <v>3060</v>
      </c>
      <c r="D2438" s="51" t="s">
        <v>1285</v>
      </c>
      <c r="E2438" s="51" t="s">
        <v>3058</v>
      </c>
      <c r="F2438" s="19">
        <v>14670</v>
      </c>
      <c r="G2438" s="16">
        <v>2</v>
      </c>
      <c r="I2438" s="16">
        <f>IF(B2438&lt;&gt;"",COUNTIF(Dulieu!$F$5:$F$7774,B2438),"")</f>
        <v>0</v>
      </c>
      <c r="J2438" s="16" t="str">
        <f>IF(B2438&lt;&gt;"",IFERROR(VLOOKUP(B2438,Dulieu!$F$5:$I$7597,4,0),""),"")</f>
        <v/>
      </c>
    </row>
    <row r="2439" spans="1:10" ht="30" x14ac:dyDescent="0.25">
      <c r="A2439" s="18">
        <f>IF(B2439&lt;&gt;"",SUBTOTAL(103,B$5:B2439),"")</f>
        <v>2435</v>
      </c>
      <c r="B2439" s="31" t="s">
        <v>355</v>
      </c>
      <c r="C2439" s="16" t="s">
        <v>3060</v>
      </c>
      <c r="D2439" s="51" t="s">
        <v>1285</v>
      </c>
      <c r="E2439" s="51" t="s">
        <v>3058</v>
      </c>
      <c r="F2439" s="19">
        <v>14670</v>
      </c>
      <c r="G2439" s="16">
        <v>0</v>
      </c>
      <c r="I2439" s="16">
        <f>IF(B2439&lt;&gt;"",COUNTIF(Dulieu!$F$5:$F$7774,B2439),"")</f>
        <v>0</v>
      </c>
      <c r="J2439" s="16" t="str">
        <f>IF(B2439&lt;&gt;"",IFERROR(VLOOKUP(B2439,Dulieu!$F$5:$I$7597,4,0),""),"")</f>
        <v/>
      </c>
    </row>
    <row r="2440" spans="1:10" x14ac:dyDescent="0.25">
      <c r="A2440" s="18">
        <f>IF(B2440&lt;&gt;"",SUBTOTAL(103,B$5:B2440),"")</f>
        <v>2436</v>
      </c>
      <c r="B2440" s="31" t="s">
        <v>354</v>
      </c>
      <c r="C2440" s="16" t="s">
        <v>3060</v>
      </c>
      <c r="D2440" s="51" t="s">
        <v>1285</v>
      </c>
      <c r="E2440" s="16" t="s">
        <v>3058</v>
      </c>
      <c r="F2440" s="19">
        <v>14570</v>
      </c>
      <c r="G2440" s="16">
        <v>0</v>
      </c>
      <c r="I2440" s="16">
        <f>IF(B2440&lt;&gt;"",COUNTIF(Dulieu!$F$5:$F$7774,B2440),"")</f>
        <v>0</v>
      </c>
      <c r="J2440" s="16" t="str">
        <f>IF(B2440&lt;&gt;"",IFERROR(VLOOKUP(B2440,Dulieu!$F$5:$I$7597,4,0),""),"")</f>
        <v/>
      </c>
    </row>
    <row r="2441" spans="1:10" x14ac:dyDescent="0.25">
      <c r="A2441" s="18">
        <f>IF(B2441&lt;&gt;"",SUBTOTAL(103,B$5:B2441),"")</f>
        <v>2437</v>
      </c>
      <c r="B2441" s="31" t="s">
        <v>356</v>
      </c>
      <c r="C2441" s="16" t="s">
        <v>3060</v>
      </c>
      <c r="D2441" s="51" t="s">
        <v>1285</v>
      </c>
      <c r="E2441" s="16" t="s">
        <v>3058</v>
      </c>
      <c r="F2441" s="19">
        <v>14570</v>
      </c>
      <c r="G2441" s="16">
        <v>0</v>
      </c>
      <c r="I2441" s="16">
        <f>IF(B2441&lt;&gt;"",COUNTIF(Dulieu!$F$5:$F$7774,B2441),"")</f>
        <v>0</v>
      </c>
      <c r="J2441" s="16" t="str">
        <f>IF(B2441&lt;&gt;"",IFERROR(VLOOKUP(B2441,Dulieu!$F$5:$I$7597,4,0),""),"")</f>
        <v/>
      </c>
    </row>
    <row r="2442" spans="1:10" x14ac:dyDescent="0.25">
      <c r="A2442" s="18">
        <f>IF(B2442&lt;&gt;"",SUBTOTAL(103,B$5:B2442),"")</f>
        <v>2438</v>
      </c>
      <c r="B2442" s="31" t="s">
        <v>246</v>
      </c>
      <c r="C2442" s="16" t="s">
        <v>3060</v>
      </c>
      <c r="D2442" s="51" t="s">
        <v>1285</v>
      </c>
      <c r="E2442" s="16" t="s">
        <v>3068</v>
      </c>
      <c r="F2442" s="19">
        <v>14670</v>
      </c>
      <c r="G2442" s="16">
        <v>0</v>
      </c>
      <c r="I2442" s="16">
        <f>IF(B2442&lt;&gt;"",COUNTIF(Dulieu!$F$5:$F$7774,B2442),"")</f>
        <v>0</v>
      </c>
      <c r="J2442" s="16" t="str">
        <f>IF(B2442&lt;&gt;"",IFERROR(VLOOKUP(B2442,Dulieu!$F$5:$I$7597,4,0),""),"")</f>
        <v/>
      </c>
    </row>
    <row r="2443" spans="1:10" x14ac:dyDescent="0.25">
      <c r="A2443" s="18">
        <f>IF(B2443&lt;&gt;"",SUBTOTAL(103,B$5:B2443),"")</f>
        <v>2439</v>
      </c>
      <c r="B2443" s="31" t="s">
        <v>864</v>
      </c>
      <c r="C2443" s="16" t="s">
        <v>3060</v>
      </c>
      <c r="D2443" s="51" t="s">
        <v>1285</v>
      </c>
      <c r="E2443" s="16" t="s">
        <v>3068</v>
      </c>
      <c r="F2443" s="19">
        <v>13270</v>
      </c>
      <c r="G2443" s="16">
        <v>0</v>
      </c>
      <c r="I2443" s="16">
        <f>IF(B2443&lt;&gt;"",COUNTIF(Dulieu!$F$5:$F$7774,B2443),"")</f>
        <v>0</v>
      </c>
      <c r="J2443" s="16" t="str">
        <f>IF(B2443&lt;&gt;"",IFERROR(VLOOKUP(B2443,Dulieu!$F$5:$I$7597,4,0),""),"")</f>
        <v/>
      </c>
    </row>
    <row r="2444" spans="1:10" x14ac:dyDescent="0.25">
      <c r="A2444" s="18">
        <f>IF(B2444&lt;&gt;"",SUBTOTAL(103,B$5:B2444),"")</f>
        <v>2440</v>
      </c>
      <c r="B2444" s="31" t="s">
        <v>863</v>
      </c>
      <c r="C2444" s="16" t="s">
        <v>3060</v>
      </c>
      <c r="D2444" s="51" t="s">
        <v>1285</v>
      </c>
      <c r="E2444" s="16" t="s">
        <v>3058</v>
      </c>
      <c r="F2444" s="19">
        <v>13370</v>
      </c>
      <c r="G2444" s="16">
        <v>0</v>
      </c>
      <c r="I2444" s="16">
        <f>IF(B2444&lt;&gt;"",COUNTIF(Dulieu!$F$5:$F$7774,B2444),"")</f>
        <v>0</v>
      </c>
      <c r="J2444" s="16" t="str">
        <f>IF(B2444&lt;&gt;"",IFERROR(VLOOKUP(B2444,Dulieu!$F$5:$I$7597,4,0),""),"")</f>
        <v/>
      </c>
    </row>
    <row r="2445" spans="1:10" x14ac:dyDescent="0.25">
      <c r="A2445" s="18">
        <f>IF(B2445&lt;&gt;"",SUBTOTAL(103,B$5:B2445),"")</f>
        <v>2441</v>
      </c>
      <c r="B2445" s="31" t="s">
        <v>311</v>
      </c>
      <c r="C2445" s="16" t="s">
        <v>3060</v>
      </c>
      <c r="D2445" s="51" t="s">
        <v>1285</v>
      </c>
      <c r="E2445" s="16" t="s">
        <v>3058</v>
      </c>
      <c r="F2445" s="19">
        <v>14570</v>
      </c>
      <c r="G2445" s="16">
        <v>0</v>
      </c>
      <c r="I2445" s="16">
        <f>IF(B2445&lt;&gt;"",COUNTIF(Dulieu!$F$5:$F$7774,B2445),"")</f>
        <v>0</v>
      </c>
      <c r="J2445" s="16" t="str">
        <f>IF(B2445&lt;&gt;"",IFERROR(VLOOKUP(B2445,Dulieu!$F$5:$I$7597,4,0),""),"")</f>
        <v/>
      </c>
    </row>
    <row r="2446" spans="1:10" x14ac:dyDescent="0.25">
      <c r="A2446" s="18">
        <f>IF(B2446&lt;&gt;"",SUBTOTAL(103,B$5:B2446),"")</f>
        <v>2442</v>
      </c>
      <c r="B2446" s="31" t="s">
        <v>314</v>
      </c>
      <c r="C2446" s="16" t="s">
        <v>3060</v>
      </c>
      <c r="D2446" s="51" t="s">
        <v>1285</v>
      </c>
      <c r="E2446" s="16" t="s">
        <v>3068</v>
      </c>
      <c r="F2446" s="19">
        <v>14570</v>
      </c>
      <c r="G2446" s="16">
        <v>0</v>
      </c>
      <c r="I2446" s="16">
        <f>IF(B2446&lt;&gt;"",COUNTIF(Dulieu!$F$5:$F$7774,B2446),"")</f>
        <v>0</v>
      </c>
      <c r="J2446" s="16" t="str">
        <f>IF(B2446&lt;&gt;"",IFERROR(VLOOKUP(B2446,Dulieu!$F$5:$I$7597,4,0),""),"")</f>
        <v/>
      </c>
    </row>
    <row r="2447" spans="1:10" x14ac:dyDescent="0.25">
      <c r="A2447" s="18">
        <f>IF(B2447&lt;&gt;"",SUBTOTAL(103,B$5:B2447),"")</f>
        <v>2443</v>
      </c>
      <c r="B2447" s="31" t="s">
        <v>398</v>
      </c>
      <c r="C2447" s="16" t="s">
        <v>3060</v>
      </c>
      <c r="D2447" s="51" t="s">
        <v>1285</v>
      </c>
      <c r="E2447" s="16" t="s">
        <v>3058</v>
      </c>
      <c r="F2447" s="19">
        <v>14270</v>
      </c>
      <c r="G2447" s="16">
        <v>0</v>
      </c>
      <c r="I2447" s="16">
        <f>IF(B2447&lt;&gt;"",COUNTIF(Dulieu!$F$5:$F$7774,B2447),"")</f>
        <v>0</v>
      </c>
      <c r="J2447" s="16" t="str">
        <f>IF(B2447&lt;&gt;"",IFERROR(VLOOKUP(B2447,Dulieu!$F$5:$I$7597,4,0),""),"")</f>
        <v/>
      </c>
    </row>
    <row r="2448" spans="1:10" x14ac:dyDescent="0.25">
      <c r="A2448" s="18">
        <f>IF(B2448&lt;&gt;"",SUBTOTAL(103,B$5:B2448),"")</f>
        <v>2444</v>
      </c>
      <c r="B2448" s="31" t="s">
        <v>326</v>
      </c>
      <c r="C2448" s="16" t="s">
        <v>3060</v>
      </c>
      <c r="D2448" s="51" t="s">
        <v>1285</v>
      </c>
      <c r="E2448" s="16" t="s">
        <v>3058</v>
      </c>
      <c r="F2448" s="19">
        <v>15370</v>
      </c>
      <c r="G2448" s="16">
        <v>0</v>
      </c>
      <c r="I2448" s="16">
        <f>IF(B2448&lt;&gt;"",COUNTIF(Dulieu!$F$5:$F$7774,B2448),"")</f>
        <v>0</v>
      </c>
      <c r="J2448" s="16" t="str">
        <f>IF(B2448&lt;&gt;"",IFERROR(VLOOKUP(B2448,Dulieu!$F$5:$I$7597,4,0),""),"")</f>
        <v/>
      </c>
    </row>
    <row r="2449" spans="1:10" x14ac:dyDescent="0.25">
      <c r="A2449" s="18">
        <f>IF(B2449&lt;&gt;"",SUBTOTAL(103,B$5:B2449),"")</f>
        <v>2445</v>
      </c>
      <c r="B2449" s="31" t="s">
        <v>327</v>
      </c>
      <c r="C2449" s="16" t="s">
        <v>3060</v>
      </c>
      <c r="D2449" s="51" t="s">
        <v>1285</v>
      </c>
      <c r="E2449" s="16" t="s">
        <v>3058</v>
      </c>
      <c r="F2449" s="19">
        <v>14570</v>
      </c>
      <c r="G2449" s="16">
        <v>0</v>
      </c>
      <c r="I2449" s="16">
        <f>IF(B2449&lt;&gt;"",COUNTIF(Dulieu!$F$5:$F$7774,B2449),"")</f>
        <v>0</v>
      </c>
      <c r="J2449" s="16" t="str">
        <f>IF(B2449&lt;&gt;"",IFERROR(VLOOKUP(B2449,Dulieu!$F$5:$I$7597,4,0),""),"")</f>
        <v/>
      </c>
    </row>
    <row r="2450" spans="1:10" x14ac:dyDescent="0.25">
      <c r="A2450" s="18">
        <f>IF(B2450&lt;&gt;"",SUBTOTAL(103,B$5:B2450),"")</f>
        <v>2446</v>
      </c>
      <c r="B2450" s="31" t="s">
        <v>397</v>
      </c>
      <c r="C2450" s="16" t="s">
        <v>3060</v>
      </c>
      <c r="D2450" s="51" t="s">
        <v>1285</v>
      </c>
      <c r="E2450" s="16" t="s">
        <v>3058</v>
      </c>
      <c r="F2450" s="19">
        <v>24000</v>
      </c>
      <c r="G2450" s="16">
        <v>0</v>
      </c>
      <c r="I2450" s="16">
        <f>IF(B2450&lt;&gt;"",COUNTIF(Dulieu!$F$5:$F$7774,B2450),"")</f>
        <v>0</v>
      </c>
      <c r="J2450" s="16" t="str">
        <f>IF(B2450&lt;&gt;"",IFERROR(VLOOKUP(B2450,Dulieu!$F$5:$I$7597,4,0),""),"")</f>
        <v/>
      </c>
    </row>
    <row r="2451" spans="1:10" x14ac:dyDescent="0.25">
      <c r="A2451" s="18">
        <f>IF(B2451&lt;&gt;"",SUBTOTAL(103,B$5:B2451),"")</f>
        <v>2447</v>
      </c>
      <c r="B2451" s="31" t="s">
        <v>328</v>
      </c>
      <c r="C2451" s="16" t="s">
        <v>3060</v>
      </c>
      <c r="D2451" s="51" t="s">
        <v>1285</v>
      </c>
      <c r="E2451" s="16" t="s">
        <v>3068</v>
      </c>
      <c r="F2451" s="19">
        <v>14270</v>
      </c>
      <c r="G2451" s="16">
        <v>0</v>
      </c>
      <c r="I2451" s="16">
        <f>IF(B2451&lt;&gt;"",COUNTIF(Dulieu!$F$5:$F$7774,B2451),"")</f>
        <v>0</v>
      </c>
      <c r="J2451" s="16" t="str">
        <f>IF(B2451&lt;&gt;"",IFERROR(VLOOKUP(B2451,Dulieu!$F$5:$I$7597,4,0),""),"")</f>
        <v/>
      </c>
    </row>
    <row r="2452" spans="1:10" x14ac:dyDescent="0.25">
      <c r="A2452" s="18">
        <f>IF(B2452&lt;&gt;"",SUBTOTAL(103,B$5:B2452),"")</f>
        <v>2448</v>
      </c>
      <c r="B2452" s="31" t="s">
        <v>396</v>
      </c>
      <c r="C2452" s="16" t="s">
        <v>3060</v>
      </c>
      <c r="D2452" s="51" t="s">
        <v>1285</v>
      </c>
      <c r="E2452" s="16" t="s">
        <v>3058</v>
      </c>
      <c r="F2452" s="19">
        <v>30505</v>
      </c>
      <c r="G2452" s="16">
        <v>0</v>
      </c>
      <c r="I2452" s="16">
        <f>IF(B2452&lt;&gt;"",COUNTIF(Dulieu!$F$5:$F$7774,B2452),"")</f>
        <v>0</v>
      </c>
      <c r="J2452" s="16" t="str">
        <f>IF(B2452&lt;&gt;"",IFERROR(VLOOKUP(B2452,Dulieu!$F$5:$I$7597,4,0),""),"")</f>
        <v/>
      </c>
    </row>
    <row r="2453" spans="1:10" x14ac:dyDescent="0.25">
      <c r="A2453" s="18">
        <f>IF(B2453&lt;&gt;"",SUBTOTAL(103,B$5:B2453),"")</f>
        <v>2449</v>
      </c>
      <c r="B2453" s="31" t="s">
        <v>403</v>
      </c>
      <c r="C2453" s="16" t="s">
        <v>3060</v>
      </c>
      <c r="D2453" s="51" t="s">
        <v>1285</v>
      </c>
      <c r="E2453" s="16" t="s">
        <v>3068</v>
      </c>
      <c r="F2453" s="19">
        <v>13500</v>
      </c>
      <c r="G2453" s="16">
        <v>0</v>
      </c>
      <c r="I2453" s="16">
        <f>IF(B2453&lt;&gt;"",COUNTIF(Dulieu!$F$5:$F$7774,B2453),"")</f>
        <v>0</v>
      </c>
      <c r="J2453" s="16" t="str">
        <f>IF(B2453&lt;&gt;"",IFERROR(VLOOKUP(B2453,Dulieu!$F$5:$I$7597,4,0),""),"")</f>
        <v/>
      </c>
    </row>
    <row r="2454" spans="1:10" x14ac:dyDescent="0.25">
      <c r="A2454" s="18">
        <f>IF(B2454&lt;&gt;"",SUBTOTAL(103,B$5:B2454),"")</f>
        <v>2450</v>
      </c>
      <c r="B2454" s="31" t="s">
        <v>302</v>
      </c>
      <c r="C2454" s="16" t="s">
        <v>3061</v>
      </c>
      <c r="D2454" s="51" t="s">
        <v>1285</v>
      </c>
      <c r="E2454" s="16" t="s">
        <v>3058</v>
      </c>
      <c r="F2454" s="19">
        <v>11990</v>
      </c>
      <c r="G2454" s="16">
        <v>0</v>
      </c>
      <c r="I2454" s="16">
        <f>IF(B2454&lt;&gt;"",COUNTIF(Dulieu!$F$5:$F$7774,B2454),"")</f>
        <v>0</v>
      </c>
      <c r="J2454" s="16" t="str">
        <f>IF(B2454&lt;&gt;"",IFERROR(VLOOKUP(B2454,Dulieu!$F$5:$I$7597,4,0),""),"")</f>
        <v/>
      </c>
    </row>
    <row r="2455" spans="1:10" x14ac:dyDescent="0.25">
      <c r="A2455" s="18">
        <f>IF(B2455&lt;&gt;"",SUBTOTAL(103,B$5:B2455),"")</f>
        <v>2451</v>
      </c>
      <c r="B2455" s="31" t="s">
        <v>303</v>
      </c>
      <c r="C2455" s="16" t="s">
        <v>3061</v>
      </c>
      <c r="D2455" s="51" t="s">
        <v>1285</v>
      </c>
      <c r="E2455" s="16" t="s">
        <v>3058</v>
      </c>
      <c r="F2455" s="19">
        <v>11990</v>
      </c>
      <c r="G2455" s="16">
        <v>0</v>
      </c>
      <c r="I2455" s="16">
        <f>IF(B2455&lt;&gt;"",COUNTIF(Dulieu!$F$5:$F$7774,B2455),"")</f>
        <v>0</v>
      </c>
      <c r="J2455" s="16" t="str">
        <f>IF(B2455&lt;&gt;"",IFERROR(VLOOKUP(B2455,Dulieu!$F$5:$I$7597,4,0),""),"")</f>
        <v/>
      </c>
    </row>
    <row r="2456" spans="1:10" x14ac:dyDescent="0.25">
      <c r="A2456" s="18">
        <f>IF(B2456&lt;&gt;"",SUBTOTAL(103,B$5:B2456),"")</f>
        <v>2452</v>
      </c>
      <c r="B2456" s="31" t="s">
        <v>305</v>
      </c>
      <c r="C2456" s="16" t="s">
        <v>3061</v>
      </c>
      <c r="D2456" s="51" t="s">
        <v>1285</v>
      </c>
      <c r="E2456" s="16" t="s">
        <v>3058</v>
      </c>
      <c r="F2456" s="19">
        <v>10000</v>
      </c>
      <c r="G2456" s="16">
        <v>0</v>
      </c>
      <c r="I2456" s="16">
        <f>IF(B2456&lt;&gt;"",COUNTIF(Dulieu!$F$5:$F$7774,B2456),"")</f>
        <v>0</v>
      </c>
      <c r="J2456" s="16" t="str">
        <f>IF(B2456&lt;&gt;"",IFERROR(VLOOKUP(B2456,Dulieu!$F$5:$I$7597,4,0),""),"")</f>
        <v/>
      </c>
    </row>
    <row r="2457" spans="1:10" x14ac:dyDescent="0.25">
      <c r="A2457" s="18">
        <f>IF(B2457&lt;&gt;"",SUBTOTAL(103,B$5:B2457),"")</f>
        <v>2453</v>
      </c>
      <c r="B2457" s="31" t="s">
        <v>309</v>
      </c>
      <c r="C2457" s="16" t="s">
        <v>3061</v>
      </c>
      <c r="D2457" s="51" t="s">
        <v>1285</v>
      </c>
      <c r="E2457" s="16" t="s">
        <v>3058</v>
      </c>
      <c r="F2457" s="19">
        <v>8500</v>
      </c>
      <c r="G2457" s="16">
        <v>0</v>
      </c>
      <c r="I2457" s="16">
        <f>IF(B2457&lt;&gt;"",COUNTIF(Dulieu!$F$5:$F$7774,B2457),"")</f>
        <v>0</v>
      </c>
      <c r="J2457" s="16" t="str">
        <f>IF(B2457&lt;&gt;"",IFERROR(VLOOKUP(B2457,Dulieu!$F$5:$I$7597,4,0),""),"")</f>
        <v/>
      </c>
    </row>
    <row r="2458" spans="1:10" x14ac:dyDescent="0.25">
      <c r="A2458" s="18">
        <f>IF(B2458&lt;&gt;"",SUBTOTAL(103,B$5:B2458),"")</f>
        <v>2454</v>
      </c>
      <c r="B2458" s="31" t="s">
        <v>323</v>
      </c>
      <c r="C2458" s="16" t="s">
        <v>3060</v>
      </c>
      <c r="D2458" s="51" t="s">
        <v>1285</v>
      </c>
      <c r="E2458" s="16" t="s">
        <v>3058</v>
      </c>
      <c r="F2458" s="19">
        <v>14675</v>
      </c>
      <c r="G2458" s="16">
        <v>0</v>
      </c>
      <c r="I2458" s="16">
        <f>IF(B2458&lt;&gt;"",COUNTIF(Dulieu!$F$5:$F$7774,B2458),"")</f>
        <v>0</v>
      </c>
      <c r="J2458" s="16" t="str">
        <f>IF(B2458&lt;&gt;"",IFERROR(VLOOKUP(B2458,Dulieu!$F$5:$I$7597,4,0),""),"")</f>
        <v/>
      </c>
    </row>
    <row r="2459" spans="1:10" x14ac:dyDescent="0.25">
      <c r="A2459" s="18">
        <f>IF(B2459&lt;&gt;"",SUBTOTAL(103,B$5:B2459),"")</f>
        <v>2455</v>
      </c>
      <c r="B2459" s="31" t="s">
        <v>322</v>
      </c>
      <c r="C2459" s="16" t="s">
        <v>3060</v>
      </c>
      <c r="D2459" s="51" t="s">
        <v>1285</v>
      </c>
      <c r="E2459" s="16" t="s">
        <v>3058</v>
      </c>
      <c r="F2459" s="19">
        <v>14675</v>
      </c>
      <c r="G2459" s="16">
        <v>0</v>
      </c>
      <c r="I2459" s="16">
        <f>IF(B2459&lt;&gt;"",COUNTIF(Dulieu!$F$5:$F$7774,B2459),"")</f>
        <v>0</v>
      </c>
      <c r="J2459" s="16" t="str">
        <f>IF(B2459&lt;&gt;"",IFERROR(VLOOKUP(B2459,Dulieu!$F$5:$I$7597,4,0),""),"")</f>
        <v/>
      </c>
    </row>
    <row r="2460" spans="1:10" x14ac:dyDescent="0.25">
      <c r="A2460" s="18">
        <f>IF(B2460&lt;&gt;"",SUBTOTAL(103,B$5:B2460),"")</f>
        <v>2456</v>
      </c>
      <c r="B2460" s="31" t="s">
        <v>325</v>
      </c>
      <c r="C2460" s="16" t="s">
        <v>3060</v>
      </c>
      <c r="D2460" s="51" t="s">
        <v>1285</v>
      </c>
      <c r="E2460" s="16" t="s">
        <v>3058</v>
      </c>
      <c r="F2460" s="19">
        <v>14675</v>
      </c>
      <c r="G2460" s="16">
        <v>0</v>
      </c>
      <c r="I2460" s="16">
        <f>IF(B2460&lt;&gt;"",COUNTIF(Dulieu!$F$5:$F$7774,B2460),"")</f>
        <v>0</v>
      </c>
      <c r="J2460" s="16" t="str">
        <f>IF(B2460&lt;&gt;"",IFERROR(VLOOKUP(B2460,Dulieu!$F$5:$I$7597,4,0),""),"")</f>
        <v/>
      </c>
    </row>
    <row r="2461" spans="1:10" x14ac:dyDescent="0.25">
      <c r="A2461" s="18">
        <f>IF(B2461&lt;&gt;"",SUBTOTAL(103,B$5:B2461),"")</f>
        <v>2457</v>
      </c>
      <c r="B2461" s="31" t="s">
        <v>324</v>
      </c>
      <c r="C2461" s="16" t="s">
        <v>3060</v>
      </c>
      <c r="D2461" s="51" t="s">
        <v>1285</v>
      </c>
      <c r="E2461" s="16" t="s">
        <v>3058</v>
      </c>
      <c r="F2461" s="19">
        <v>14675</v>
      </c>
      <c r="G2461" s="16">
        <v>0</v>
      </c>
      <c r="I2461" s="16">
        <f>IF(B2461&lt;&gt;"",COUNTIF(Dulieu!$F$5:$F$7774,B2461),"")</f>
        <v>0</v>
      </c>
      <c r="J2461" s="16" t="str">
        <f>IF(B2461&lt;&gt;"",IFERROR(VLOOKUP(B2461,Dulieu!$F$5:$I$7597,4,0),""),"")</f>
        <v/>
      </c>
    </row>
    <row r="2462" spans="1:10" x14ac:dyDescent="0.25">
      <c r="A2462" s="18">
        <f>IF(B2462&lt;&gt;"",SUBTOTAL(103,B$5:B2462),"")</f>
        <v>2458</v>
      </c>
      <c r="B2462" s="31" t="s">
        <v>321</v>
      </c>
      <c r="C2462" s="16" t="s">
        <v>3060</v>
      </c>
      <c r="D2462" s="51" t="s">
        <v>1285</v>
      </c>
      <c r="E2462" s="16" t="s">
        <v>3058</v>
      </c>
      <c r="F2462" s="19">
        <v>14400</v>
      </c>
      <c r="G2462" s="16">
        <v>0</v>
      </c>
      <c r="I2462" s="16">
        <f>IF(B2462&lt;&gt;"",COUNTIF(Dulieu!$F$5:$F$7774,B2462),"")</f>
        <v>0</v>
      </c>
      <c r="J2462" s="16" t="str">
        <f>IF(B2462&lt;&gt;"",IFERROR(VLOOKUP(B2462,Dulieu!$F$5:$I$7597,4,0),""),"")</f>
        <v/>
      </c>
    </row>
    <row r="2463" spans="1:10" x14ac:dyDescent="0.25">
      <c r="A2463" s="18">
        <f>IF(B2463&lt;&gt;"",SUBTOTAL(103,B$5:B2463),"")</f>
        <v>2459</v>
      </c>
      <c r="B2463" s="31" t="s">
        <v>319</v>
      </c>
      <c r="C2463" s="16" t="s">
        <v>3060</v>
      </c>
      <c r="D2463" s="51" t="s">
        <v>1285</v>
      </c>
      <c r="E2463" s="16" t="s">
        <v>3058</v>
      </c>
      <c r="F2463" s="19">
        <v>14070</v>
      </c>
      <c r="G2463" s="16">
        <v>0</v>
      </c>
      <c r="I2463" s="16">
        <f>IF(B2463&lt;&gt;"",COUNTIF(Dulieu!$F$5:$F$7774,B2463),"")</f>
        <v>0</v>
      </c>
      <c r="J2463" s="16" t="str">
        <f>IF(B2463&lt;&gt;"",IFERROR(VLOOKUP(B2463,Dulieu!$F$5:$I$7597,4,0),""),"")</f>
        <v/>
      </c>
    </row>
    <row r="2464" spans="1:10" x14ac:dyDescent="0.25">
      <c r="A2464" s="18">
        <f>IF(B2464&lt;&gt;"",SUBTOTAL(103,B$5:B2464),"")</f>
        <v>2460</v>
      </c>
      <c r="B2464" s="31" t="s">
        <v>320</v>
      </c>
      <c r="C2464" s="16" t="s">
        <v>3060</v>
      </c>
      <c r="D2464" s="51" t="s">
        <v>1285</v>
      </c>
      <c r="E2464" s="16" t="s">
        <v>3058</v>
      </c>
      <c r="F2464" s="19">
        <v>14070</v>
      </c>
      <c r="G2464" s="16">
        <v>0</v>
      </c>
      <c r="I2464" s="16">
        <f>IF(B2464&lt;&gt;"",COUNTIF(Dulieu!$F$5:$F$7774,B2464),"")</f>
        <v>0</v>
      </c>
      <c r="J2464" s="16" t="str">
        <f>IF(B2464&lt;&gt;"",IFERROR(VLOOKUP(B2464,Dulieu!$F$5:$I$7597,4,0),""),"")</f>
        <v/>
      </c>
    </row>
    <row r="2465" spans="1:10" x14ac:dyDescent="0.25">
      <c r="A2465" s="18">
        <f>IF(B2465&lt;&gt;"",SUBTOTAL(103,B$5:B2465),"")</f>
        <v>2461</v>
      </c>
      <c r="B2465" s="31" t="s">
        <v>304</v>
      </c>
      <c r="C2465" s="16" t="s">
        <v>3061</v>
      </c>
      <c r="D2465" s="51" t="s">
        <v>1285</v>
      </c>
      <c r="E2465" s="16" t="s">
        <v>3058</v>
      </c>
      <c r="F2465" s="19">
        <v>11010</v>
      </c>
      <c r="G2465" s="16">
        <v>0</v>
      </c>
      <c r="I2465" s="16">
        <f>IF(B2465&lt;&gt;"",COUNTIF(Dulieu!$F$5:$F$7774,B2465),"")</f>
        <v>0</v>
      </c>
      <c r="J2465" s="16" t="str">
        <f>IF(B2465&lt;&gt;"",IFERROR(VLOOKUP(B2465,Dulieu!$F$5:$I$7597,4,0),""),"")</f>
        <v/>
      </c>
    </row>
    <row r="2466" spans="1:10" x14ac:dyDescent="0.25">
      <c r="A2466" s="18">
        <f>IF(B2466&lt;&gt;"",SUBTOTAL(103,B$5:B2466),"")</f>
        <v>2462</v>
      </c>
      <c r="B2466" s="31" t="s">
        <v>855</v>
      </c>
      <c r="C2466" s="16" t="s">
        <v>3061</v>
      </c>
      <c r="D2466" s="51" t="s">
        <v>1285</v>
      </c>
      <c r="E2466" s="16" t="s">
        <v>3058</v>
      </c>
      <c r="F2466" s="19">
        <v>6500</v>
      </c>
      <c r="G2466" s="16">
        <v>0</v>
      </c>
      <c r="I2466" s="16">
        <f>IF(B2466&lt;&gt;"",COUNTIF(Dulieu!$F$5:$F$7774,B2466),"")</f>
        <v>0</v>
      </c>
      <c r="J2466" s="16" t="str">
        <f>IF(B2466&lt;&gt;"",IFERROR(VLOOKUP(B2466,Dulieu!$F$5:$I$7597,4,0),""),"")</f>
        <v/>
      </c>
    </row>
    <row r="2467" spans="1:10" x14ac:dyDescent="0.25">
      <c r="A2467" s="18">
        <f>IF(B2467&lt;&gt;"",SUBTOTAL(103,B$5:B2467),"")</f>
        <v>2463</v>
      </c>
      <c r="B2467" s="31" t="s">
        <v>318</v>
      </c>
      <c r="C2467" s="16" t="s">
        <v>3060</v>
      </c>
      <c r="D2467" s="51" t="s">
        <v>1285</v>
      </c>
      <c r="E2467" s="16" t="s">
        <v>3062</v>
      </c>
      <c r="F2467" s="19">
        <v>13370</v>
      </c>
      <c r="G2467" s="16">
        <v>0</v>
      </c>
      <c r="I2467" s="16">
        <f>IF(B2467&lt;&gt;"",COUNTIF(Dulieu!$F$5:$F$7774,B2467),"")</f>
        <v>0</v>
      </c>
      <c r="J2467" s="16" t="str">
        <f>IF(B2467&lt;&gt;"",IFERROR(VLOOKUP(B2467,Dulieu!$F$5:$I$7597,4,0),""),"")</f>
        <v/>
      </c>
    </row>
    <row r="2468" spans="1:10" x14ac:dyDescent="0.25">
      <c r="A2468" s="18">
        <f>IF(B2468&lt;&gt;"",SUBTOTAL(103,B$5:B2468),"")</f>
        <v>2464</v>
      </c>
      <c r="B2468" s="31" t="s">
        <v>317</v>
      </c>
      <c r="C2468" s="16" t="s">
        <v>3060</v>
      </c>
      <c r="D2468" s="51" t="s">
        <v>1285</v>
      </c>
      <c r="E2468" s="16" t="s">
        <v>3058</v>
      </c>
      <c r="F2468" s="19">
        <v>14250</v>
      </c>
      <c r="G2468" s="16">
        <v>2</v>
      </c>
      <c r="I2468" s="16">
        <f>IF(B2468&lt;&gt;"",COUNTIF(Dulieu!$F$5:$F$7774,B2468),"")</f>
        <v>0</v>
      </c>
      <c r="J2468" s="16" t="str">
        <f>IF(B2468&lt;&gt;"",IFERROR(VLOOKUP(B2468,Dulieu!$F$5:$I$7597,4,0),""),"")</f>
        <v/>
      </c>
    </row>
    <row r="2469" spans="1:10" x14ac:dyDescent="0.25">
      <c r="A2469" s="18">
        <f>IF(B2469&lt;&gt;"",SUBTOTAL(103,B$5:B2469),"")</f>
        <v>2465</v>
      </c>
      <c r="B2469" s="31" t="s">
        <v>2167</v>
      </c>
      <c r="C2469" s="16" t="s">
        <v>3060</v>
      </c>
      <c r="D2469" s="51" t="s">
        <v>1285</v>
      </c>
      <c r="E2469" s="16" t="s">
        <v>3058</v>
      </c>
      <c r="F2469" s="19">
        <v>14645</v>
      </c>
      <c r="G2469" s="16">
        <v>2</v>
      </c>
      <c r="I2469" s="16">
        <f>IF(B2469&lt;&gt;"",COUNTIF(Dulieu!$F$5:$F$7774,B2469),"")</f>
        <v>0</v>
      </c>
      <c r="J2469" s="16" t="str">
        <f>IF(B2469&lt;&gt;"",IFERROR(VLOOKUP(B2469,Dulieu!$F$5:$I$7597,4,0),""),"")</f>
        <v/>
      </c>
    </row>
    <row r="2470" spans="1:10" x14ac:dyDescent="0.25">
      <c r="A2470" s="18">
        <f>IF(B2470&lt;&gt;"",SUBTOTAL(103,B$5:B2470),"")</f>
        <v>2466</v>
      </c>
      <c r="B2470" s="31" t="s">
        <v>861</v>
      </c>
      <c r="C2470" s="16" t="s">
        <v>3061</v>
      </c>
      <c r="D2470" s="51" t="s">
        <v>1285</v>
      </c>
      <c r="E2470" s="16" t="s">
        <v>3058</v>
      </c>
      <c r="F2470" s="19">
        <v>6500</v>
      </c>
      <c r="G2470" s="16">
        <v>0</v>
      </c>
      <c r="I2470" s="16">
        <f>IF(B2470&lt;&gt;"",COUNTIF(Dulieu!$F$5:$F$7774,B2470),"")</f>
        <v>0</v>
      </c>
      <c r="J2470" s="16" t="str">
        <f>IF(B2470&lt;&gt;"",IFERROR(VLOOKUP(B2470,Dulieu!$F$5:$I$7597,4,0),""),"")</f>
        <v/>
      </c>
    </row>
    <row r="2471" spans="1:10" x14ac:dyDescent="0.25">
      <c r="A2471" s="18">
        <f>IF(B2471&lt;&gt;"",SUBTOTAL(103,B$5:B2471),"")</f>
        <v>2467</v>
      </c>
      <c r="B2471" s="31" t="s">
        <v>866</v>
      </c>
      <c r="C2471" s="16" t="s">
        <v>3060</v>
      </c>
      <c r="D2471" s="51" t="s">
        <v>1285</v>
      </c>
      <c r="E2471" s="16" t="s">
        <v>3058</v>
      </c>
      <c r="F2471" s="19">
        <v>13805</v>
      </c>
      <c r="G2471" s="16">
        <v>0</v>
      </c>
      <c r="I2471" s="16">
        <f>IF(B2471&lt;&gt;"",COUNTIF(Dulieu!$F$5:$F$7774,B2471),"")</f>
        <v>0</v>
      </c>
      <c r="J2471" s="16" t="str">
        <f>IF(B2471&lt;&gt;"",IFERROR(VLOOKUP(B2471,Dulieu!$F$5:$I$7597,4,0),""),"")</f>
        <v/>
      </c>
    </row>
    <row r="2472" spans="1:10" x14ac:dyDescent="0.25">
      <c r="A2472" s="18">
        <f>IF(B2472&lt;&gt;"",SUBTOTAL(103,B$5:B2472),"")</f>
        <v>2468</v>
      </c>
      <c r="B2472" s="31" t="s">
        <v>865</v>
      </c>
      <c r="C2472" s="16" t="s">
        <v>3060</v>
      </c>
      <c r="D2472" s="51" t="s">
        <v>1285</v>
      </c>
      <c r="E2472" s="16" t="s">
        <v>3058</v>
      </c>
      <c r="F2472" s="19">
        <v>24000</v>
      </c>
      <c r="G2472" s="16">
        <v>0</v>
      </c>
      <c r="I2472" s="16">
        <f>IF(B2472&lt;&gt;"",COUNTIF(Dulieu!$F$5:$F$7774,B2472),"")</f>
        <v>0</v>
      </c>
      <c r="J2472" s="16" t="str">
        <f>IF(B2472&lt;&gt;"",IFERROR(VLOOKUP(B2472,Dulieu!$F$5:$I$7597,4,0),""),"")</f>
        <v/>
      </c>
    </row>
    <row r="2473" spans="1:10" x14ac:dyDescent="0.25">
      <c r="A2473" s="18">
        <f>IF(B2473&lt;&gt;"",SUBTOTAL(103,B$5:B2473),"")</f>
        <v>2469</v>
      </c>
      <c r="B2473" s="31" t="s">
        <v>2168</v>
      </c>
      <c r="C2473" s="16" t="s">
        <v>3061</v>
      </c>
      <c r="D2473" s="51" t="s">
        <v>1285</v>
      </c>
      <c r="E2473" s="16" t="s">
        <v>3058</v>
      </c>
      <c r="F2473" s="19">
        <v>7900</v>
      </c>
      <c r="G2473" s="16">
        <v>0</v>
      </c>
      <c r="I2473" s="16">
        <f>IF(B2473&lt;&gt;"",COUNTIF(Dulieu!$F$5:$F$7774,B2473),"")</f>
        <v>0</v>
      </c>
      <c r="J2473" s="16" t="str">
        <f>IF(B2473&lt;&gt;"",IFERROR(VLOOKUP(B2473,Dulieu!$F$5:$I$7597,4,0),""),"")</f>
        <v/>
      </c>
    </row>
    <row r="2474" spans="1:10" x14ac:dyDescent="0.25">
      <c r="A2474" s="18">
        <f>IF(B2474&lt;&gt;"",SUBTOTAL(103,B$5:B2474),"")</f>
        <v>2470</v>
      </c>
      <c r="B2474" s="31" t="s">
        <v>862</v>
      </c>
      <c r="C2474" s="16" t="s">
        <v>3061</v>
      </c>
      <c r="D2474" s="51" t="s">
        <v>1285</v>
      </c>
      <c r="E2474" s="16" t="s">
        <v>3058</v>
      </c>
      <c r="F2474" s="19">
        <v>7900</v>
      </c>
      <c r="G2474" s="16">
        <v>0</v>
      </c>
      <c r="I2474" s="16">
        <f>IF(B2474&lt;&gt;"",COUNTIF(Dulieu!$F$5:$F$7774,B2474),"")</f>
        <v>0</v>
      </c>
      <c r="J2474" s="16" t="str">
        <f>IF(B2474&lt;&gt;"",IFERROR(VLOOKUP(B2474,Dulieu!$F$5:$I$7597,4,0),""),"")</f>
        <v/>
      </c>
    </row>
    <row r="2475" spans="1:10" x14ac:dyDescent="0.25">
      <c r="A2475" s="18">
        <f>IF(B2475&lt;&gt;"",SUBTOTAL(103,B$5:B2475),"")</f>
        <v>2471</v>
      </c>
      <c r="B2475" s="31" t="s">
        <v>867</v>
      </c>
      <c r="C2475" s="16" t="s">
        <v>3060</v>
      </c>
      <c r="D2475" s="51" t="s">
        <v>1285</v>
      </c>
      <c r="E2475" s="16" t="s">
        <v>3058</v>
      </c>
      <c r="F2475" s="19">
        <v>13420</v>
      </c>
      <c r="G2475" s="16">
        <v>0</v>
      </c>
      <c r="I2475" s="16">
        <f>IF(B2475&lt;&gt;"",COUNTIF(Dulieu!$F$5:$F$7774,B2475),"")</f>
        <v>0</v>
      </c>
      <c r="J2475" s="16" t="str">
        <f>IF(B2475&lt;&gt;"",IFERROR(VLOOKUP(B2475,Dulieu!$F$5:$I$7597,4,0),""),"")</f>
        <v/>
      </c>
    </row>
    <row r="2476" spans="1:10" x14ac:dyDescent="0.25">
      <c r="A2476" s="18">
        <f>IF(B2476&lt;&gt;"",SUBTOTAL(103,B$5:B2476),"")</f>
        <v>2472</v>
      </c>
      <c r="B2476" s="31" t="s">
        <v>3469</v>
      </c>
      <c r="C2476" s="16" t="s">
        <v>3061</v>
      </c>
      <c r="D2476" s="51" t="s">
        <v>1285</v>
      </c>
      <c r="E2476" s="16" t="s">
        <v>3068</v>
      </c>
      <c r="F2476" s="19">
        <v>11010</v>
      </c>
      <c r="G2476" s="16">
        <v>0</v>
      </c>
      <c r="I2476" s="16">
        <f>IF(B2476&lt;&gt;"",COUNTIF(Dulieu!$F$5:$F$7774,B2476),"")</f>
        <v>0</v>
      </c>
      <c r="J2476" s="16" t="str">
        <f>IF(B2476&lt;&gt;"",IFERROR(VLOOKUP(B2476,Dulieu!$F$5:$I$7597,4,0),""),"")</f>
        <v/>
      </c>
    </row>
    <row r="2477" spans="1:10" x14ac:dyDescent="0.25">
      <c r="A2477" s="18">
        <f>IF(B2477&lt;&gt;"",SUBTOTAL(103,B$5:B2477),"")</f>
        <v>2473</v>
      </c>
      <c r="B2477" s="31" t="s">
        <v>850</v>
      </c>
      <c r="C2477" s="16" t="s">
        <v>3060</v>
      </c>
      <c r="D2477" s="51" t="s">
        <v>1285</v>
      </c>
      <c r="E2477" s="16" t="s">
        <v>3059</v>
      </c>
      <c r="F2477" s="19">
        <v>13220</v>
      </c>
      <c r="G2477" s="16">
        <v>0</v>
      </c>
      <c r="I2477" s="16">
        <f>IF(B2477&lt;&gt;"",COUNTIF(Dulieu!$F$5:$F$7774,B2477),"")</f>
        <v>0</v>
      </c>
      <c r="J2477" s="16" t="str">
        <f>IF(B2477&lt;&gt;"",IFERROR(VLOOKUP(B2477,Dulieu!$F$5:$I$7597,4,0),""),"")</f>
        <v/>
      </c>
    </row>
    <row r="2478" spans="1:10" x14ac:dyDescent="0.25">
      <c r="A2478" s="18">
        <f>IF(B2478&lt;&gt;"",SUBTOTAL(103,B$5:B2478),"")</f>
        <v>2474</v>
      </c>
      <c r="B2478" s="31" t="s">
        <v>248</v>
      </c>
      <c r="C2478" s="16" t="s">
        <v>3060</v>
      </c>
      <c r="D2478" s="51" t="s">
        <v>1285</v>
      </c>
      <c r="E2478" s="16" t="s">
        <v>3058</v>
      </c>
      <c r="F2478" s="19">
        <v>14570</v>
      </c>
      <c r="G2478" s="16">
        <v>0</v>
      </c>
      <c r="I2478" s="16">
        <f>IF(B2478&lt;&gt;"",COUNTIF(Dulieu!$F$5:$F$7774,B2478),"")</f>
        <v>0</v>
      </c>
      <c r="J2478" s="16" t="str">
        <f>IF(B2478&lt;&gt;"",IFERROR(VLOOKUP(B2478,Dulieu!$F$5:$I$7597,4,0),""),"")</f>
        <v/>
      </c>
    </row>
    <row r="2479" spans="1:10" x14ac:dyDescent="0.25">
      <c r="A2479" s="18">
        <f>IF(B2479&lt;&gt;"",SUBTOTAL(103,B$5:B2479),"")</f>
        <v>2475</v>
      </c>
      <c r="B2479" s="31" t="s">
        <v>249</v>
      </c>
      <c r="C2479" s="16" t="s">
        <v>3060</v>
      </c>
      <c r="D2479" s="51" t="s">
        <v>1285</v>
      </c>
      <c r="E2479" s="16" t="s">
        <v>3058</v>
      </c>
      <c r="F2479" s="19">
        <v>13970</v>
      </c>
      <c r="G2479" s="16">
        <v>0</v>
      </c>
      <c r="I2479" s="16">
        <f>IF(B2479&lt;&gt;"",COUNTIF(Dulieu!$F$5:$F$7774,B2479),"")</f>
        <v>0</v>
      </c>
      <c r="J2479" s="16" t="str">
        <f>IF(B2479&lt;&gt;"",IFERROR(VLOOKUP(B2479,Dulieu!$F$5:$I$7597,4,0),""),"")</f>
        <v/>
      </c>
    </row>
    <row r="2480" spans="1:10" x14ac:dyDescent="0.25">
      <c r="A2480" s="18">
        <f>IF(B2480&lt;&gt;"",SUBTOTAL(103,B$5:B2480),"")</f>
        <v>2476</v>
      </c>
      <c r="B2480" s="31" t="s">
        <v>247</v>
      </c>
      <c r="C2480" s="16" t="s">
        <v>3060</v>
      </c>
      <c r="D2480" s="51" t="s">
        <v>1285</v>
      </c>
      <c r="E2480" s="16" t="s">
        <v>3058</v>
      </c>
      <c r="F2480" s="19">
        <v>14570</v>
      </c>
      <c r="G2480" s="16">
        <v>0</v>
      </c>
      <c r="I2480" s="16">
        <f>IF(B2480&lt;&gt;"",COUNTIF(Dulieu!$F$5:$F$7774,B2480),"")</f>
        <v>0</v>
      </c>
      <c r="J2480" s="16" t="str">
        <f>IF(B2480&lt;&gt;"",IFERROR(VLOOKUP(B2480,Dulieu!$F$5:$I$7597,4,0),""),"")</f>
        <v/>
      </c>
    </row>
    <row r="2481" spans="1:10" x14ac:dyDescent="0.25">
      <c r="A2481" s="18">
        <f>IF(B2481&lt;&gt;"",SUBTOTAL(103,B$5:B2481),"")</f>
        <v>2477</v>
      </c>
      <c r="B2481" s="31" t="s">
        <v>202</v>
      </c>
      <c r="C2481" s="16" t="s">
        <v>3060</v>
      </c>
      <c r="D2481" s="51" t="s">
        <v>1285</v>
      </c>
      <c r="E2481" s="16" t="s">
        <v>3058</v>
      </c>
      <c r="F2481" s="19">
        <v>13970</v>
      </c>
      <c r="G2481" s="16">
        <v>0</v>
      </c>
      <c r="I2481" s="16">
        <f>IF(B2481&lt;&gt;"",COUNTIF(Dulieu!$F$5:$F$7774,B2481),"")</f>
        <v>0</v>
      </c>
      <c r="J2481" s="16" t="str">
        <f>IF(B2481&lt;&gt;"",IFERROR(VLOOKUP(B2481,Dulieu!$F$5:$I$7597,4,0),""),"")</f>
        <v/>
      </c>
    </row>
    <row r="2482" spans="1:10" x14ac:dyDescent="0.25">
      <c r="A2482" s="18">
        <f>IF(B2482&lt;&gt;"",SUBTOTAL(103,B$5:B2482),"")</f>
        <v>2478</v>
      </c>
      <c r="B2482" s="31" t="s">
        <v>3468</v>
      </c>
      <c r="C2482" s="16" t="s">
        <v>3060</v>
      </c>
      <c r="D2482" s="51" t="s">
        <v>1285</v>
      </c>
      <c r="E2482" s="16" t="s">
        <v>3068</v>
      </c>
      <c r="F2482" s="19">
        <v>14370</v>
      </c>
      <c r="G2482" s="16">
        <v>2</v>
      </c>
      <c r="I2482" s="16">
        <f>IF(B2482&lt;&gt;"",COUNTIF(Dulieu!$F$5:$F$7774,B2482),"")</f>
        <v>0</v>
      </c>
      <c r="J2482" s="16" t="str">
        <f>IF(B2482&lt;&gt;"",IFERROR(VLOOKUP(B2482,Dulieu!$F$5:$I$7597,4,0),""),"")</f>
        <v/>
      </c>
    </row>
    <row r="2483" spans="1:10" x14ac:dyDescent="0.25">
      <c r="A2483" s="18">
        <f>IF(B2483&lt;&gt;"",SUBTOTAL(103,B$5:B2483),"")</f>
        <v>2479</v>
      </c>
      <c r="B2483" s="31" t="s">
        <v>3470</v>
      </c>
      <c r="C2483" s="16" t="s">
        <v>3061</v>
      </c>
      <c r="D2483" s="51" t="s">
        <v>1285</v>
      </c>
      <c r="E2483" s="16" t="s">
        <v>3068</v>
      </c>
      <c r="F2483" s="19">
        <v>30000</v>
      </c>
      <c r="G2483" s="16">
        <v>0</v>
      </c>
      <c r="I2483" s="16">
        <f>IF(B2483&lt;&gt;"",COUNTIF(Dulieu!$F$5:$F$7774,B2483),"")</f>
        <v>0</v>
      </c>
      <c r="J2483" s="16" t="str">
        <f>IF(B2483&lt;&gt;"",IFERROR(VLOOKUP(B2483,Dulieu!$F$5:$I$7597,4,0),""),"")</f>
        <v/>
      </c>
    </row>
    <row r="2484" spans="1:10" x14ac:dyDescent="0.25">
      <c r="A2484" s="18">
        <f>IF(B2484&lt;&gt;"",SUBTOTAL(103,B$5:B2484),"")</f>
        <v>2480</v>
      </c>
      <c r="B2484" s="31" t="s">
        <v>3750</v>
      </c>
      <c r="C2484" s="16" t="s">
        <v>3060</v>
      </c>
      <c r="D2484" s="51" t="s">
        <v>1285</v>
      </c>
      <c r="E2484" s="16" t="s">
        <v>3068</v>
      </c>
      <c r="F2484" s="19">
        <v>13970</v>
      </c>
      <c r="G2484" s="16">
        <v>2</v>
      </c>
      <c r="I2484" s="16">
        <f>IF(B2484&lt;&gt;"",COUNTIF(Dulieu!$F$5:$F$7774,B2484),"")</f>
        <v>0</v>
      </c>
      <c r="J2484" s="16" t="str">
        <f>IF(B2484&lt;&gt;"",IFERROR(VLOOKUP(B2484,Dulieu!$F$5:$I$7597,4,0),""),"")</f>
        <v/>
      </c>
    </row>
    <row r="2485" spans="1:10" x14ac:dyDescent="0.25">
      <c r="A2485" s="18">
        <f>IF(B2485&lt;&gt;"",SUBTOTAL(103,B$5:B2485),"")</f>
        <v>2481</v>
      </c>
      <c r="B2485" s="31" t="s">
        <v>4018</v>
      </c>
      <c r="C2485" s="16" t="s">
        <v>3060</v>
      </c>
      <c r="D2485" s="51" t="s">
        <v>1285</v>
      </c>
      <c r="E2485" s="16" t="s">
        <v>3059</v>
      </c>
      <c r="F2485" s="19">
        <v>13170</v>
      </c>
      <c r="G2485" s="16">
        <v>2</v>
      </c>
      <c r="I2485" s="16">
        <f>IF(B2485&lt;&gt;"",COUNTIF(Dulieu!$F$5:$F$7774,B2485),"")</f>
        <v>0</v>
      </c>
      <c r="J2485" s="16" t="str">
        <f>IF(B2485&lt;&gt;"",IFERROR(VLOOKUP(B2485,Dulieu!$F$5:$I$7597,4,0),""),"")</f>
        <v/>
      </c>
    </row>
    <row r="2486" spans="1:10" x14ac:dyDescent="0.25">
      <c r="A2486" s="18">
        <f>IF(B2486&lt;&gt;"",SUBTOTAL(103,B$5:B2486),"")</f>
        <v>2482</v>
      </c>
      <c r="B2486" s="31" t="s">
        <v>4099</v>
      </c>
      <c r="C2486" s="16" t="s">
        <v>3060</v>
      </c>
      <c r="D2486" s="51" t="s">
        <v>1285</v>
      </c>
      <c r="E2486" s="16" t="s">
        <v>3068</v>
      </c>
      <c r="F2486" s="19">
        <v>13170</v>
      </c>
      <c r="G2486" s="16">
        <v>2</v>
      </c>
      <c r="I2486" s="16">
        <f>IF(B2486&lt;&gt;"",COUNTIF(Dulieu!$F$5:$F$7774,B2486),"")</f>
        <v>0</v>
      </c>
      <c r="J2486" s="16" t="str">
        <f>IF(B2486&lt;&gt;"",IFERROR(VLOOKUP(B2486,Dulieu!$F$5:$I$7597,4,0),""),"")</f>
        <v/>
      </c>
    </row>
    <row r="2487" spans="1:10" x14ac:dyDescent="0.25">
      <c r="A2487" s="18">
        <f>IF(B2487&lt;&gt;"",SUBTOTAL(103,B$5:B2487),"")</f>
        <v>2483</v>
      </c>
      <c r="B2487" s="31" t="s">
        <v>4098</v>
      </c>
      <c r="C2487" s="16" t="s">
        <v>3060</v>
      </c>
      <c r="D2487" s="51" t="s">
        <v>1285</v>
      </c>
      <c r="E2487" s="16" t="s">
        <v>3068</v>
      </c>
      <c r="F2487" s="19">
        <v>13170</v>
      </c>
      <c r="G2487" s="16">
        <v>2</v>
      </c>
      <c r="I2487" s="16">
        <f>IF(B2487&lt;&gt;"",COUNTIF(Dulieu!$F$5:$F$7774,B2487),"")</f>
        <v>0</v>
      </c>
      <c r="J2487" s="16" t="str">
        <f>IF(B2487&lt;&gt;"",IFERROR(VLOOKUP(B2487,Dulieu!$F$5:$I$7597,4,0),""),"")</f>
        <v/>
      </c>
    </row>
    <row r="2488" spans="1:10" x14ac:dyDescent="0.25">
      <c r="A2488" s="18">
        <f>IF(B2488&lt;&gt;"",SUBTOTAL(103,B$5:B2488),"")</f>
        <v>2484</v>
      </c>
      <c r="B2488" s="31" t="s">
        <v>4044</v>
      </c>
      <c r="C2488" s="16" t="s">
        <v>3060</v>
      </c>
      <c r="D2488" s="51" t="s">
        <v>1285</v>
      </c>
      <c r="E2488" s="51" t="s">
        <v>3068</v>
      </c>
      <c r="F2488" s="19">
        <v>13170</v>
      </c>
      <c r="G2488" s="16">
        <v>2</v>
      </c>
      <c r="I2488" s="16">
        <f>IF(B2488&lt;&gt;"",COUNTIF(Dulieu!$F$5:$F$7774,B2488),"")</f>
        <v>0</v>
      </c>
      <c r="J2488" s="16" t="str">
        <f>IF(B2488&lt;&gt;"",IFERROR(VLOOKUP(B2488,Dulieu!$F$5:$I$7597,4,0),""),"")</f>
        <v/>
      </c>
    </row>
    <row r="2489" spans="1:10" x14ac:dyDescent="0.25">
      <c r="A2489" s="18">
        <f>IF(B2489&lt;&gt;"",SUBTOTAL(103,B$5:B2489),"")</f>
        <v>2485</v>
      </c>
      <c r="B2489" s="31" t="s">
        <v>2170</v>
      </c>
      <c r="C2489" s="16" t="s">
        <v>3061</v>
      </c>
      <c r="D2489" s="51" t="s">
        <v>2169</v>
      </c>
      <c r="E2489" s="51" t="s">
        <v>3064</v>
      </c>
      <c r="F2489" s="16">
        <v>12800</v>
      </c>
      <c r="G2489" s="16">
        <v>0</v>
      </c>
      <c r="I2489" s="16">
        <f>IF(B2489&lt;&gt;"",COUNTIF(Dulieu!$F$5:$F$7774,B2489),"")</f>
        <v>0</v>
      </c>
      <c r="J2489" s="16" t="str">
        <f>IF(B2489&lt;&gt;"",IFERROR(VLOOKUP(B2489,Dulieu!$F$5:$I$7597,4,0),""),"")</f>
        <v/>
      </c>
    </row>
    <row r="2490" spans="1:10" x14ac:dyDescent="0.25">
      <c r="A2490" s="18">
        <f>IF(B2490&lt;&gt;"",SUBTOTAL(103,B$5:B2490),"")</f>
        <v>2486</v>
      </c>
      <c r="B2490" s="31" t="s">
        <v>2171</v>
      </c>
      <c r="C2490" s="16" t="s">
        <v>3061</v>
      </c>
      <c r="D2490" s="51" t="s">
        <v>2169</v>
      </c>
      <c r="E2490" s="16" t="s">
        <v>3064</v>
      </c>
      <c r="F2490" s="19">
        <v>12800</v>
      </c>
      <c r="G2490" s="16">
        <v>0</v>
      </c>
      <c r="I2490" s="16">
        <f>IF(B2490&lt;&gt;"",COUNTIF(Dulieu!$F$5:$F$7774,B2490),"")</f>
        <v>0</v>
      </c>
      <c r="J2490" s="16" t="str">
        <f>IF(B2490&lt;&gt;"",IFERROR(VLOOKUP(B2490,Dulieu!$F$5:$I$7597,4,0),""),"")</f>
        <v/>
      </c>
    </row>
    <row r="2491" spans="1:10" ht="30" x14ac:dyDescent="0.25">
      <c r="A2491" s="18">
        <f>IF(B2491&lt;&gt;"",SUBTOTAL(103,B$5:B2491),"")</f>
        <v>2487</v>
      </c>
      <c r="B2491" s="31" t="s">
        <v>2172</v>
      </c>
      <c r="C2491" s="16" t="s">
        <v>3061</v>
      </c>
      <c r="D2491" s="51" t="s">
        <v>2169</v>
      </c>
      <c r="E2491" s="51" t="s">
        <v>3090</v>
      </c>
      <c r="F2491" s="19">
        <v>12600</v>
      </c>
      <c r="G2491" s="16">
        <v>0</v>
      </c>
      <c r="I2491" s="16">
        <f>IF(B2491&lt;&gt;"",COUNTIF(Dulieu!$F$5:$F$7774,B2491),"")</f>
        <v>0</v>
      </c>
      <c r="J2491" s="16" t="str">
        <f>IF(B2491&lt;&gt;"",IFERROR(VLOOKUP(B2491,Dulieu!$F$5:$I$7597,4,0),""),"")</f>
        <v/>
      </c>
    </row>
    <row r="2492" spans="1:10" ht="30" x14ac:dyDescent="0.25">
      <c r="A2492" s="18">
        <f>IF(B2492&lt;&gt;"",SUBTOTAL(103,B$5:B2492),"")</f>
        <v>2488</v>
      </c>
      <c r="B2492" s="31" t="s">
        <v>2173</v>
      </c>
      <c r="C2492" s="16" t="s">
        <v>3061</v>
      </c>
      <c r="D2492" s="51" t="s">
        <v>2169</v>
      </c>
      <c r="E2492" s="51" t="s">
        <v>3090</v>
      </c>
      <c r="F2492" s="19">
        <v>15500</v>
      </c>
      <c r="G2492" s="16">
        <v>0</v>
      </c>
      <c r="I2492" s="16">
        <f>IF(B2492&lt;&gt;"",COUNTIF(Dulieu!$F$5:$F$7774,B2492),"")</f>
        <v>0</v>
      </c>
      <c r="J2492" s="16" t="str">
        <f>IF(B2492&lt;&gt;"",IFERROR(VLOOKUP(B2492,Dulieu!$F$5:$I$7597,4,0),""),"")</f>
        <v/>
      </c>
    </row>
    <row r="2493" spans="1:10" x14ac:dyDescent="0.25">
      <c r="A2493" s="18">
        <f>IF(B2493&lt;&gt;"",SUBTOTAL(103,B$5:B2493),"")</f>
        <v>2489</v>
      </c>
      <c r="B2493" s="31" t="s">
        <v>2175</v>
      </c>
      <c r="C2493" s="16" t="s">
        <v>3061</v>
      </c>
      <c r="D2493" s="51" t="s">
        <v>2176</v>
      </c>
      <c r="E2493" s="51" t="s">
        <v>3062</v>
      </c>
      <c r="F2493" s="19">
        <v>6500</v>
      </c>
      <c r="G2493" s="16">
        <v>0</v>
      </c>
      <c r="I2493" s="16">
        <f>IF(B2493&lt;&gt;"",COUNTIF(Dulieu!$F$5:$F$7774,B2493),"")</f>
        <v>0</v>
      </c>
      <c r="J2493" s="16" t="str">
        <f>IF(B2493&lt;&gt;"",IFERROR(VLOOKUP(B2493,Dulieu!$F$5:$I$7597,4,0),""),"")</f>
        <v/>
      </c>
    </row>
    <row r="2494" spans="1:10" ht="30" x14ac:dyDescent="0.25">
      <c r="A2494" s="18">
        <f>IF(B2494&lt;&gt;"",SUBTOTAL(103,B$5:B2494),"")</f>
        <v>2490</v>
      </c>
      <c r="B2494" s="31" t="s">
        <v>973</v>
      </c>
      <c r="C2494" s="16" t="s">
        <v>3195</v>
      </c>
      <c r="D2494" s="51" t="s">
        <v>2799</v>
      </c>
      <c r="E2494" s="16" t="s">
        <v>3068</v>
      </c>
      <c r="F2494" s="19">
        <v>0</v>
      </c>
      <c r="G2494" s="16">
        <v>24</v>
      </c>
      <c r="I2494" s="16">
        <f>IF(B2494&lt;&gt;"",COUNTIF(Dulieu!$F$5:$F$7774,B2494),"")</f>
        <v>0</v>
      </c>
      <c r="J2494" s="16" t="str">
        <f>IF(B2494&lt;&gt;"",IFERROR(VLOOKUP(B2494,Dulieu!$F$5:$I$7597,4,0),""),"")</f>
        <v/>
      </c>
    </row>
    <row r="2495" spans="1:10" ht="30" x14ac:dyDescent="0.25">
      <c r="A2495" s="18">
        <f>IF(B2495&lt;&gt;"",SUBTOTAL(103,B$5:B2495),"")</f>
        <v>2491</v>
      </c>
      <c r="B2495" s="31" t="s">
        <v>903</v>
      </c>
      <c r="C2495" s="16" t="s">
        <v>3195</v>
      </c>
      <c r="D2495" s="51" t="s">
        <v>2799</v>
      </c>
      <c r="E2495" s="16" t="s">
        <v>3068</v>
      </c>
      <c r="F2495" s="19">
        <v>0</v>
      </c>
      <c r="G2495" s="16">
        <v>24</v>
      </c>
      <c r="I2495" s="16">
        <f>IF(B2495&lt;&gt;"",COUNTIF(Dulieu!$F$5:$F$7774,B2495),"")</f>
        <v>0</v>
      </c>
      <c r="J2495" s="16" t="str">
        <f>IF(B2495&lt;&gt;"",IFERROR(VLOOKUP(B2495,Dulieu!$F$5:$I$7597,4,0),""),"")</f>
        <v/>
      </c>
    </row>
    <row r="2496" spans="1:10" ht="30" x14ac:dyDescent="0.25">
      <c r="A2496" s="18">
        <f>IF(B2496&lt;&gt;"",SUBTOTAL(103,B$5:B2496),"")</f>
        <v>2492</v>
      </c>
      <c r="B2496" s="31" t="s">
        <v>369</v>
      </c>
      <c r="C2496" s="16" t="s">
        <v>3195</v>
      </c>
      <c r="D2496" s="51" t="s">
        <v>2799</v>
      </c>
      <c r="E2496" s="16" t="s">
        <v>3068</v>
      </c>
      <c r="F2496" s="19">
        <v>0</v>
      </c>
      <c r="G2496" s="16">
        <v>24</v>
      </c>
      <c r="I2496" s="16">
        <f>IF(B2496&lt;&gt;"",COUNTIF(Dulieu!$F$5:$F$7774,B2496),"")</f>
        <v>0</v>
      </c>
      <c r="J2496" s="16" t="str">
        <f>IF(B2496&lt;&gt;"",IFERROR(VLOOKUP(B2496,Dulieu!$F$5:$I$7597,4,0),""),"")</f>
        <v/>
      </c>
    </row>
    <row r="2497" spans="1:10" ht="30" x14ac:dyDescent="0.25">
      <c r="A2497" s="18">
        <f>IF(B2497&lt;&gt;"",SUBTOTAL(103,B$5:B2497),"")</f>
        <v>2493</v>
      </c>
      <c r="B2497" s="31" t="s">
        <v>371</v>
      </c>
      <c r="C2497" s="16" t="s">
        <v>3195</v>
      </c>
      <c r="D2497" s="51" t="s">
        <v>2799</v>
      </c>
      <c r="E2497" s="16" t="s">
        <v>3068</v>
      </c>
      <c r="F2497" s="19">
        <v>0</v>
      </c>
      <c r="G2497" s="16">
        <v>24</v>
      </c>
      <c r="I2497" s="16">
        <f>IF(B2497&lt;&gt;"",COUNTIF(Dulieu!$F$5:$F$7774,B2497),"")</f>
        <v>0</v>
      </c>
      <c r="J2497" s="16" t="str">
        <f>IF(B2497&lt;&gt;"",IFERROR(VLOOKUP(B2497,Dulieu!$F$5:$I$7597,4,0),""),"")</f>
        <v/>
      </c>
    </row>
    <row r="2498" spans="1:10" ht="30" x14ac:dyDescent="0.25">
      <c r="A2498" s="18">
        <f>IF(B2498&lt;&gt;"",SUBTOTAL(103,B$5:B2498),"")</f>
        <v>2494</v>
      </c>
      <c r="B2498" s="31" t="s">
        <v>905</v>
      </c>
      <c r="C2498" s="16" t="s">
        <v>3195</v>
      </c>
      <c r="D2498" s="51" t="s">
        <v>2799</v>
      </c>
      <c r="E2498" s="16" t="s">
        <v>3068</v>
      </c>
      <c r="F2498" s="19">
        <v>0</v>
      </c>
      <c r="G2498" s="16">
        <v>24</v>
      </c>
      <c r="I2498" s="16">
        <f>IF(B2498&lt;&gt;"",COUNTIF(Dulieu!$F$5:$F$7774,B2498),"")</f>
        <v>0</v>
      </c>
      <c r="J2498" s="16" t="str">
        <f>IF(B2498&lt;&gt;"",IFERROR(VLOOKUP(B2498,Dulieu!$F$5:$I$7597,4,0),""),"")</f>
        <v/>
      </c>
    </row>
    <row r="2499" spans="1:10" ht="30" x14ac:dyDescent="0.25">
      <c r="A2499" s="18">
        <f>IF(B2499&lt;&gt;"",SUBTOTAL(103,B$5:B2499),"")</f>
        <v>2495</v>
      </c>
      <c r="B2499" s="31" t="s">
        <v>972</v>
      </c>
      <c r="C2499" s="16" t="s">
        <v>3195</v>
      </c>
      <c r="D2499" s="51" t="s">
        <v>2799</v>
      </c>
      <c r="E2499" s="16" t="s">
        <v>3068</v>
      </c>
      <c r="F2499" s="19">
        <v>0</v>
      </c>
      <c r="G2499" s="16">
        <v>24</v>
      </c>
      <c r="I2499" s="16">
        <f>IF(B2499&lt;&gt;"",COUNTIF(Dulieu!$F$5:$F$7774,B2499),"")</f>
        <v>0</v>
      </c>
      <c r="J2499" s="16" t="str">
        <f>IF(B2499&lt;&gt;"",IFERROR(VLOOKUP(B2499,Dulieu!$F$5:$I$7597,4,0),""),"")</f>
        <v/>
      </c>
    </row>
    <row r="2500" spans="1:10" ht="30" x14ac:dyDescent="0.25">
      <c r="A2500" s="18">
        <f>IF(B2500&lt;&gt;"",SUBTOTAL(103,B$5:B2500),"")</f>
        <v>2496</v>
      </c>
      <c r="B2500" s="31" t="s">
        <v>904</v>
      </c>
      <c r="C2500" s="16" t="s">
        <v>3195</v>
      </c>
      <c r="D2500" s="51" t="s">
        <v>2799</v>
      </c>
      <c r="E2500" s="16" t="s">
        <v>3068</v>
      </c>
      <c r="F2500" s="16">
        <v>0</v>
      </c>
      <c r="G2500" s="16">
        <v>24</v>
      </c>
      <c r="I2500" s="16">
        <f>IF(B2500&lt;&gt;"",COUNTIF(Dulieu!$F$5:$F$7774,B2500),"")</f>
        <v>0</v>
      </c>
      <c r="J2500" s="16" t="str">
        <f>IF(B2500&lt;&gt;"",IFERROR(VLOOKUP(B2500,Dulieu!$F$5:$I$7597,4,0),""),"")</f>
        <v/>
      </c>
    </row>
    <row r="2501" spans="1:10" ht="30" x14ac:dyDescent="0.25">
      <c r="A2501" s="18">
        <f>IF(B2501&lt;&gt;"",SUBTOTAL(103,B$5:B2501),"")</f>
        <v>2497</v>
      </c>
      <c r="B2501" s="31" t="s">
        <v>974</v>
      </c>
      <c r="C2501" s="16" t="s">
        <v>3195</v>
      </c>
      <c r="D2501" s="51" t="s">
        <v>2799</v>
      </c>
      <c r="E2501" s="16" t="s">
        <v>3068</v>
      </c>
      <c r="F2501" s="16">
        <v>0</v>
      </c>
      <c r="G2501" s="16">
        <v>24</v>
      </c>
      <c r="I2501" s="16">
        <f>IF(B2501&lt;&gt;"",COUNTIF(Dulieu!$F$5:$F$7774,B2501),"")</f>
        <v>0</v>
      </c>
      <c r="J2501" s="16" t="str">
        <f>IF(B2501&lt;&gt;"",IFERROR(VLOOKUP(B2501,Dulieu!$F$5:$I$7597,4,0),""),"")</f>
        <v/>
      </c>
    </row>
    <row r="2502" spans="1:10" ht="30" x14ac:dyDescent="0.25">
      <c r="A2502" s="18">
        <f>IF(B2502&lt;&gt;"",SUBTOTAL(103,B$5:B2502),"")</f>
        <v>2498</v>
      </c>
      <c r="B2502" s="31" t="s">
        <v>971</v>
      </c>
      <c r="C2502" s="16" t="s">
        <v>3195</v>
      </c>
      <c r="D2502" s="51" t="s">
        <v>2799</v>
      </c>
      <c r="E2502" s="16" t="s">
        <v>3068</v>
      </c>
      <c r="F2502" s="16">
        <v>0</v>
      </c>
      <c r="G2502" s="16">
        <v>24</v>
      </c>
      <c r="I2502" s="16">
        <f>IF(B2502&lt;&gt;"",COUNTIF(Dulieu!$F$5:$F$7774,B2502),"")</f>
        <v>0</v>
      </c>
      <c r="J2502" s="16" t="str">
        <f>IF(B2502&lt;&gt;"",IFERROR(VLOOKUP(B2502,Dulieu!$F$5:$I$7597,4,0),""),"")</f>
        <v/>
      </c>
    </row>
    <row r="2503" spans="1:10" ht="30" x14ac:dyDescent="0.25">
      <c r="A2503" s="18">
        <f>IF(B2503&lt;&gt;"",SUBTOTAL(103,B$5:B2503),"")</f>
        <v>2499</v>
      </c>
      <c r="B2503" s="31" t="s">
        <v>370</v>
      </c>
      <c r="C2503" s="16" t="s">
        <v>3195</v>
      </c>
      <c r="D2503" s="51" t="s">
        <v>2799</v>
      </c>
      <c r="E2503" s="16" t="s">
        <v>3068</v>
      </c>
      <c r="F2503" s="16">
        <v>0</v>
      </c>
      <c r="G2503" s="16">
        <v>24</v>
      </c>
      <c r="I2503" s="16">
        <f>IF(B2503&lt;&gt;"",COUNTIF(Dulieu!$F$5:$F$7774,B2503),"")</f>
        <v>0</v>
      </c>
      <c r="J2503" s="16" t="str">
        <f>IF(B2503&lt;&gt;"",IFERROR(VLOOKUP(B2503,Dulieu!$F$5:$I$7597,4,0),""),"")</f>
        <v/>
      </c>
    </row>
    <row r="2504" spans="1:10" ht="30" x14ac:dyDescent="0.25">
      <c r="A2504" s="18">
        <f>IF(B2504&lt;&gt;"",SUBTOTAL(103,B$5:B2504),"")</f>
        <v>2500</v>
      </c>
      <c r="B2504" s="31" t="s">
        <v>968</v>
      </c>
      <c r="C2504" s="16" t="s">
        <v>3195</v>
      </c>
      <c r="D2504" s="51" t="s">
        <v>2799</v>
      </c>
      <c r="E2504" s="16" t="s">
        <v>3068</v>
      </c>
      <c r="F2504" s="16">
        <v>0</v>
      </c>
      <c r="G2504" s="16">
        <v>22</v>
      </c>
      <c r="I2504" s="16">
        <f>IF(B2504&lt;&gt;"",COUNTIF(Dulieu!$F$5:$F$7774,B2504),"")</f>
        <v>0</v>
      </c>
      <c r="J2504" s="16" t="str">
        <f>IF(B2504&lt;&gt;"",IFERROR(VLOOKUP(B2504,Dulieu!$F$5:$I$7597,4,0),""),"")</f>
        <v/>
      </c>
    </row>
    <row r="2505" spans="1:10" ht="30" x14ac:dyDescent="0.25">
      <c r="A2505" s="18">
        <f>IF(B2505&lt;&gt;"",SUBTOTAL(103,B$5:B2505),"")</f>
        <v>2501</v>
      </c>
      <c r="B2505" s="31" t="s">
        <v>965</v>
      </c>
      <c r="C2505" s="16" t="s">
        <v>3195</v>
      </c>
      <c r="D2505" s="51" t="s">
        <v>2799</v>
      </c>
      <c r="E2505" s="16" t="s">
        <v>3068</v>
      </c>
      <c r="F2505" s="16">
        <v>0</v>
      </c>
      <c r="G2505" s="16">
        <v>22</v>
      </c>
      <c r="I2505" s="16">
        <f>IF(B2505&lt;&gt;"",COUNTIF(Dulieu!$F$5:$F$7774,B2505),"")</f>
        <v>0</v>
      </c>
      <c r="J2505" s="16" t="str">
        <f>IF(B2505&lt;&gt;"",IFERROR(VLOOKUP(B2505,Dulieu!$F$5:$I$7597,4,0),""),"")</f>
        <v/>
      </c>
    </row>
    <row r="2506" spans="1:10" ht="30" x14ac:dyDescent="0.25">
      <c r="A2506" s="18">
        <f>IF(B2506&lt;&gt;"",SUBTOTAL(103,B$5:B2506),"")</f>
        <v>2502</v>
      </c>
      <c r="B2506" s="31" t="s">
        <v>362</v>
      </c>
      <c r="C2506" s="16" t="s">
        <v>3195</v>
      </c>
      <c r="D2506" s="51" t="s">
        <v>2799</v>
      </c>
      <c r="E2506" s="16" t="s">
        <v>3068</v>
      </c>
      <c r="F2506" s="16">
        <v>0</v>
      </c>
      <c r="G2506" s="16">
        <v>22</v>
      </c>
      <c r="I2506" s="16">
        <f>IF(B2506&lt;&gt;"",COUNTIF(Dulieu!$F$5:$F$7774,B2506),"")</f>
        <v>0</v>
      </c>
      <c r="J2506" s="16" t="str">
        <f>IF(B2506&lt;&gt;"",IFERROR(VLOOKUP(B2506,Dulieu!$F$5:$I$7597,4,0),""),"")</f>
        <v/>
      </c>
    </row>
    <row r="2507" spans="1:10" ht="30" x14ac:dyDescent="0.25">
      <c r="A2507" s="18">
        <f>IF(B2507&lt;&gt;"",SUBTOTAL(103,B$5:B2507),"")</f>
        <v>2503</v>
      </c>
      <c r="B2507" s="31" t="s">
        <v>902</v>
      </c>
      <c r="C2507" s="16" t="s">
        <v>3195</v>
      </c>
      <c r="D2507" s="51" t="s">
        <v>2799</v>
      </c>
      <c r="E2507" s="16" t="s">
        <v>3068</v>
      </c>
      <c r="F2507" s="16">
        <v>0</v>
      </c>
      <c r="G2507" s="16">
        <v>22</v>
      </c>
      <c r="I2507" s="16">
        <f>IF(B2507&lt;&gt;"",COUNTIF(Dulieu!$F$5:$F$7774,B2507),"")</f>
        <v>0</v>
      </c>
      <c r="J2507" s="16" t="str">
        <f>IF(B2507&lt;&gt;"",IFERROR(VLOOKUP(B2507,Dulieu!$F$5:$I$7597,4,0),""),"")</f>
        <v/>
      </c>
    </row>
    <row r="2508" spans="1:10" ht="30" x14ac:dyDescent="0.25">
      <c r="A2508" s="18">
        <f>IF(B2508&lt;&gt;"",SUBTOTAL(103,B$5:B2508),"")</f>
        <v>2504</v>
      </c>
      <c r="B2508" s="31" t="s">
        <v>364</v>
      </c>
      <c r="C2508" s="16" t="s">
        <v>3195</v>
      </c>
      <c r="D2508" s="51" t="s">
        <v>2799</v>
      </c>
      <c r="E2508" s="16" t="s">
        <v>3068</v>
      </c>
      <c r="F2508" s="16">
        <v>0</v>
      </c>
      <c r="G2508" s="16">
        <v>22</v>
      </c>
      <c r="I2508" s="16">
        <f>IF(B2508&lt;&gt;"",COUNTIF(Dulieu!$F$5:$F$7774,B2508),"")</f>
        <v>0</v>
      </c>
      <c r="J2508" s="16" t="str">
        <f>IF(B2508&lt;&gt;"",IFERROR(VLOOKUP(B2508,Dulieu!$F$5:$I$7597,4,0),""),"")</f>
        <v/>
      </c>
    </row>
    <row r="2509" spans="1:10" ht="30" x14ac:dyDescent="0.25">
      <c r="A2509" s="18">
        <f>IF(B2509&lt;&gt;"",SUBTOTAL(103,B$5:B2509),"")</f>
        <v>2505</v>
      </c>
      <c r="B2509" s="31" t="s">
        <v>365</v>
      </c>
      <c r="C2509" s="16" t="s">
        <v>3195</v>
      </c>
      <c r="D2509" s="51" t="s">
        <v>2799</v>
      </c>
      <c r="E2509" s="16" t="s">
        <v>3068</v>
      </c>
      <c r="F2509" s="16">
        <v>0</v>
      </c>
      <c r="G2509" s="16">
        <v>22</v>
      </c>
      <c r="I2509" s="16">
        <f>IF(B2509&lt;&gt;"",COUNTIF(Dulieu!$F$5:$F$7774,B2509),"")</f>
        <v>0</v>
      </c>
      <c r="J2509" s="16" t="str">
        <f>IF(B2509&lt;&gt;"",IFERROR(VLOOKUP(B2509,Dulieu!$F$5:$I$7597,4,0),""),"")</f>
        <v/>
      </c>
    </row>
    <row r="2510" spans="1:10" ht="30" x14ac:dyDescent="0.25">
      <c r="A2510" s="18">
        <f>IF(B2510&lt;&gt;"",SUBTOTAL(103,B$5:B2510),"")</f>
        <v>2506</v>
      </c>
      <c r="B2510" s="31" t="s">
        <v>367</v>
      </c>
      <c r="C2510" s="16" t="s">
        <v>3195</v>
      </c>
      <c r="D2510" s="51" t="s">
        <v>2799</v>
      </c>
      <c r="E2510" s="16" t="s">
        <v>3068</v>
      </c>
      <c r="F2510" s="16">
        <v>0</v>
      </c>
      <c r="G2510" s="16">
        <v>22</v>
      </c>
      <c r="I2510" s="16">
        <f>IF(B2510&lt;&gt;"",COUNTIF(Dulieu!$F$5:$F$7774,B2510),"")</f>
        <v>0</v>
      </c>
      <c r="J2510" s="16" t="str">
        <f>IF(B2510&lt;&gt;"",IFERROR(VLOOKUP(B2510,Dulieu!$F$5:$I$7597,4,0),""),"")</f>
        <v/>
      </c>
    </row>
    <row r="2511" spans="1:10" ht="30" x14ac:dyDescent="0.25">
      <c r="A2511" s="18">
        <f>IF(B2511&lt;&gt;"",SUBTOTAL(103,B$5:B2511),"")</f>
        <v>2507</v>
      </c>
      <c r="B2511" s="31" t="s">
        <v>966</v>
      </c>
      <c r="C2511" s="16" t="s">
        <v>3195</v>
      </c>
      <c r="D2511" s="51" t="s">
        <v>2799</v>
      </c>
      <c r="E2511" s="16" t="s">
        <v>3068</v>
      </c>
      <c r="F2511" s="16">
        <v>0</v>
      </c>
      <c r="G2511" s="16">
        <v>22</v>
      </c>
      <c r="I2511" s="16">
        <f>IF(B2511&lt;&gt;"",COUNTIF(Dulieu!$F$5:$F$7774,B2511),"")</f>
        <v>0</v>
      </c>
      <c r="J2511" s="16" t="str">
        <f>IF(B2511&lt;&gt;"",IFERROR(VLOOKUP(B2511,Dulieu!$F$5:$I$7597,4,0),""),"")</f>
        <v/>
      </c>
    </row>
    <row r="2512" spans="1:10" ht="30" x14ac:dyDescent="0.25">
      <c r="A2512" s="18">
        <f>IF(B2512&lt;&gt;"",SUBTOTAL(103,B$5:B2512),"")</f>
        <v>2508</v>
      </c>
      <c r="B2512" s="31" t="s">
        <v>363</v>
      </c>
      <c r="C2512" s="16" t="s">
        <v>3195</v>
      </c>
      <c r="D2512" s="51" t="s">
        <v>2799</v>
      </c>
      <c r="E2512" s="16" t="s">
        <v>3068</v>
      </c>
      <c r="F2512" s="16">
        <v>0</v>
      </c>
      <c r="G2512" s="16">
        <v>22</v>
      </c>
      <c r="I2512" s="16">
        <f>IF(B2512&lt;&gt;"",COUNTIF(Dulieu!$F$5:$F$7774,B2512),"")</f>
        <v>0</v>
      </c>
      <c r="J2512" s="16" t="str">
        <f>IF(B2512&lt;&gt;"",IFERROR(VLOOKUP(B2512,Dulieu!$F$5:$I$7597,4,0),""),"")</f>
        <v/>
      </c>
    </row>
    <row r="2513" spans="1:10" ht="30" x14ac:dyDescent="0.25">
      <c r="A2513" s="18">
        <f>IF(B2513&lt;&gt;"",SUBTOTAL(103,B$5:B2513),"")</f>
        <v>2509</v>
      </c>
      <c r="B2513" s="31" t="s">
        <v>366</v>
      </c>
      <c r="C2513" s="16" t="s">
        <v>3195</v>
      </c>
      <c r="D2513" s="51" t="s">
        <v>2799</v>
      </c>
      <c r="E2513" s="16" t="s">
        <v>3068</v>
      </c>
      <c r="F2513" s="16">
        <v>0</v>
      </c>
      <c r="G2513" s="16">
        <v>22</v>
      </c>
      <c r="I2513" s="16">
        <f>IF(B2513&lt;&gt;"",COUNTIF(Dulieu!$F$5:$F$7774,B2513),"")</f>
        <v>0</v>
      </c>
      <c r="J2513" s="16" t="str">
        <f>IF(B2513&lt;&gt;"",IFERROR(VLOOKUP(B2513,Dulieu!$F$5:$I$7597,4,0),""),"")</f>
        <v/>
      </c>
    </row>
    <row r="2514" spans="1:10" ht="30" x14ac:dyDescent="0.25">
      <c r="A2514" s="18">
        <f>IF(B2514&lt;&gt;"",SUBTOTAL(103,B$5:B2514),"")</f>
        <v>2510</v>
      </c>
      <c r="B2514" s="31" t="s">
        <v>969</v>
      </c>
      <c r="C2514" s="16" t="s">
        <v>3195</v>
      </c>
      <c r="D2514" s="51" t="s">
        <v>2799</v>
      </c>
      <c r="E2514" s="16" t="s">
        <v>3068</v>
      </c>
      <c r="F2514" s="16">
        <v>0</v>
      </c>
      <c r="G2514" s="16">
        <v>22</v>
      </c>
      <c r="I2514" s="16">
        <f>IF(B2514&lt;&gt;"",COUNTIF(Dulieu!$F$5:$F$7774,B2514),"")</f>
        <v>0</v>
      </c>
      <c r="J2514" s="16" t="str">
        <f>IF(B2514&lt;&gt;"",IFERROR(VLOOKUP(B2514,Dulieu!$F$5:$I$7597,4,0),""),"")</f>
        <v/>
      </c>
    </row>
    <row r="2515" spans="1:10" ht="30" x14ac:dyDescent="0.25">
      <c r="A2515" s="18">
        <f>IF(B2515&lt;&gt;"",SUBTOTAL(103,B$5:B2515),"")</f>
        <v>2511</v>
      </c>
      <c r="B2515" s="31" t="s">
        <v>970</v>
      </c>
      <c r="C2515" s="16" t="s">
        <v>3195</v>
      </c>
      <c r="D2515" s="51" t="s">
        <v>2799</v>
      </c>
      <c r="E2515" s="16" t="s">
        <v>3068</v>
      </c>
      <c r="F2515" s="19">
        <v>0</v>
      </c>
      <c r="G2515" s="16">
        <v>20</v>
      </c>
      <c r="I2515" s="16">
        <f>IF(B2515&lt;&gt;"",COUNTIF(Dulieu!$F$5:$F$7774,B2515),"")</f>
        <v>0</v>
      </c>
      <c r="J2515" s="16" t="str">
        <f>IF(B2515&lt;&gt;"",IFERROR(VLOOKUP(B2515,Dulieu!$F$5:$I$7597,4,0),""),"")</f>
        <v/>
      </c>
    </row>
    <row r="2516" spans="1:10" ht="30" x14ac:dyDescent="0.25">
      <c r="A2516" s="18">
        <f>IF(B2516&lt;&gt;"",SUBTOTAL(103,B$5:B2516),"")</f>
        <v>2512</v>
      </c>
      <c r="B2516" s="31" t="s">
        <v>964</v>
      </c>
      <c r="C2516" s="16" t="s">
        <v>3195</v>
      </c>
      <c r="D2516" s="51" t="s">
        <v>2799</v>
      </c>
      <c r="E2516" s="16" t="s">
        <v>3068</v>
      </c>
      <c r="F2516" s="19">
        <v>0</v>
      </c>
      <c r="G2516" s="16">
        <v>22</v>
      </c>
      <c r="I2516" s="16">
        <f>IF(B2516&lt;&gt;"",COUNTIF(Dulieu!$F$5:$F$7774,B2516),"")</f>
        <v>0</v>
      </c>
      <c r="J2516" s="16" t="str">
        <f>IF(B2516&lt;&gt;"",IFERROR(VLOOKUP(B2516,Dulieu!$F$5:$I$7597,4,0),""),"")</f>
        <v/>
      </c>
    </row>
    <row r="2517" spans="1:10" ht="30" x14ac:dyDescent="0.25">
      <c r="A2517" s="18">
        <f>IF(B2517&lt;&gt;"",SUBTOTAL(103,B$5:B2517),"")</f>
        <v>2513</v>
      </c>
      <c r="B2517" s="31" t="s">
        <v>967</v>
      </c>
      <c r="C2517" s="16" t="s">
        <v>3195</v>
      </c>
      <c r="D2517" s="51" t="s">
        <v>2799</v>
      </c>
      <c r="E2517" s="16" t="s">
        <v>3068</v>
      </c>
      <c r="F2517" s="19">
        <v>0</v>
      </c>
      <c r="G2517" s="16">
        <v>25</v>
      </c>
      <c r="I2517" s="16">
        <f>IF(B2517&lt;&gt;"",COUNTIF(Dulieu!$F$5:$F$7774,B2517),"")</f>
        <v>0</v>
      </c>
      <c r="J2517" s="16" t="str">
        <f>IF(B2517&lt;&gt;"",IFERROR(VLOOKUP(B2517,Dulieu!$F$5:$I$7597,4,0),""),"")</f>
        <v/>
      </c>
    </row>
    <row r="2518" spans="1:10" ht="30" x14ac:dyDescent="0.25">
      <c r="A2518" s="18">
        <f>IF(B2518&lt;&gt;"",SUBTOTAL(103,B$5:B2518),"")</f>
        <v>2514</v>
      </c>
      <c r="B2518" s="31" t="s">
        <v>2177</v>
      </c>
      <c r="C2518" s="16" t="s">
        <v>3195</v>
      </c>
      <c r="D2518" s="51" t="s">
        <v>2799</v>
      </c>
      <c r="E2518" s="16" t="s">
        <v>3068</v>
      </c>
      <c r="F2518" s="19">
        <v>0</v>
      </c>
      <c r="G2518" s="16">
        <v>22</v>
      </c>
      <c r="I2518" s="16">
        <f>IF(B2518&lt;&gt;"",COUNTIF(Dulieu!$F$5:$F$7774,B2518),"")</f>
        <v>0</v>
      </c>
      <c r="J2518" s="16" t="str">
        <f>IF(B2518&lt;&gt;"",IFERROR(VLOOKUP(B2518,Dulieu!$F$5:$I$7597,4,0),""),"")</f>
        <v/>
      </c>
    </row>
    <row r="2519" spans="1:10" x14ac:dyDescent="0.25">
      <c r="A2519" s="18">
        <f>IF(B2519&lt;&gt;"",SUBTOTAL(103,B$5:B2519),"")</f>
        <v>2515</v>
      </c>
      <c r="B2519" s="31" t="s">
        <v>2178</v>
      </c>
      <c r="C2519" s="16" t="s">
        <v>3061</v>
      </c>
      <c r="D2519" s="51" t="s">
        <v>2867</v>
      </c>
      <c r="E2519" s="16" t="s">
        <v>3062</v>
      </c>
      <c r="F2519" s="19">
        <v>9390</v>
      </c>
      <c r="G2519" s="16">
        <v>0</v>
      </c>
      <c r="I2519" s="16">
        <f>IF(B2519&lt;&gt;"",COUNTIF(Dulieu!$F$5:$F$7774,B2519),"")</f>
        <v>0</v>
      </c>
      <c r="J2519" s="16" t="str">
        <f>IF(B2519&lt;&gt;"",IFERROR(VLOOKUP(B2519,Dulieu!$F$5:$I$7597,4,0),""),"")</f>
        <v/>
      </c>
    </row>
    <row r="2520" spans="1:10" x14ac:dyDescent="0.25">
      <c r="A2520" s="18">
        <f>IF(B2520&lt;&gt;"",SUBTOTAL(103,B$5:B2520),"")</f>
        <v>2516</v>
      </c>
      <c r="B2520" s="31" t="s">
        <v>2179</v>
      </c>
      <c r="C2520" s="16" t="s">
        <v>3061</v>
      </c>
      <c r="D2520" s="51" t="s">
        <v>2867</v>
      </c>
      <c r="E2520" s="16" t="s">
        <v>3062</v>
      </c>
      <c r="F2520" s="19">
        <v>8325</v>
      </c>
      <c r="G2520" s="16">
        <v>0</v>
      </c>
      <c r="I2520" s="16">
        <f>IF(B2520&lt;&gt;"",COUNTIF(Dulieu!$F$5:$F$7774,B2520),"")</f>
        <v>0</v>
      </c>
      <c r="J2520" s="16" t="str">
        <f>IF(B2520&lt;&gt;"",IFERROR(VLOOKUP(B2520,Dulieu!$F$5:$I$7597,4,0),""),"")</f>
        <v/>
      </c>
    </row>
    <row r="2521" spans="1:10" x14ac:dyDescent="0.25">
      <c r="A2521" s="18">
        <f>IF(B2521&lt;&gt;"",SUBTOTAL(103,B$5:B2521),"")</f>
        <v>2517</v>
      </c>
      <c r="B2521" s="31" t="s">
        <v>2180</v>
      </c>
      <c r="C2521" s="16" t="s">
        <v>3061</v>
      </c>
      <c r="D2521" s="51" t="s">
        <v>2867</v>
      </c>
      <c r="E2521" s="16" t="s">
        <v>3062</v>
      </c>
      <c r="F2521" s="19">
        <v>8890</v>
      </c>
      <c r="G2521" s="16">
        <v>0</v>
      </c>
      <c r="I2521" s="16">
        <f>IF(B2521&lt;&gt;"",COUNTIF(Dulieu!$F$5:$F$7774,B2521),"")</f>
        <v>0</v>
      </c>
      <c r="J2521" s="16" t="str">
        <f>IF(B2521&lt;&gt;"",IFERROR(VLOOKUP(B2521,Dulieu!$F$5:$I$7597,4,0),""),"")</f>
        <v/>
      </c>
    </row>
    <row r="2522" spans="1:10" x14ac:dyDescent="0.25">
      <c r="A2522" s="18">
        <f>IF(B2522&lt;&gt;"",SUBTOTAL(103,B$5:B2522),"")</f>
        <v>2518</v>
      </c>
      <c r="B2522" s="31" t="s">
        <v>2181</v>
      </c>
      <c r="C2522" s="16" t="s">
        <v>3061</v>
      </c>
      <c r="D2522" s="51" t="s">
        <v>2867</v>
      </c>
      <c r="E2522" s="16" t="s">
        <v>3062</v>
      </c>
      <c r="F2522" s="19">
        <v>8890</v>
      </c>
      <c r="G2522" s="16">
        <v>0</v>
      </c>
      <c r="I2522" s="16">
        <f>IF(B2522&lt;&gt;"",COUNTIF(Dulieu!$F$5:$F$7774,B2522),"")</f>
        <v>0</v>
      </c>
      <c r="J2522" s="16" t="str">
        <f>IF(B2522&lt;&gt;"",IFERROR(VLOOKUP(B2522,Dulieu!$F$5:$I$7597,4,0),""),"")</f>
        <v/>
      </c>
    </row>
    <row r="2523" spans="1:10" x14ac:dyDescent="0.25">
      <c r="A2523" s="18">
        <f>IF(B2523&lt;&gt;"",SUBTOTAL(103,B$5:B2523),"")</f>
        <v>2519</v>
      </c>
      <c r="B2523" s="31" t="s">
        <v>2182</v>
      </c>
      <c r="C2523" s="16" t="s">
        <v>3061</v>
      </c>
      <c r="D2523" s="51" t="s">
        <v>2867</v>
      </c>
      <c r="E2523" s="16" t="s">
        <v>3062</v>
      </c>
      <c r="F2523" s="19">
        <v>9840</v>
      </c>
      <c r="G2523" s="16">
        <v>0</v>
      </c>
      <c r="I2523" s="16">
        <f>IF(B2523&lt;&gt;"",COUNTIF(Dulieu!$F$5:$F$7774,B2523),"")</f>
        <v>0</v>
      </c>
      <c r="J2523" s="16" t="str">
        <f>IF(B2523&lt;&gt;"",IFERROR(VLOOKUP(B2523,Dulieu!$F$5:$I$7597,4,0),""),"")</f>
        <v/>
      </c>
    </row>
    <row r="2524" spans="1:10" x14ac:dyDescent="0.25">
      <c r="A2524" s="18">
        <f>IF(B2524&lt;&gt;"",SUBTOTAL(103,B$5:B2524),"")</f>
        <v>2520</v>
      </c>
      <c r="B2524" s="31" t="s">
        <v>2183</v>
      </c>
      <c r="C2524" s="16" t="s">
        <v>3061</v>
      </c>
      <c r="D2524" s="51" t="s">
        <v>2867</v>
      </c>
      <c r="E2524" s="16" t="s">
        <v>3062</v>
      </c>
      <c r="F2524" s="19">
        <v>14160</v>
      </c>
      <c r="G2524" s="16">
        <v>0</v>
      </c>
      <c r="I2524" s="16">
        <f>IF(B2524&lt;&gt;"",COUNTIF(Dulieu!$F$5:$F$7774,B2524),"")</f>
        <v>0</v>
      </c>
      <c r="J2524" s="16" t="str">
        <f>IF(B2524&lt;&gt;"",IFERROR(VLOOKUP(B2524,Dulieu!$F$5:$I$7597,4,0),""),"")</f>
        <v/>
      </c>
    </row>
    <row r="2525" spans="1:10" x14ac:dyDescent="0.25">
      <c r="A2525" s="18">
        <f>IF(B2525&lt;&gt;"",SUBTOTAL(103,B$5:B2525),"")</f>
        <v>2521</v>
      </c>
      <c r="B2525" s="31" t="s">
        <v>2184</v>
      </c>
      <c r="C2525" s="16" t="s">
        <v>3061</v>
      </c>
      <c r="D2525" s="51" t="s">
        <v>2867</v>
      </c>
      <c r="E2525" s="16" t="s">
        <v>3062</v>
      </c>
      <c r="F2525" s="19">
        <v>9840</v>
      </c>
      <c r="G2525" s="16">
        <v>0</v>
      </c>
      <c r="I2525" s="16">
        <f>IF(B2525&lt;&gt;"",COUNTIF(Dulieu!$F$5:$F$7774,B2525),"")</f>
        <v>0</v>
      </c>
      <c r="J2525" s="16" t="str">
        <f>IF(B2525&lt;&gt;"",IFERROR(VLOOKUP(B2525,Dulieu!$F$5:$I$7597,4,0),""),"")</f>
        <v/>
      </c>
    </row>
    <row r="2526" spans="1:10" x14ac:dyDescent="0.25">
      <c r="A2526" s="18">
        <f>IF(B2526&lt;&gt;"",SUBTOTAL(103,B$5:B2526),"")</f>
        <v>2522</v>
      </c>
      <c r="B2526" s="31" t="s">
        <v>2185</v>
      </c>
      <c r="C2526" s="16" t="s">
        <v>3061</v>
      </c>
      <c r="D2526" s="51" t="s">
        <v>2867</v>
      </c>
      <c r="E2526" s="16" t="s">
        <v>3062</v>
      </c>
      <c r="F2526" s="19">
        <v>9860</v>
      </c>
      <c r="G2526" s="16">
        <v>0</v>
      </c>
      <c r="I2526" s="16">
        <f>IF(B2526&lt;&gt;"",COUNTIF(Dulieu!$F$5:$F$7774,B2526),"")</f>
        <v>0</v>
      </c>
      <c r="J2526" s="16" t="str">
        <f>IF(B2526&lt;&gt;"",IFERROR(VLOOKUP(B2526,Dulieu!$F$5:$I$7597,4,0),""),"")</f>
        <v/>
      </c>
    </row>
    <row r="2527" spans="1:10" x14ac:dyDescent="0.25">
      <c r="A2527" s="18">
        <f>IF(B2527&lt;&gt;"",SUBTOTAL(103,B$5:B2527),"")</f>
        <v>2523</v>
      </c>
      <c r="B2527" s="31" t="s">
        <v>2186</v>
      </c>
      <c r="C2527" s="16" t="s">
        <v>3061</v>
      </c>
      <c r="D2527" s="51" t="s">
        <v>2867</v>
      </c>
      <c r="E2527" s="16" t="s">
        <v>3062</v>
      </c>
      <c r="F2527" s="19">
        <v>8890</v>
      </c>
      <c r="G2527" s="16">
        <v>0</v>
      </c>
      <c r="I2527" s="16">
        <f>IF(B2527&lt;&gt;"",COUNTIF(Dulieu!$F$5:$F$7774,B2527),"")</f>
        <v>0</v>
      </c>
      <c r="J2527" s="16" t="str">
        <f>IF(B2527&lt;&gt;"",IFERROR(VLOOKUP(B2527,Dulieu!$F$5:$I$7597,4,0),""),"")</f>
        <v/>
      </c>
    </row>
    <row r="2528" spans="1:10" x14ac:dyDescent="0.25">
      <c r="A2528" s="18">
        <f>IF(B2528&lt;&gt;"",SUBTOTAL(103,B$5:B2528),"")</f>
        <v>2524</v>
      </c>
      <c r="B2528" s="31" t="s">
        <v>2187</v>
      </c>
      <c r="C2528" s="16" t="s">
        <v>3061</v>
      </c>
      <c r="D2528" s="51" t="s">
        <v>2867</v>
      </c>
      <c r="E2528" s="16" t="s">
        <v>3062</v>
      </c>
      <c r="F2528" s="19">
        <v>12200</v>
      </c>
      <c r="G2528" s="16">
        <v>0</v>
      </c>
      <c r="I2528" s="16">
        <f>IF(B2528&lt;&gt;"",COUNTIF(Dulieu!$F$5:$F$7774,B2528),"")</f>
        <v>0</v>
      </c>
      <c r="J2528" s="16" t="str">
        <f>IF(B2528&lt;&gt;"",IFERROR(VLOOKUP(B2528,Dulieu!$F$5:$I$7597,4,0),""),"")</f>
        <v/>
      </c>
    </row>
    <row r="2529" spans="1:10" x14ac:dyDescent="0.25">
      <c r="A2529" s="18">
        <f>IF(B2529&lt;&gt;"",SUBTOTAL(103,B$5:B2529),"")</f>
        <v>2525</v>
      </c>
      <c r="B2529" s="31" t="s">
        <v>2188</v>
      </c>
      <c r="C2529" s="16" t="s">
        <v>3061</v>
      </c>
      <c r="D2529" s="51" t="s">
        <v>2867</v>
      </c>
      <c r="E2529" s="51" t="s">
        <v>3062</v>
      </c>
      <c r="F2529" s="19">
        <v>11640</v>
      </c>
      <c r="G2529" s="16">
        <v>0</v>
      </c>
      <c r="I2529" s="16">
        <f>IF(B2529&lt;&gt;"",COUNTIF(Dulieu!$F$5:$F$7774,B2529),"")</f>
        <v>0</v>
      </c>
      <c r="J2529" s="16" t="str">
        <f>IF(B2529&lt;&gt;"",IFERROR(VLOOKUP(B2529,Dulieu!$F$5:$I$7597,4,0),""),"")</f>
        <v/>
      </c>
    </row>
    <row r="2530" spans="1:10" x14ac:dyDescent="0.25">
      <c r="A2530" s="18">
        <f>IF(B2530&lt;&gt;"",SUBTOTAL(103,B$5:B2530),"")</f>
        <v>2526</v>
      </c>
      <c r="B2530" s="31" t="s">
        <v>2189</v>
      </c>
      <c r="C2530" s="16" t="s">
        <v>3061</v>
      </c>
      <c r="D2530" s="51" t="s">
        <v>2867</v>
      </c>
      <c r="E2530" s="16" t="s">
        <v>3062</v>
      </c>
      <c r="F2530" s="19">
        <v>12200</v>
      </c>
      <c r="G2530" s="16">
        <v>0</v>
      </c>
      <c r="I2530" s="16">
        <f>IF(B2530&lt;&gt;"",COUNTIF(Dulieu!$F$5:$F$7774,B2530),"")</f>
        <v>0</v>
      </c>
      <c r="J2530" s="16" t="str">
        <f>IF(B2530&lt;&gt;"",IFERROR(VLOOKUP(B2530,Dulieu!$F$5:$I$7597,4,0),""),"")</f>
        <v/>
      </c>
    </row>
    <row r="2531" spans="1:10" x14ac:dyDescent="0.25">
      <c r="A2531" s="18">
        <f>IF(B2531&lt;&gt;"",SUBTOTAL(103,B$5:B2531),"")</f>
        <v>2527</v>
      </c>
      <c r="B2531" s="31" t="s">
        <v>2190</v>
      </c>
      <c r="C2531" s="16" t="s">
        <v>3061</v>
      </c>
      <c r="D2531" s="51" t="s">
        <v>2867</v>
      </c>
      <c r="E2531" s="16" t="s">
        <v>3062</v>
      </c>
      <c r="F2531" s="19">
        <v>9390</v>
      </c>
      <c r="G2531" s="16">
        <v>0</v>
      </c>
      <c r="I2531" s="16">
        <f>IF(B2531&lt;&gt;"",COUNTIF(Dulieu!$F$5:$F$7774,B2531),"")</f>
        <v>0</v>
      </c>
      <c r="J2531" s="16" t="str">
        <f>IF(B2531&lt;&gt;"",IFERROR(VLOOKUP(B2531,Dulieu!$F$5:$I$7597,4,0),""),"")</f>
        <v/>
      </c>
    </row>
    <row r="2532" spans="1:10" x14ac:dyDescent="0.25">
      <c r="A2532" s="18">
        <f>IF(B2532&lt;&gt;"",SUBTOTAL(103,B$5:B2532),"")</f>
        <v>2528</v>
      </c>
      <c r="B2532" s="31" t="s">
        <v>2191</v>
      </c>
      <c r="C2532" s="16" t="s">
        <v>3061</v>
      </c>
      <c r="D2532" s="51" t="s">
        <v>2867</v>
      </c>
      <c r="E2532" s="16" t="s">
        <v>3062</v>
      </c>
      <c r="F2532" s="19">
        <v>26185</v>
      </c>
      <c r="G2532" s="16">
        <v>0</v>
      </c>
      <c r="I2532" s="16">
        <f>IF(B2532&lt;&gt;"",COUNTIF(Dulieu!$F$5:$F$7774,B2532),"")</f>
        <v>0</v>
      </c>
      <c r="J2532" s="16" t="str">
        <f>IF(B2532&lt;&gt;"",IFERROR(VLOOKUP(B2532,Dulieu!$F$5:$I$7597,4,0),""),"")</f>
        <v/>
      </c>
    </row>
    <row r="2533" spans="1:10" x14ac:dyDescent="0.25">
      <c r="A2533" s="18">
        <f>IF(B2533&lt;&gt;"",SUBTOTAL(103,B$5:B2533),"")</f>
        <v>2529</v>
      </c>
      <c r="B2533" s="31" t="s">
        <v>2192</v>
      </c>
      <c r="C2533" s="16" t="s">
        <v>3061</v>
      </c>
      <c r="D2533" s="51" t="s">
        <v>2867</v>
      </c>
      <c r="E2533" s="16" t="s">
        <v>3062</v>
      </c>
      <c r="F2533" s="19">
        <v>9390</v>
      </c>
      <c r="G2533" s="16">
        <v>0</v>
      </c>
      <c r="I2533" s="16">
        <f>IF(B2533&lt;&gt;"",COUNTIF(Dulieu!$F$5:$F$7774,B2533),"")</f>
        <v>0</v>
      </c>
      <c r="J2533" s="16" t="str">
        <f>IF(B2533&lt;&gt;"",IFERROR(VLOOKUP(B2533,Dulieu!$F$5:$I$7597,4,0),""),"")</f>
        <v/>
      </c>
    </row>
    <row r="2534" spans="1:10" x14ac:dyDescent="0.25">
      <c r="A2534" s="18">
        <f>IF(B2534&lt;&gt;"",SUBTOTAL(103,B$5:B2534),"")</f>
        <v>2530</v>
      </c>
      <c r="B2534" s="31" t="s">
        <v>2193</v>
      </c>
      <c r="C2534" s="16" t="s">
        <v>3061</v>
      </c>
      <c r="D2534" s="51" t="s">
        <v>2867</v>
      </c>
      <c r="E2534" s="16" t="s">
        <v>3062</v>
      </c>
      <c r="F2534" s="19">
        <v>9393</v>
      </c>
      <c r="G2534" s="16">
        <v>0</v>
      </c>
      <c r="I2534" s="16">
        <f>IF(B2534&lt;&gt;"",COUNTIF(Dulieu!$F$5:$F$7774,B2534),"")</f>
        <v>0</v>
      </c>
      <c r="J2534" s="16" t="str">
        <f>IF(B2534&lt;&gt;"",IFERROR(VLOOKUP(B2534,Dulieu!$F$5:$I$7597,4,0),""),"")</f>
        <v/>
      </c>
    </row>
    <row r="2535" spans="1:10" x14ac:dyDescent="0.25">
      <c r="A2535" s="18">
        <f>IF(B2535&lt;&gt;"",SUBTOTAL(103,B$5:B2535),"")</f>
        <v>2531</v>
      </c>
      <c r="B2535" s="31" t="s">
        <v>2194</v>
      </c>
      <c r="C2535" s="16" t="s">
        <v>3061</v>
      </c>
      <c r="D2535" s="51" t="s">
        <v>2867</v>
      </c>
      <c r="E2535" s="16" t="s">
        <v>3062</v>
      </c>
      <c r="F2535" s="19">
        <v>9390</v>
      </c>
      <c r="G2535" s="16">
        <v>0</v>
      </c>
      <c r="I2535" s="16">
        <f>IF(B2535&lt;&gt;"",COUNTIF(Dulieu!$F$5:$F$7774,B2535),"")</f>
        <v>0</v>
      </c>
      <c r="J2535" s="16" t="str">
        <f>IF(B2535&lt;&gt;"",IFERROR(VLOOKUP(B2535,Dulieu!$F$5:$I$7597,4,0),""),"")</f>
        <v/>
      </c>
    </row>
    <row r="2536" spans="1:10" x14ac:dyDescent="0.25">
      <c r="A2536" s="18">
        <f>IF(B2536&lt;&gt;"",SUBTOTAL(103,B$5:B2536),"")</f>
        <v>2532</v>
      </c>
      <c r="B2536" s="31" t="s">
        <v>2195</v>
      </c>
      <c r="C2536" s="16" t="s">
        <v>3061</v>
      </c>
      <c r="D2536" s="51" t="s">
        <v>2867</v>
      </c>
      <c r="E2536" s="16" t="s">
        <v>3062</v>
      </c>
      <c r="F2536" s="19">
        <v>26300</v>
      </c>
      <c r="G2536" s="16">
        <v>0</v>
      </c>
      <c r="I2536" s="16">
        <f>IF(B2536&lt;&gt;"",COUNTIF(Dulieu!$F$5:$F$7774,B2536),"")</f>
        <v>0</v>
      </c>
      <c r="J2536" s="16" t="str">
        <f>IF(B2536&lt;&gt;"",IFERROR(VLOOKUP(B2536,Dulieu!$F$5:$I$7597,4,0),""),"")</f>
        <v/>
      </c>
    </row>
    <row r="2537" spans="1:10" x14ac:dyDescent="0.25">
      <c r="A2537" s="18">
        <f>IF(B2537&lt;&gt;"",SUBTOTAL(103,B$5:B2537),"")</f>
        <v>2533</v>
      </c>
      <c r="B2537" s="31" t="s">
        <v>2196</v>
      </c>
      <c r="C2537" s="16" t="s">
        <v>3061</v>
      </c>
      <c r="D2537" s="51" t="s">
        <v>2867</v>
      </c>
      <c r="E2537" s="16" t="s">
        <v>3062</v>
      </c>
      <c r="F2537" s="19">
        <v>25790</v>
      </c>
      <c r="G2537" s="16">
        <v>0</v>
      </c>
      <c r="I2537" s="16">
        <f>IF(B2537&lt;&gt;"",COUNTIF(Dulieu!$F$5:$F$7774,B2537),"")</f>
        <v>0</v>
      </c>
      <c r="J2537" s="16" t="str">
        <f>IF(B2537&lt;&gt;"",IFERROR(VLOOKUP(B2537,Dulieu!$F$5:$I$7597,4,0),""),"")</f>
        <v/>
      </c>
    </row>
    <row r="2538" spans="1:10" x14ac:dyDescent="0.25">
      <c r="A2538" s="18">
        <f>IF(B2538&lt;&gt;"",SUBTOTAL(103,B$5:B2538),"")</f>
        <v>2534</v>
      </c>
      <c r="B2538" s="31" t="s">
        <v>2197</v>
      </c>
      <c r="C2538" s="16" t="s">
        <v>3061</v>
      </c>
      <c r="D2538" s="51" t="s">
        <v>2867</v>
      </c>
      <c r="E2538" s="16" t="s">
        <v>3062</v>
      </c>
      <c r="F2538" s="19">
        <v>30050</v>
      </c>
      <c r="G2538" s="16">
        <v>0</v>
      </c>
      <c r="I2538" s="16">
        <f>IF(B2538&lt;&gt;"",COUNTIF(Dulieu!$F$5:$F$7774,B2538),"")</f>
        <v>0</v>
      </c>
      <c r="J2538" s="16" t="str">
        <f>IF(B2538&lt;&gt;"",IFERROR(VLOOKUP(B2538,Dulieu!$F$5:$I$7597,4,0),""),"")</f>
        <v/>
      </c>
    </row>
    <row r="2539" spans="1:10" x14ac:dyDescent="0.25">
      <c r="A2539" s="18">
        <f>IF(B2539&lt;&gt;"",SUBTOTAL(103,B$5:B2539),"")</f>
        <v>2535</v>
      </c>
      <c r="B2539" s="31" t="s">
        <v>2198</v>
      </c>
      <c r="C2539" s="16" t="s">
        <v>3061</v>
      </c>
      <c r="D2539" s="51" t="s">
        <v>2867</v>
      </c>
      <c r="E2539" s="16" t="s">
        <v>3062</v>
      </c>
      <c r="F2539" s="19">
        <v>9390</v>
      </c>
      <c r="G2539" s="16">
        <v>0</v>
      </c>
      <c r="I2539" s="16">
        <f>IF(B2539&lt;&gt;"",COUNTIF(Dulieu!$F$5:$F$7774,B2539),"")</f>
        <v>0</v>
      </c>
      <c r="J2539" s="16" t="str">
        <f>IF(B2539&lt;&gt;"",IFERROR(VLOOKUP(B2539,Dulieu!$F$5:$I$7597,4,0),""),"")</f>
        <v/>
      </c>
    </row>
    <row r="2540" spans="1:10" x14ac:dyDescent="0.25">
      <c r="A2540" s="18">
        <f>IF(B2540&lt;&gt;"",SUBTOTAL(103,B$5:B2540),"")</f>
        <v>2536</v>
      </c>
      <c r="B2540" s="31" t="s">
        <v>2199</v>
      </c>
      <c r="C2540" s="16" t="s">
        <v>3061</v>
      </c>
      <c r="D2540" s="51" t="s">
        <v>2867</v>
      </c>
      <c r="E2540" s="16" t="s">
        <v>3062</v>
      </c>
      <c r="F2540" s="19">
        <v>9070</v>
      </c>
      <c r="G2540" s="16">
        <v>0</v>
      </c>
      <c r="I2540" s="16">
        <f>IF(B2540&lt;&gt;"",COUNTIF(Dulieu!$F$5:$F$7774,B2540),"")</f>
        <v>0</v>
      </c>
      <c r="J2540" s="16" t="str">
        <f>IF(B2540&lt;&gt;"",IFERROR(VLOOKUP(B2540,Dulieu!$F$5:$I$7597,4,0),""),"")</f>
        <v/>
      </c>
    </row>
    <row r="2541" spans="1:10" x14ac:dyDescent="0.25">
      <c r="A2541" s="18">
        <f>IF(B2541&lt;&gt;"",SUBTOTAL(103,B$5:B2541),"")</f>
        <v>2537</v>
      </c>
      <c r="B2541" s="31" t="s">
        <v>2200</v>
      </c>
      <c r="C2541" s="16" t="s">
        <v>3061</v>
      </c>
      <c r="D2541" s="51" t="s">
        <v>2867</v>
      </c>
      <c r="E2541" s="16" t="s">
        <v>3062</v>
      </c>
      <c r="F2541" s="19">
        <v>9070</v>
      </c>
      <c r="G2541" s="16">
        <v>0</v>
      </c>
      <c r="I2541" s="16">
        <f>IF(B2541&lt;&gt;"",COUNTIF(Dulieu!$F$5:$F$7774,B2541),"")</f>
        <v>0</v>
      </c>
      <c r="J2541" s="16" t="str">
        <f>IF(B2541&lt;&gt;"",IFERROR(VLOOKUP(B2541,Dulieu!$F$5:$I$7597,4,0),""),"")</f>
        <v/>
      </c>
    </row>
    <row r="2542" spans="1:10" x14ac:dyDescent="0.25">
      <c r="A2542" s="18">
        <f>IF(B2542&lt;&gt;"",SUBTOTAL(103,B$5:B2542),"")</f>
        <v>2538</v>
      </c>
      <c r="B2542" s="31" t="s">
        <v>2201</v>
      </c>
      <c r="C2542" s="16" t="s">
        <v>3061</v>
      </c>
      <c r="D2542" s="51" t="s">
        <v>2867</v>
      </c>
      <c r="E2542" s="16" t="s">
        <v>3062</v>
      </c>
      <c r="F2542" s="19">
        <v>31300</v>
      </c>
      <c r="G2542" s="16">
        <v>0</v>
      </c>
      <c r="I2542" s="16">
        <f>IF(B2542&lt;&gt;"",COUNTIF(Dulieu!$F$5:$F$7774,B2542),"")</f>
        <v>0</v>
      </c>
      <c r="J2542" s="16" t="str">
        <f>IF(B2542&lt;&gt;"",IFERROR(VLOOKUP(B2542,Dulieu!$F$5:$I$7597,4,0),""),"")</f>
        <v/>
      </c>
    </row>
    <row r="2543" spans="1:10" x14ac:dyDescent="0.25">
      <c r="A2543" s="18">
        <f>IF(B2543&lt;&gt;"",SUBTOTAL(103,B$5:B2543),"")</f>
        <v>2539</v>
      </c>
      <c r="B2543" s="31" t="s">
        <v>2202</v>
      </c>
      <c r="C2543" s="16" t="s">
        <v>3061</v>
      </c>
      <c r="D2543" s="51" t="s">
        <v>2867</v>
      </c>
      <c r="E2543" s="16" t="s">
        <v>3062</v>
      </c>
      <c r="F2543" s="19">
        <v>13200</v>
      </c>
      <c r="G2543" s="16">
        <v>0</v>
      </c>
      <c r="I2543" s="16">
        <f>IF(B2543&lt;&gt;"",COUNTIF(Dulieu!$F$5:$F$7774,B2543),"")</f>
        <v>0</v>
      </c>
      <c r="J2543" s="16" t="str">
        <f>IF(B2543&lt;&gt;"",IFERROR(VLOOKUP(B2543,Dulieu!$F$5:$I$7597,4,0),""),"")</f>
        <v/>
      </c>
    </row>
    <row r="2544" spans="1:10" x14ac:dyDescent="0.25">
      <c r="A2544" s="18">
        <f>IF(B2544&lt;&gt;"",SUBTOTAL(103,B$5:B2544),"")</f>
        <v>2540</v>
      </c>
      <c r="B2544" s="31" t="s">
        <v>1120</v>
      </c>
      <c r="C2544" s="16" t="s">
        <v>3061</v>
      </c>
      <c r="D2544" s="51" t="s">
        <v>2867</v>
      </c>
      <c r="E2544" s="16" t="s">
        <v>3062</v>
      </c>
      <c r="F2544" s="19">
        <v>8670</v>
      </c>
      <c r="G2544" s="16">
        <v>0</v>
      </c>
      <c r="I2544" s="16">
        <f>IF(B2544&lt;&gt;"",COUNTIF(Dulieu!$F$5:$F$7774,B2544),"")</f>
        <v>0</v>
      </c>
      <c r="J2544" s="16" t="str">
        <f>IF(B2544&lt;&gt;"",IFERROR(VLOOKUP(B2544,Dulieu!$F$5:$I$7597,4,0),""),"")</f>
        <v/>
      </c>
    </row>
    <row r="2545" spans="1:10" x14ac:dyDescent="0.25">
      <c r="A2545" s="18">
        <f>IF(B2545&lt;&gt;"",SUBTOTAL(103,B$5:B2545),"")</f>
        <v>2541</v>
      </c>
      <c r="B2545" s="31" t="s">
        <v>1119</v>
      </c>
      <c r="C2545" s="16" t="s">
        <v>3061</v>
      </c>
      <c r="D2545" s="51" t="s">
        <v>2867</v>
      </c>
      <c r="E2545" s="16" t="s">
        <v>3062</v>
      </c>
      <c r="F2545" s="19">
        <v>8670</v>
      </c>
      <c r="G2545" s="16">
        <v>0</v>
      </c>
      <c r="I2545" s="16">
        <f>IF(B2545&lt;&gt;"",COUNTIF(Dulieu!$F$5:$F$7774,B2545),"")</f>
        <v>0</v>
      </c>
      <c r="J2545" s="16" t="str">
        <f>IF(B2545&lt;&gt;"",IFERROR(VLOOKUP(B2545,Dulieu!$F$5:$I$7597,4,0),""),"")</f>
        <v/>
      </c>
    </row>
    <row r="2546" spans="1:10" x14ac:dyDescent="0.25">
      <c r="A2546" s="18">
        <f>IF(B2546&lt;&gt;"",SUBTOTAL(103,B$5:B2546),"")</f>
        <v>2542</v>
      </c>
      <c r="B2546" s="31" t="s">
        <v>2203</v>
      </c>
      <c r="C2546" s="16" t="s">
        <v>3061</v>
      </c>
      <c r="D2546" s="51" t="s">
        <v>2867</v>
      </c>
      <c r="E2546" s="16" t="s">
        <v>3062</v>
      </c>
      <c r="F2546" s="19">
        <v>8670</v>
      </c>
      <c r="G2546" s="16">
        <v>0</v>
      </c>
      <c r="I2546" s="16">
        <f>IF(B2546&lt;&gt;"",COUNTIF(Dulieu!$F$5:$F$7774,B2546),"")</f>
        <v>0</v>
      </c>
      <c r="J2546" s="16" t="str">
        <f>IF(B2546&lt;&gt;"",IFERROR(VLOOKUP(B2546,Dulieu!$F$5:$I$7597,4,0),""),"")</f>
        <v/>
      </c>
    </row>
    <row r="2547" spans="1:10" x14ac:dyDescent="0.25">
      <c r="A2547" s="18">
        <f>IF(B2547&lt;&gt;"",SUBTOTAL(103,B$5:B2547),"")</f>
        <v>2543</v>
      </c>
      <c r="B2547" s="31" t="s">
        <v>2204</v>
      </c>
      <c r="C2547" s="16" t="s">
        <v>3061</v>
      </c>
      <c r="D2547" s="51" t="s">
        <v>2867</v>
      </c>
      <c r="E2547" s="16" t="s">
        <v>3062</v>
      </c>
      <c r="F2547" s="19">
        <v>8670</v>
      </c>
      <c r="G2547" s="16">
        <v>0</v>
      </c>
      <c r="I2547" s="16">
        <f>IF(B2547&lt;&gt;"",COUNTIF(Dulieu!$F$5:$F$7774,B2547),"")</f>
        <v>0</v>
      </c>
      <c r="J2547" s="16" t="str">
        <f>IF(B2547&lt;&gt;"",IFERROR(VLOOKUP(B2547,Dulieu!$F$5:$I$7597,4,0),""),"")</f>
        <v/>
      </c>
    </row>
    <row r="2548" spans="1:10" x14ac:dyDescent="0.25">
      <c r="A2548" s="18">
        <f>IF(B2548&lt;&gt;"",SUBTOTAL(103,B$5:B2548),"")</f>
        <v>2544</v>
      </c>
      <c r="B2548" s="31" t="s">
        <v>2205</v>
      </c>
      <c r="C2548" s="16" t="s">
        <v>3061</v>
      </c>
      <c r="D2548" s="51" t="s">
        <v>2867</v>
      </c>
      <c r="E2548" s="16" t="s">
        <v>3062</v>
      </c>
      <c r="F2548" s="19">
        <v>8670</v>
      </c>
      <c r="G2548" s="16">
        <v>0</v>
      </c>
      <c r="I2548" s="16">
        <f>IF(B2548&lt;&gt;"",COUNTIF(Dulieu!$F$5:$F$7774,B2548),"")</f>
        <v>0</v>
      </c>
      <c r="J2548" s="16" t="str">
        <f>IF(B2548&lt;&gt;"",IFERROR(VLOOKUP(B2548,Dulieu!$F$5:$I$7597,4,0),""),"")</f>
        <v/>
      </c>
    </row>
    <row r="2549" spans="1:10" x14ac:dyDescent="0.25">
      <c r="A2549" s="18">
        <f>IF(B2549&lt;&gt;"",SUBTOTAL(103,B$5:B2549),"")</f>
        <v>2545</v>
      </c>
      <c r="B2549" s="31" t="s">
        <v>2206</v>
      </c>
      <c r="C2549" s="16" t="s">
        <v>3061</v>
      </c>
      <c r="D2549" s="51" t="s">
        <v>2867</v>
      </c>
      <c r="E2549" s="16" t="s">
        <v>3062</v>
      </c>
      <c r="F2549" s="19">
        <v>29780</v>
      </c>
      <c r="G2549" s="16">
        <v>0</v>
      </c>
      <c r="I2549" s="16">
        <f>IF(B2549&lt;&gt;"",COUNTIF(Dulieu!$F$5:$F$7774,B2549),"")</f>
        <v>0</v>
      </c>
      <c r="J2549" s="16" t="str">
        <f>IF(B2549&lt;&gt;"",IFERROR(VLOOKUP(B2549,Dulieu!$F$5:$I$7597,4,0),""),"")</f>
        <v/>
      </c>
    </row>
    <row r="2550" spans="1:10" x14ac:dyDescent="0.25">
      <c r="A2550" s="18">
        <f>IF(B2550&lt;&gt;"",SUBTOTAL(103,B$5:B2550),"")</f>
        <v>2546</v>
      </c>
      <c r="B2550" s="31" t="s">
        <v>663</v>
      </c>
      <c r="C2550" s="16" t="s">
        <v>3061</v>
      </c>
      <c r="D2550" s="51" t="s">
        <v>2867</v>
      </c>
      <c r="E2550" s="16" t="s">
        <v>3062</v>
      </c>
      <c r="F2550" s="19">
        <v>9800</v>
      </c>
      <c r="G2550" s="16">
        <v>0</v>
      </c>
      <c r="I2550" s="16">
        <f>IF(B2550&lt;&gt;"",COUNTIF(Dulieu!$F$5:$F$7774,B2550),"")</f>
        <v>0</v>
      </c>
      <c r="J2550" s="16" t="str">
        <f>IF(B2550&lt;&gt;"",IFERROR(VLOOKUP(B2550,Dulieu!$F$5:$I$7597,4,0),""),"")</f>
        <v/>
      </c>
    </row>
    <row r="2551" spans="1:10" x14ac:dyDescent="0.25">
      <c r="A2551" s="18">
        <f>IF(B2551&lt;&gt;"",SUBTOTAL(103,B$5:B2551),"")</f>
        <v>2547</v>
      </c>
      <c r="B2551" s="31" t="s">
        <v>664</v>
      </c>
      <c r="C2551" s="16" t="s">
        <v>3061</v>
      </c>
      <c r="D2551" s="51" t="s">
        <v>2867</v>
      </c>
      <c r="E2551" s="16" t="s">
        <v>3062</v>
      </c>
      <c r="F2551" s="19">
        <v>9800</v>
      </c>
      <c r="G2551" s="16">
        <v>0</v>
      </c>
      <c r="I2551" s="16">
        <f>IF(B2551&lt;&gt;"",COUNTIF(Dulieu!$F$5:$F$7774,B2551),"")</f>
        <v>0</v>
      </c>
      <c r="J2551" s="16" t="str">
        <f>IF(B2551&lt;&gt;"",IFERROR(VLOOKUP(B2551,Dulieu!$F$5:$I$7597,4,0),""),"")</f>
        <v/>
      </c>
    </row>
    <row r="2552" spans="1:10" x14ac:dyDescent="0.25">
      <c r="A2552" s="18">
        <f>IF(B2552&lt;&gt;"",SUBTOTAL(103,B$5:B2552),"")</f>
        <v>2548</v>
      </c>
      <c r="B2552" s="31" t="s">
        <v>3196</v>
      </c>
      <c r="C2552" s="16" t="s">
        <v>3061</v>
      </c>
      <c r="D2552" s="51" t="s">
        <v>3197</v>
      </c>
      <c r="E2552" s="16" t="s">
        <v>3067</v>
      </c>
      <c r="F2552" s="19">
        <v>8600</v>
      </c>
      <c r="G2552" s="16">
        <v>0</v>
      </c>
      <c r="I2552" s="16">
        <f>IF(B2552&lt;&gt;"",COUNTIF(Dulieu!$F$5:$F$7774,B2552),"")</f>
        <v>0</v>
      </c>
      <c r="J2552" s="16" t="str">
        <f>IF(B2552&lt;&gt;"",IFERROR(VLOOKUP(B2552,Dulieu!$F$5:$I$7597,4,0),""),"")</f>
        <v/>
      </c>
    </row>
    <row r="2553" spans="1:10" ht="30" x14ac:dyDescent="0.25">
      <c r="A2553" s="18">
        <f>IF(B2553&lt;&gt;"",SUBTOTAL(103,B$5:B2553),"")</f>
        <v>2549</v>
      </c>
      <c r="B2553" s="31" t="s">
        <v>3751</v>
      </c>
      <c r="C2553" s="16" t="s">
        <v>3060</v>
      </c>
      <c r="D2553" s="51" t="s">
        <v>3752</v>
      </c>
      <c r="E2553" s="16" t="s">
        <v>3105</v>
      </c>
      <c r="F2553" s="19">
        <v>12870</v>
      </c>
      <c r="G2553" s="16">
        <v>2</v>
      </c>
      <c r="I2553" s="16">
        <f>IF(B2553&lt;&gt;"",COUNTIF(Dulieu!$F$5:$F$7774,B2553),"")</f>
        <v>0</v>
      </c>
      <c r="J2553" s="16" t="str">
        <f>IF(B2553&lt;&gt;"",IFERROR(VLOOKUP(B2553,Dulieu!$F$5:$I$7597,4,0),""),"")</f>
        <v/>
      </c>
    </row>
    <row r="2554" spans="1:10" ht="30" x14ac:dyDescent="0.25">
      <c r="A2554" s="18">
        <f>IF(B2554&lt;&gt;"",SUBTOTAL(103,B$5:B2554),"")</f>
        <v>2550</v>
      </c>
      <c r="B2554" s="31" t="s">
        <v>3198</v>
      </c>
      <c r="C2554" s="16" t="s">
        <v>3061</v>
      </c>
      <c r="D2554" s="51" t="s">
        <v>2800</v>
      </c>
      <c r="E2554" s="16" t="s">
        <v>3062</v>
      </c>
      <c r="F2554" s="19">
        <v>3490</v>
      </c>
      <c r="G2554" s="16">
        <v>0</v>
      </c>
      <c r="I2554" s="16">
        <f>IF(B2554&lt;&gt;"",COUNTIF(Dulieu!$F$5:$F$7774,B2554),"")</f>
        <v>0</v>
      </c>
      <c r="J2554" s="16" t="str">
        <f>IF(B2554&lt;&gt;"",IFERROR(VLOOKUP(B2554,Dulieu!$F$5:$I$7597,4,0),""),"")</f>
        <v/>
      </c>
    </row>
    <row r="2555" spans="1:10" ht="30" x14ac:dyDescent="0.25">
      <c r="A2555" s="18">
        <f>IF(B2555&lt;&gt;"",SUBTOTAL(103,B$5:B2555),"")</f>
        <v>2551</v>
      </c>
      <c r="B2555" s="31" t="s">
        <v>2207</v>
      </c>
      <c r="C2555" s="16" t="s">
        <v>3061</v>
      </c>
      <c r="D2555" s="51" t="s">
        <v>2800</v>
      </c>
      <c r="E2555" s="16" t="s">
        <v>3062</v>
      </c>
      <c r="F2555" s="19">
        <v>2400</v>
      </c>
      <c r="G2555" s="16">
        <v>0</v>
      </c>
      <c r="I2555" s="16">
        <f>IF(B2555&lt;&gt;"",COUNTIF(Dulieu!$F$5:$F$7774,B2555),"")</f>
        <v>0</v>
      </c>
      <c r="J2555" s="16" t="str">
        <f>IF(B2555&lt;&gt;"",IFERROR(VLOOKUP(B2555,Dulieu!$F$5:$I$7597,4,0),""),"")</f>
        <v/>
      </c>
    </row>
    <row r="2556" spans="1:10" ht="30" x14ac:dyDescent="0.25">
      <c r="A2556" s="18">
        <f>IF(B2556&lt;&gt;"",SUBTOTAL(103,B$5:B2556),"")</f>
        <v>2552</v>
      </c>
      <c r="B2556" s="31" t="s">
        <v>2208</v>
      </c>
      <c r="C2556" s="16" t="s">
        <v>3061</v>
      </c>
      <c r="D2556" s="51" t="s">
        <v>2800</v>
      </c>
      <c r="E2556" s="16" t="s">
        <v>3062</v>
      </c>
      <c r="F2556" s="19">
        <v>1200</v>
      </c>
      <c r="G2556" s="16">
        <v>0</v>
      </c>
      <c r="I2556" s="16">
        <f>IF(B2556&lt;&gt;"",COUNTIF(Dulieu!$F$5:$F$7774,B2556),"")</f>
        <v>0</v>
      </c>
      <c r="J2556" s="16" t="str">
        <f>IF(B2556&lt;&gt;"",IFERROR(VLOOKUP(B2556,Dulieu!$F$5:$I$7597,4,0),""),"")</f>
        <v/>
      </c>
    </row>
    <row r="2557" spans="1:10" ht="30" x14ac:dyDescent="0.25">
      <c r="A2557" s="18">
        <f>IF(B2557&lt;&gt;"",SUBTOTAL(103,B$5:B2557),"")</f>
        <v>2553</v>
      </c>
      <c r="B2557" s="31" t="s">
        <v>2209</v>
      </c>
      <c r="C2557" s="16" t="s">
        <v>3061</v>
      </c>
      <c r="D2557" s="51" t="s">
        <v>2800</v>
      </c>
      <c r="E2557" s="16" t="s">
        <v>3062</v>
      </c>
      <c r="F2557" s="19">
        <v>1000</v>
      </c>
      <c r="G2557" s="16">
        <v>0</v>
      </c>
      <c r="I2557" s="16">
        <f>IF(B2557&lt;&gt;"",COUNTIF(Dulieu!$F$5:$F$7774,B2557),"")</f>
        <v>0</v>
      </c>
      <c r="J2557" s="16" t="str">
        <f>IF(B2557&lt;&gt;"",IFERROR(VLOOKUP(B2557,Dulieu!$F$5:$I$7597,4,0),""),"")</f>
        <v/>
      </c>
    </row>
    <row r="2558" spans="1:10" ht="30" x14ac:dyDescent="0.25">
      <c r="A2558" s="18">
        <f>IF(B2558&lt;&gt;"",SUBTOTAL(103,B$5:B2558),"")</f>
        <v>2554</v>
      </c>
      <c r="B2558" s="31" t="s">
        <v>2210</v>
      </c>
      <c r="C2558" s="16" t="s">
        <v>3061</v>
      </c>
      <c r="D2558" s="51" t="s">
        <v>2800</v>
      </c>
      <c r="E2558" s="51" t="s">
        <v>3062</v>
      </c>
      <c r="F2558" s="19">
        <v>2400</v>
      </c>
      <c r="G2558" s="16">
        <v>0</v>
      </c>
      <c r="I2558" s="16">
        <f>IF(B2558&lt;&gt;"",COUNTIF(Dulieu!$F$5:$F$7774,B2558),"")</f>
        <v>0</v>
      </c>
      <c r="J2558" s="16" t="str">
        <f>IF(B2558&lt;&gt;"",IFERROR(VLOOKUP(B2558,Dulieu!$F$5:$I$7597,4,0),""),"")</f>
        <v/>
      </c>
    </row>
    <row r="2559" spans="1:10" ht="30" x14ac:dyDescent="0.25">
      <c r="A2559" s="18">
        <f>IF(B2559&lt;&gt;"",SUBTOTAL(103,B$5:B2559),"")</f>
        <v>2555</v>
      </c>
      <c r="B2559" s="31" t="s">
        <v>2211</v>
      </c>
      <c r="C2559" s="16" t="s">
        <v>3061</v>
      </c>
      <c r="D2559" s="51" t="s">
        <v>2800</v>
      </c>
      <c r="E2559" s="16" t="s">
        <v>3062</v>
      </c>
      <c r="F2559" s="19">
        <v>6400</v>
      </c>
      <c r="G2559" s="16">
        <v>0</v>
      </c>
      <c r="I2559" s="16">
        <f>IF(B2559&lt;&gt;"",COUNTIF(Dulieu!$F$5:$F$7774,B2559),"")</f>
        <v>0</v>
      </c>
      <c r="J2559" s="16" t="str">
        <f>IF(B2559&lt;&gt;"",IFERROR(VLOOKUP(B2559,Dulieu!$F$5:$I$7597,4,0),""),"")</f>
        <v/>
      </c>
    </row>
    <row r="2560" spans="1:10" ht="30" x14ac:dyDescent="0.25">
      <c r="A2560" s="18">
        <f>IF(B2560&lt;&gt;"",SUBTOTAL(103,B$5:B2560),"")</f>
        <v>2556</v>
      </c>
      <c r="B2560" s="31" t="s">
        <v>2212</v>
      </c>
      <c r="C2560" s="16" t="s">
        <v>3061</v>
      </c>
      <c r="D2560" s="51" t="s">
        <v>2800</v>
      </c>
      <c r="E2560" s="51" t="s">
        <v>3062</v>
      </c>
      <c r="F2560" s="19">
        <v>2270</v>
      </c>
      <c r="G2560" s="16">
        <v>0</v>
      </c>
      <c r="I2560" s="16">
        <f>IF(B2560&lt;&gt;"",COUNTIF(Dulieu!$F$5:$F$7774,B2560),"")</f>
        <v>0</v>
      </c>
      <c r="J2560" s="16" t="str">
        <f>IF(B2560&lt;&gt;"",IFERROR(VLOOKUP(B2560,Dulieu!$F$5:$I$7597,4,0),""),"")</f>
        <v/>
      </c>
    </row>
    <row r="2561" spans="1:10" ht="30" x14ac:dyDescent="0.25">
      <c r="A2561" s="18">
        <f>IF(B2561&lt;&gt;"",SUBTOTAL(103,B$5:B2561),"")</f>
        <v>2557</v>
      </c>
      <c r="B2561" s="31" t="s">
        <v>2792</v>
      </c>
      <c r="C2561" s="16" t="s">
        <v>3061</v>
      </c>
      <c r="D2561" s="51" t="s">
        <v>2947</v>
      </c>
      <c r="E2561" s="16" t="s">
        <v>3064</v>
      </c>
      <c r="F2561" s="19">
        <v>13425</v>
      </c>
      <c r="G2561" s="16">
        <v>0</v>
      </c>
      <c r="I2561" s="16">
        <f>IF(B2561&lt;&gt;"",COUNTIF(Dulieu!$F$5:$F$7774,B2561),"")</f>
        <v>0</v>
      </c>
      <c r="J2561" s="16" t="str">
        <f>IF(B2561&lt;&gt;"",IFERROR(VLOOKUP(B2561,Dulieu!$F$5:$I$7597,4,0),""),"")</f>
        <v/>
      </c>
    </row>
    <row r="2562" spans="1:10" ht="30" x14ac:dyDescent="0.25">
      <c r="A2562" s="18">
        <f>IF(B2562&lt;&gt;"",SUBTOTAL(103,B$5:B2562),"")</f>
        <v>2558</v>
      </c>
      <c r="B2562" s="31" t="s">
        <v>2213</v>
      </c>
      <c r="C2562" s="16" t="s">
        <v>3061</v>
      </c>
      <c r="D2562" s="51" t="s">
        <v>2947</v>
      </c>
      <c r="E2562" s="16" t="s">
        <v>3064</v>
      </c>
      <c r="F2562" s="19">
        <v>13425</v>
      </c>
      <c r="G2562" s="16">
        <v>0</v>
      </c>
      <c r="I2562" s="16">
        <f>IF(B2562&lt;&gt;"",COUNTIF(Dulieu!$F$5:$F$7774,B2562),"")</f>
        <v>0</v>
      </c>
      <c r="J2562" s="16" t="str">
        <f>IF(B2562&lt;&gt;"",IFERROR(VLOOKUP(B2562,Dulieu!$F$5:$I$7597,4,0),""),"")</f>
        <v/>
      </c>
    </row>
    <row r="2563" spans="1:10" ht="30" x14ac:dyDescent="0.25">
      <c r="A2563" s="18">
        <f>IF(B2563&lt;&gt;"",SUBTOTAL(103,B$5:B2563),"")</f>
        <v>2559</v>
      </c>
      <c r="B2563" s="31" t="s">
        <v>2214</v>
      </c>
      <c r="C2563" s="16" t="s">
        <v>3060</v>
      </c>
      <c r="D2563" s="51" t="s">
        <v>2947</v>
      </c>
      <c r="E2563" s="16" t="s">
        <v>3087</v>
      </c>
      <c r="F2563" s="19">
        <v>14957</v>
      </c>
      <c r="G2563" s="16">
        <v>0</v>
      </c>
      <c r="I2563" s="16">
        <f>IF(B2563&lt;&gt;"",COUNTIF(Dulieu!$F$5:$F$7774,B2563),"")</f>
        <v>0</v>
      </c>
      <c r="J2563" s="16" t="str">
        <f>IF(B2563&lt;&gt;"",IFERROR(VLOOKUP(B2563,Dulieu!$F$5:$I$7597,4,0),""),"")</f>
        <v/>
      </c>
    </row>
    <row r="2564" spans="1:10" ht="30" x14ac:dyDescent="0.25">
      <c r="A2564" s="18">
        <f>IF(B2564&lt;&gt;"",SUBTOTAL(103,B$5:B2564),"")</f>
        <v>2560</v>
      </c>
      <c r="B2564" s="31" t="s">
        <v>2215</v>
      </c>
      <c r="C2564" s="16" t="s">
        <v>3060</v>
      </c>
      <c r="D2564" s="51" t="s">
        <v>2947</v>
      </c>
      <c r="E2564" s="16" t="s">
        <v>3087</v>
      </c>
      <c r="F2564" s="19">
        <v>14957</v>
      </c>
      <c r="G2564" s="16">
        <v>0</v>
      </c>
      <c r="I2564" s="16">
        <f>IF(B2564&lt;&gt;"",COUNTIF(Dulieu!$F$5:$F$7774,B2564),"")</f>
        <v>0</v>
      </c>
      <c r="J2564" s="16" t="str">
        <f>IF(B2564&lt;&gt;"",IFERROR(VLOOKUP(B2564,Dulieu!$F$5:$I$7597,4,0),""),"")</f>
        <v/>
      </c>
    </row>
    <row r="2565" spans="1:10" ht="30" x14ac:dyDescent="0.25">
      <c r="A2565" s="18">
        <f>IF(B2565&lt;&gt;"",SUBTOTAL(103,B$5:B2565),"")</f>
        <v>2561</v>
      </c>
      <c r="B2565" s="31" t="s">
        <v>2216</v>
      </c>
      <c r="C2565" s="16" t="s">
        <v>3060</v>
      </c>
      <c r="D2565" s="51" t="s">
        <v>2947</v>
      </c>
      <c r="E2565" s="16" t="s">
        <v>3064</v>
      </c>
      <c r="F2565" s="19">
        <v>14957</v>
      </c>
      <c r="G2565" s="16">
        <v>0</v>
      </c>
      <c r="I2565" s="16">
        <f>IF(B2565&lt;&gt;"",COUNTIF(Dulieu!$F$5:$F$7774,B2565),"")</f>
        <v>0</v>
      </c>
      <c r="J2565" s="16" t="str">
        <f>IF(B2565&lt;&gt;"",IFERROR(VLOOKUP(B2565,Dulieu!$F$5:$I$7597,4,0),""),"")</f>
        <v/>
      </c>
    </row>
    <row r="2566" spans="1:10" ht="30" x14ac:dyDescent="0.25">
      <c r="A2566" s="18">
        <f>IF(B2566&lt;&gt;"",SUBTOTAL(103,B$5:B2566),"")</f>
        <v>2562</v>
      </c>
      <c r="B2566" s="31" t="s">
        <v>2217</v>
      </c>
      <c r="C2566" s="16" t="s">
        <v>3060</v>
      </c>
      <c r="D2566" s="51" t="s">
        <v>2947</v>
      </c>
      <c r="E2566" s="16" t="s">
        <v>3087</v>
      </c>
      <c r="F2566" s="19">
        <v>15056</v>
      </c>
      <c r="G2566" s="16">
        <v>0</v>
      </c>
      <c r="I2566" s="16">
        <f>IF(B2566&lt;&gt;"",COUNTIF(Dulieu!$F$5:$F$7774,B2566),"")</f>
        <v>0</v>
      </c>
      <c r="J2566" s="16" t="str">
        <f>IF(B2566&lt;&gt;"",IFERROR(VLOOKUP(B2566,Dulieu!$F$5:$I$7597,4,0),""),"")</f>
        <v/>
      </c>
    </row>
    <row r="2567" spans="1:10" ht="30" x14ac:dyDescent="0.25">
      <c r="A2567" s="18">
        <f>IF(B2567&lt;&gt;"",SUBTOTAL(103,B$5:B2567),"")</f>
        <v>2563</v>
      </c>
      <c r="B2567" s="31" t="s">
        <v>2218</v>
      </c>
      <c r="C2567" s="16" t="s">
        <v>3061</v>
      </c>
      <c r="D2567" s="51" t="s">
        <v>2948</v>
      </c>
      <c r="E2567" s="16" t="s">
        <v>3058</v>
      </c>
      <c r="F2567" s="19">
        <v>9200</v>
      </c>
      <c r="G2567" s="16">
        <v>0</v>
      </c>
      <c r="I2567" s="16">
        <f>IF(B2567&lt;&gt;"",COUNTIF(Dulieu!$F$5:$F$7774,B2567),"")</f>
        <v>0</v>
      </c>
      <c r="J2567" s="16" t="str">
        <f>IF(B2567&lt;&gt;"",IFERROR(VLOOKUP(B2567,Dulieu!$F$5:$I$7597,4,0),""),"")</f>
        <v/>
      </c>
    </row>
    <row r="2568" spans="1:10" ht="30" x14ac:dyDescent="0.25">
      <c r="A2568" s="18">
        <f>IF(B2568&lt;&gt;"",SUBTOTAL(103,B$5:B2568),"")</f>
        <v>2564</v>
      </c>
      <c r="B2568" s="31" t="s">
        <v>2219</v>
      </c>
      <c r="C2568" s="16" t="s">
        <v>3061</v>
      </c>
      <c r="D2568" s="51" t="s">
        <v>2948</v>
      </c>
      <c r="E2568" s="16" t="s">
        <v>3058</v>
      </c>
      <c r="F2568" s="19">
        <v>9200</v>
      </c>
      <c r="G2568" s="16">
        <v>0</v>
      </c>
      <c r="I2568" s="16">
        <f>IF(B2568&lt;&gt;"",COUNTIF(Dulieu!$F$5:$F$7774,B2568),"")</f>
        <v>0</v>
      </c>
      <c r="J2568" s="16" t="str">
        <f>IF(B2568&lt;&gt;"",IFERROR(VLOOKUP(B2568,Dulieu!$F$5:$I$7597,4,0),""),"")</f>
        <v/>
      </c>
    </row>
    <row r="2569" spans="1:10" ht="30" x14ac:dyDescent="0.25">
      <c r="A2569" s="18">
        <f>IF(B2569&lt;&gt;"",SUBTOTAL(103,B$5:B2569),"")</f>
        <v>2565</v>
      </c>
      <c r="B2569" s="31" t="s">
        <v>2220</v>
      </c>
      <c r="C2569" s="16" t="s">
        <v>3061</v>
      </c>
      <c r="D2569" s="51" t="s">
        <v>2948</v>
      </c>
      <c r="E2569" s="16" t="s">
        <v>3058</v>
      </c>
      <c r="F2569" s="19">
        <v>9270</v>
      </c>
      <c r="G2569" s="16">
        <v>0</v>
      </c>
      <c r="I2569" s="16">
        <f>IF(B2569&lt;&gt;"",COUNTIF(Dulieu!$F$5:$F$7774,B2569),"")</f>
        <v>0</v>
      </c>
      <c r="J2569" s="16" t="str">
        <f>IF(B2569&lt;&gt;"",IFERROR(VLOOKUP(B2569,Dulieu!$F$5:$I$7597,4,0),""),"")</f>
        <v/>
      </c>
    </row>
    <row r="2570" spans="1:10" ht="30" x14ac:dyDescent="0.25">
      <c r="A2570" s="18">
        <f>IF(B2570&lt;&gt;"",SUBTOTAL(103,B$5:B2570),"")</f>
        <v>2566</v>
      </c>
      <c r="B2570" s="31" t="s">
        <v>2221</v>
      </c>
      <c r="C2570" s="16" t="s">
        <v>3061</v>
      </c>
      <c r="D2570" s="51" t="s">
        <v>2948</v>
      </c>
      <c r="E2570" s="16" t="s">
        <v>3058</v>
      </c>
      <c r="F2570" s="19">
        <v>9200</v>
      </c>
      <c r="G2570" s="16">
        <v>0</v>
      </c>
      <c r="I2570" s="16">
        <f>IF(B2570&lt;&gt;"",COUNTIF(Dulieu!$F$5:$F$7774,B2570),"")</f>
        <v>0</v>
      </c>
      <c r="J2570" s="16" t="str">
        <f>IF(B2570&lt;&gt;"",IFERROR(VLOOKUP(B2570,Dulieu!$F$5:$I$7597,4,0),""),"")</f>
        <v/>
      </c>
    </row>
    <row r="2571" spans="1:10" ht="30" x14ac:dyDescent="0.25">
      <c r="A2571" s="18">
        <f>IF(B2571&lt;&gt;"",SUBTOTAL(103,B$5:B2571),"")</f>
        <v>2567</v>
      </c>
      <c r="B2571" s="31" t="s">
        <v>2222</v>
      </c>
      <c r="C2571" s="16" t="s">
        <v>3061</v>
      </c>
      <c r="D2571" s="51" t="s">
        <v>2948</v>
      </c>
      <c r="E2571" s="16" t="s">
        <v>3058</v>
      </c>
      <c r="F2571" s="19">
        <v>9500</v>
      </c>
      <c r="G2571" s="16">
        <v>0</v>
      </c>
      <c r="I2571" s="16">
        <f>IF(B2571&lt;&gt;"",COUNTIF(Dulieu!$F$5:$F$7774,B2571),"")</f>
        <v>0</v>
      </c>
      <c r="J2571" s="16" t="str">
        <f>IF(B2571&lt;&gt;"",IFERROR(VLOOKUP(B2571,Dulieu!$F$5:$I$7597,4,0),""),"")</f>
        <v/>
      </c>
    </row>
    <row r="2572" spans="1:10" ht="30" x14ac:dyDescent="0.25">
      <c r="A2572" s="18">
        <f>IF(B2572&lt;&gt;"",SUBTOTAL(103,B$5:B2572),"")</f>
        <v>2568</v>
      </c>
      <c r="B2572" s="31" t="s">
        <v>2223</v>
      </c>
      <c r="C2572" s="16" t="s">
        <v>3061</v>
      </c>
      <c r="D2572" s="51" t="s">
        <v>2948</v>
      </c>
      <c r="E2572" s="16" t="s">
        <v>3058</v>
      </c>
      <c r="F2572" s="19">
        <v>6900</v>
      </c>
      <c r="G2572" s="16">
        <v>0</v>
      </c>
      <c r="I2572" s="16">
        <f>IF(B2572&lt;&gt;"",COUNTIF(Dulieu!$F$5:$F$7774,B2572),"")</f>
        <v>0</v>
      </c>
      <c r="J2572" s="16" t="str">
        <f>IF(B2572&lt;&gt;"",IFERROR(VLOOKUP(B2572,Dulieu!$F$5:$I$7597,4,0),""),"")</f>
        <v/>
      </c>
    </row>
    <row r="2573" spans="1:10" ht="30" x14ac:dyDescent="0.25">
      <c r="A2573" s="18">
        <f>IF(B2573&lt;&gt;"",SUBTOTAL(103,B$5:B2573),"")</f>
        <v>2569</v>
      </c>
      <c r="B2573" s="31" t="s">
        <v>2224</v>
      </c>
      <c r="C2573" s="16" t="s">
        <v>3061</v>
      </c>
      <c r="D2573" s="51" t="s">
        <v>2948</v>
      </c>
      <c r="E2573" s="16" t="s">
        <v>3058</v>
      </c>
      <c r="F2573" s="19">
        <v>9270</v>
      </c>
      <c r="G2573" s="16">
        <v>0</v>
      </c>
      <c r="I2573" s="16">
        <f>IF(B2573&lt;&gt;"",COUNTIF(Dulieu!$F$5:$F$7774,B2573),"")</f>
        <v>0</v>
      </c>
      <c r="J2573" s="16" t="str">
        <f>IF(B2573&lt;&gt;"",IFERROR(VLOOKUP(B2573,Dulieu!$F$5:$I$7597,4,0),""),"")</f>
        <v/>
      </c>
    </row>
    <row r="2574" spans="1:10" ht="30" x14ac:dyDescent="0.25">
      <c r="A2574" s="18">
        <f>IF(B2574&lt;&gt;"",SUBTOTAL(103,B$5:B2574),"")</f>
        <v>2570</v>
      </c>
      <c r="B2574" s="31" t="s">
        <v>2225</v>
      </c>
      <c r="C2574" s="16" t="s">
        <v>3061</v>
      </c>
      <c r="D2574" s="51" t="s">
        <v>2948</v>
      </c>
      <c r="E2574" s="16" t="s">
        <v>3062</v>
      </c>
      <c r="F2574" s="19">
        <v>6900</v>
      </c>
      <c r="G2574" s="16">
        <v>0</v>
      </c>
      <c r="I2574" s="16">
        <f>IF(B2574&lt;&gt;"",COUNTIF(Dulieu!$F$5:$F$7774,B2574),"")</f>
        <v>0</v>
      </c>
      <c r="J2574" s="16" t="str">
        <f>IF(B2574&lt;&gt;"",IFERROR(VLOOKUP(B2574,Dulieu!$F$5:$I$7597,4,0),""),"")</f>
        <v/>
      </c>
    </row>
    <row r="2575" spans="1:10" ht="30" x14ac:dyDescent="0.25">
      <c r="A2575" s="18">
        <f>IF(B2575&lt;&gt;"",SUBTOTAL(103,B$5:B2575),"")</f>
        <v>2571</v>
      </c>
      <c r="B2575" s="31" t="s">
        <v>2226</v>
      </c>
      <c r="C2575" s="16" t="s">
        <v>3061</v>
      </c>
      <c r="D2575" s="51" t="s">
        <v>2948</v>
      </c>
      <c r="E2575" s="16" t="s">
        <v>3058</v>
      </c>
      <c r="F2575" s="19">
        <v>26650</v>
      </c>
      <c r="G2575" s="16">
        <v>0</v>
      </c>
      <c r="I2575" s="16">
        <f>IF(B2575&lt;&gt;"",COUNTIF(Dulieu!$F$5:$F$7774,B2575),"")</f>
        <v>0</v>
      </c>
      <c r="J2575" s="16" t="str">
        <f>IF(B2575&lt;&gt;"",IFERROR(VLOOKUP(B2575,Dulieu!$F$5:$I$7597,4,0),""),"")</f>
        <v/>
      </c>
    </row>
    <row r="2576" spans="1:10" ht="30" x14ac:dyDescent="0.25">
      <c r="A2576" s="18">
        <f>IF(B2576&lt;&gt;"",SUBTOTAL(103,B$5:B2576),"")</f>
        <v>2572</v>
      </c>
      <c r="B2576" s="31" t="s">
        <v>4133</v>
      </c>
      <c r="C2576" s="16" t="s">
        <v>3061</v>
      </c>
      <c r="D2576" s="51" t="s">
        <v>2948</v>
      </c>
      <c r="E2576" s="16" t="s">
        <v>3058</v>
      </c>
      <c r="F2576" s="19">
        <v>9370</v>
      </c>
      <c r="G2576" s="16">
        <v>0</v>
      </c>
      <c r="I2576" s="16">
        <f>IF(B2576&lt;&gt;"",COUNTIF(Dulieu!$F$5:$F$7774,B2576),"")</f>
        <v>0</v>
      </c>
      <c r="J2576" s="16" t="str">
        <f>IF(B2576&lt;&gt;"",IFERROR(VLOOKUP(B2576,Dulieu!$F$5:$I$7597,4,0),""),"")</f>
        <v/>
      </c>
    </row>
    <row r="2577" spans="1:10" ht="30" x14ac:dyDescent="0.25">
      <c r="A2577" s="18">
        <f>IF(B2577&lt;&gt;"",SUBTOTAL(103,B$5:B2577),"")</f>
        <v>2573</v>
      </c>
      <c r="B2577" s="31" t="s">
        <v>2227</v>
      </c>
      <c r="C2577" s="16" t="s">
        <v>3061</v>
      </c>
      <c r="D2577" s="51" t="s">
        <v>2948</v>
      </c>
      <c r="E2577" s="51" t="s">
        <v>3058</v>
      </c>
      <c r="F2577" s="19">
        <v>9110</v>
      </c>
      <c r="G2577" s="16">
        <v>0</v>
      </c>
      <c r="I2577" s="16">
        <f>IF(B2577&lt;&gt;"",COUNTIF(Dulieu!$F$5:$F$7774,B2577),"")</f>
        <v>0</v>
      </c>
      <c r="J2577" s="16" t="str">
        <f>IF(B2577&lt;&gt;"",IFERROR(VLOOKUP(B2577,Dulieu!$F$5:$I$7597,4,0),""),"")</f>
        <v/>
      </c>
    </row>
    <row r="2578" spans="1:10" ht="30" x14ac:dyDescent="0.25">
      <c r="A2578" s="18">
        <f>IF(B2578&lt;&gt;"",SUBTOTAL(103,B$5:B2578),"")</f>
        <v>2574</v>
      </c>
      <c r="B2578" s="31" t="s">
        <v>2228</v>
      </c>
      <c r="C2578" s="16" t="s">
        <v>3061</v>
      </c>
      <c r="D2578" s="51" t="s">
        <v>2948</v>
      </c>
      <c r="E2578" s="16" t="s">
        <v>3058</v>
      </c>
      <c r="F2578" s="19">
        <v>9110</v>
      </c>
      <c r="G2578" s="16">
        <v>0</v>
      </c>
      <c r="I2578" s="16">
        <f>IF(B2578&lt;&gt;"",COUNTIF(Dulieu!$F$5:$F$7774,B2578),"")</f>
        <v>0</v>
      </c>
      <c r="J2578" s="16" t="str">
        <f>IF(B2578&lt;&gt;"",IFERROR(VLOOKUP(B2578,Dulieu!$F$5:$I$7597,4,0),""),"")</f>
        <v/>
      </c>
    </row>
    <row r="2579" spans="1:10" x14ac:dyDescent="0.25">
      <c r="A2579" s="18">
        <f>IF(B2579&lt;&gt;"",SUBTOTAL(103,B$5:B2579),"")</f>
        <v>2575</v>
      </c>
      <c r="B2579" s="31" t="s">
        <v>3199</v>
      </c>
      <c r="C2579" s="16" t="s">
        <v>3061</v>
      </c>
      <c r="D2579" s="51" t="s">
        <v>2868</v>
      </c>
      <c r="E2579" s="16" t="s">
        <v>3062</v>
      </c>
      <c r="F2579" s="19">
        <v>5850</v>
      </c>
      <c r="G2579" s="16">
        <v>0</v>
      </c>
      <c r="I2579" s="16">
        <f>IF(B2579&lt;&gt;"",COUNTIF(Dulieu!$F$5:$F$7774,B2579),"")</f>
        <v>0</v>
      </c>
      <c r="J2579" s="16" t="str">
        <f>IF(B2579&lt;&gt;"",IFERROR(VLOOKUP(B2579,Dulieu!$F$5:$I$7597,4,0),""),"")</f>
        <v/>
      </c>
    </row>
    <row r="2580" spans="1:10" x14ac:dyDescent="0.25">
      <c r="A2580" s="18">
        <f>IF(B2580&lt;&gt;"",SUBTOTAL(103,B$5:B2580),"")</f>
        <v>2576</v>
      </c>
      <c r="B2580" s="31" t="s">
        <v>3200</v>
      </c>
      <c r="C2580" s="16" t="s">
        <v>3061</v>
      </c>
      <c r="D2580" s="51" t="s">
        <v>2868</v>
      </c>
      <c r="E2580" s="16" t="s">
        <v>3062</v>
      </c>
      <c r="F2580" s="19">
        <v>1000</v>
      </c>
      <c r="G2580" s="16">
        <v>0</v>
      </c>
      <c r="I2580" s="16">
        <f>IF(B2580&lt;&gt;"",COUNTIF(Dulieu!$F$5:$F$7774,B2580),"")</f>
        <v>0</v>
      </c>
      <c r="J2580" s="16" t="str">
        <f>IF(B2580&lt;&gt;"",IFERROR(VLOOKUP(B2580,Dulieu!$F$5:$I$7597,4,0),""),"")</f>
        <v/>
      </c>
    </row>
    <row r="2581" spans="1:10" x14ac:dyDescent="0.25">
      <c r="A2581" s="18">
        <f>IF(B2581&lt;&gt;"",SUBTOTAL(103,B$5:B2581),"")</f>
        <v>2577</v>
      </c>
      <c r="B2581" s="31" t="s">
        <v>2229</v>
      </c>
      <c r="C2581" s="16" t="s">
        <v>3061</v>
      </c>
      <c r="D2581" s="51" t="s">
        <v>2868</v>
      </c>
      <c r="E2581" s="16" t="s">
        <v>3062</v>
      </c>
      <c r="F2581" s="19">
        <v>4550</v>
      </c>
      <c r="G2581" s="16">
        <v>0</v>
      </c>
      <c r="I2581" s="16">
        <f>IF(B2581&lt;&gt;"",COUNTIF(Dulieu!$F$5:$F$7774,B2581),"")</f>
        <v>0</v>
      </c>
      <c r="J2581" s="16" t="str">
        <f>IF(B2581&lt;&gt;"",IFERROR(VLOOKUP(B2581,Dulieu!$F$5:$I$7597,4,0),""),"")</f>
        <v/>
      </c>
    </row>
    <row r="2582" spans="1:10" x14ac:dyDescent="0.25">
      <c r="A2582" s="18">
        <f>IF(B2582&lt;&gt;"",SUBTOTAL(103,B$5:B2582),"")</f>
        <v>2578</v>
      </c>
      <c r="B2582" s="31" t="s">
        <v>2869</v>
      </c>
      <c r="C2582" s="16" t="s">
        <v>3061</v>
      </c>
      <c r="D2582" s="51" t="s">
        <v>2868</v>
      </c>
      <c r="E2582" s="16" t="s">
        <v>3062</v>
      </c>
      <c r="F2582" s="19">
        <v>1000</v>
      </c>
      <c r="G2582" s="16">
        <v>0</v>
      </c>
      <c r="I2582" s="16">
        <f>IF(B2582&lt;&gt;"",COUNTIF(Dulieu!$F$5:$F$7774,B2582),"")</f>
        <v>0</v>
      </c>
      <c r="J2582" s="16" t="str">
        <f>IF(B2582&lt;&gt;"",IFERROR(VLOOKUP(B2582,Dulieu!$F$5:$I$7597,4,0),""),"")</f>
        <v/>
      </c>
    </row>
    <row r="2583" spans="1:10" ht="30" x14ac:dyDescent="0.25">
      <c r="A2583" s="18">
        <f>IF(B2583&lt;&gt;"",SUBTOTAL(103,B$5:B2583),"")</f>
        <v>2579</v>
      </c>
      <c r="B2583" s="31" t="s">
        <v>3201</v>
      </c>
      <c r="C2583" s="16" t="s">
        <v>3061</v>
      </c>
      <c r="D2583" s="51" t="s">
        <v>3202</v>
      </c>
      <c r="E2583" s="16" t="s">
        <v>3058</v>
      </c>
      <c r="F2583" s="19">
        <v>7650</v>
      </c>
      <c r="G2583" s="16">
        <v>0</v>
      </c>
      <c r="I2583" s="16">
        <f>IF(B2583&lt;&gt;"",COUNTIF(Dulieu!$F$5:$F$7774,B2583),"")</f>
        <v>0</v>
      </c>
      <c r="J2583" s="16" t="str">
        <f>IF(B2583&lt;&gt;"",IFERROR(VLOOKUP(B2583,Dulieu!$F$5:$I$7597,4,0),""),"")</f>
        <v/>
      </c>
    </row>
    <row r="2584" spans="1:10" ht="30" x14ac:dyDescent="0.25">
      <c r="A2584" s="18">
        <f>IF(B2584&lt;&gt;"",SUBTOTAL(103,B$5:B2584),"")</f>
        <v>2580</v>
      </c>
      <c r="B2584" s="31" t="s">
        <v>3203</v>
      </c>
      <c r="C2584" s="16" t="s">
        <v>3061</v>
      </c>
      <c r="D2584" s="51" t="s">
        <v>3202</v>
      </c>
      <c r="E2584" s="16" t="s">
        <v>3058</v>
      </c>
      <c r="F2584" s="19">
        <v>10350</v>
      </c>
      <c r="G2584" s="16">
        <v>0</v>
      </c>
      <c r="I2584" s="16">
        <f>IF(B2584&lt;&gt;"",COUNTIF(Dulieu!$F$5:$F$7774,B2584),"")</f>
        <v>0</v>
      </c>
      <c r="J2584" s="16" t="str">
        <f>IF(B2584&lt;&gt;"",IFERROR(VLOOKUP(B2584,Dulieu!$F$5:$I$7597,4,0),""),"")</f>
        <v/>
      </c>
    </row>
    <row r="2585" spans="1:10" ht="30" x14ac:dyDescent="0.25">
      <c r="A2585" s="18">
        <f>IF(B2585&lt;&gt;"",SUBTOTAL(103,B$5:B2585),"")</f>
        <v>2581</v>
      </c>
      <c r="B2585" s="31" t="s">
        <v>2230</v>
      </c>
      <c r="C2585" s="16" t="s">
        <v>3061</v>
      </c>
      <c r="D2585" s="51" t="s">
        <v>2949</v>
      </c>
      <c r="E2585" s="16" t="s">
        <v>3062</v>
      </c>
      <c r="F2585" s="19">
        <v>2000</v>
      </c>
      <c r="G2585" s="16">
        <v>0</v>
      </c>
      <c r="I2585" s="16">
        <f>IF(B2585&lt;&gt;"",COUNTIF(Dulieu!$F$5:$F$7774,B2585),"")</f>
        <v>0</v>
      </c>
      <c r="J2585" s="16" t="str">
        <f>IF(B2585&lt;&gt;"",IFERROR(VLOOKUP(B2585,Dulieu!$F$5:$I$7597,4,0),""),"")</f>
        <v/>
      </c>
    </row>
    <row r="2586" spans="1:10" ht="30" x14ac:dyDescent="0.25">
      <c r="A2586" s="18">
        <f>IF(B2586&lt;&gt;"",SUBTOTAL(103,B$5:B2586),"")</f>
        <v>2582</v>
      </c>
      <c r="B2586" s="31" t="s">
        <v>2231</v>
      </c>
      <c r="C2586" s="16" t="s">
        <v>3061</v>
      </c>
      <c r="D2586" s="51" t="s">
        <v>2949</v>
      </c>
      <c r="E2586" s="16" t="s">
        <v>3062</v>
      </c>
      <c r="F2586" s="19">
        <v>2300</v>
      </c>
      <c r="G2586" s="16">
        <v>0</v>
      </c>
      <c r="I2586" s="16">
        <f>IF(B2586&lt;&gt;"",COUNTIF(Dulieu!$F$5:$F$7774,B2586),"")</f>
        <v>0</v>
      </c>
      <c r="J2586" s="16" t="str">
        <f>IF(B2586&lt;&gt;"",IFERROR(VLOOKUP(B2586,Dulieu!$F$5:$I$7597,4,0),""),"")</f>
        <v/>
      </c>
    </row>
    <row r="2587" spans="1:10" ht="30" x14ac:dyDescent="0.25">
      <c r="A2587" s="18">
        <f>IF(B2587&lt;&gt;"",SUBTOTAL(103,B$5:B2587),"")</f>
        <v>2583</v>
      </c>
      <c r="B2587" s="31" t="s">
        <v>3204</v>
      </c>
      <c r="C2587" s="16" t="s">
        <v>3061</v>
      </c>
      <c r="D2587" s="51" t="s">
        <v>2949</v>
      </c>
      <c r="E2587" s="16" t="s">
        <v>3062</v>
      </c>
      <c r="F2587" s="19">
        <v>1900</v>
      </c>
      <c r="G2587" s="16">
        <v>0</v>
      </c>
      <c r="I2587" s="16">
        <f>IF(B2587&lt;&gt;"",COUNTIF(Dulieu!$F$5:$F$7774,B2587),"")</f>
        <v>0</v>
      </c>
      <c r="J2587" s="16" t="str">
        <f>IF(B2587&lt;&gt;"",IFERROR(VLOOKUP(B2587,Dulieu!$F$5:$I$7597,4,0),""),"")</f>
        <v/>
      </c>
    </row>
    <row r="2588" spans="1:10" ht="30" x14ac:dyDescent="0.25">
      <c r="A2588" s="18">
        <f>IF(B2588&lt;&gt;"",SUBTOTAL(103,B$5:B2588),"")</f>
        <v>2584</v>
      </c>
      <c r="B2588" s="31" t="s">
        <v>2232</v>
      </c>
      <c r="C2588" s="16" t="s">
        <v>3061</v>
      </c>
      <c r="D2588" s="51" t="s">
        <v>2949</v>
      </c>
      <c r="E2588" s="16" t="s">
        <v>3062</v>
      </c>
      <c r="F2588" s="19">
        <v>1900</v>
      </c>
      <c r="G2588" s="16">
        <v>0</v>
      </c>
      <c r="I2588" s="16">
        <f>IF(B2588&lt;&gt;"",COUNTIF(Dulieu!$F$5:$F$7774,B2588),"")</f>
        <v>0</v>
      </c>
      <c r="J2588" s="16" t="str">
        <f>IF(B2588&lt;&gt;"",IFERROR(VLOOKUP(B2588,Dulieu!$F$5:$I$7597,4,0),""),"")</f>
        <v/>
      </c>
    </row>
    <row r="2589" spans="1:10" ht="30" x14ac:dyDescent="0.25">
      <c r="A2589" s="18">
        <f>IF(B2589&lt;&gt;"",SUBTOTAL(103,B$5:B2589),"")</f>
        <v>2585</v>
      </c>
      <c r="B2589" s="31" t="s">
        <v>2233</v>
      </c>
      <c r="C2589" s="16" t="s">
        <v>3061</v>
      </c>
      <c r="D2589" s="51" t="s">
        <v>2950</v>
      </c>
      <c r="E2589" s="16" t="s">
        <v>3067</v>
      </c>
      <c r="F2589" s="19">
        <v>9200</v>
      </c>
      <c r="G2589" s="16">
        <v>0</v>
      </c>
      <c r="I2589" s="16">
        <f>IF(B2589&lt;&gt;"",COUNTIF(Dulieu!$F$5:$F$7774,B2589),"")</f>
        <v>0</v>
      </c>
      <c r="J2589" s="16" t="str">
        <f>IF(B2589&lt;&gt;"",IFERROR(VLOOKUP(B2589,Dulieu!$F$5:$I$7597,4,0),""),"")</f>
        <v/>
      </c>
    </row>
    <row r="2590" spans="1:10" ht="30" x14ac:dyDescent="0.25">
      <c r="A2590" s="18">
        <f>IF(B2590&lt;&gt;"",SUBTOTAL(103,B$5:B2590),"")</f>
        <v>2586</v>
      </c>
      <c r="B2590" s="31" t="s">
        <v>2234</v>
      </c>
      <c r="C2590" s="16" t="s">
        <v>3061</v>
      </c>
      <c r="D2590" s="51" t="s">
        <v>2950</v>
      </c>
      <c r="E2590" s="16" t="s">
        <v>3067</v>
      </c>
      <c r="F2590" s="19">
        <v>4500</v>
      </c>
      <c r="G2590" s="16">
        <v>0</v>
      </c>
      <c r="I2590" s="16">
        <f>IF(B2590&lt;&gt;"",COUNTIF(Dulieu!$F$5:$F$7774,B2590),"")</f>
        <v>0</v>
      </c>
      <c r="J2590" s="16" t="str">
        <f>IF(B2590&lt;&gt;"",IFERROR(VLOOKUP(B2590,Dulieu!$F$5:$I$7597,4,0),""),"")</f>
        <v/>
      </c>
    </row>
    <row r="2591" spans="1:10" ht="30" x14ac:dyDescent="0.25">
      <c r="A2591" s="18">
        <f>IF(B2591&lt;&gt;"",SUBTOTAL(103,B$5:B2591),"")</f>
        <v>2587</v>
      </c>
      <c r="B2591" s="31" t="s">
        <v>2235</v>
      </c>
      <c r="C2591" s="16" t="s">
        <v>3061</v>
      </c>
      <c r="D2591" s="51" t="s">
        <v>2950</v>
      </c>
      <c r="E2591" s="16" t="s">
        <v>3067</v>
      </c>
      <c r="F2591" s="19">
        <v>6450</v>
      </c>
      <c r="G2591" s="16">
        <v>0</v>
      </c>
      <c r="I2591" s="16">
        <f>IF(B2591&lt;&gt;"",COUNTIF(Dulieu!$F$5:$F$7774,B2591),"")</f>
        <v>0</v>
      </c>
      <c r="J2591" s="16" t="str">
        <f>IF(B2591&lt;&gt;"",IFERROR(VLOOKUP(B2591,Dulieu!$F$5:$I$7597,4,0),""),"")</f>
        <v/>
      </c>
    </row>
    <row r="2592" spans="1:10" ht="30" x14ac:dyDescent="0.25">
      <c r="A2592" s="18">
        <f>IF(B2592&lt;&gt;"",SUBTOTAL(103,B$5:B2592),"")</f>
        <v>2588</v>
      </c>
      <c r="B2592" s="31" t="s">
        <v>2236</v>
      </c>
      <c r="C2592" s="16" t="s">
        <v>3061</v>
      </c>
      <c r="D2592" s="51" t="s">
        <v>2950</v>
      </c>
      <c r="E2592" s="16" t="s">
        <v>3067</v>
      </c>
      <c r="F2592" s="19">
        <v>7000</v>
      </c>
      <c r="G2592" s="16">
        <v>0</v>
      </c>
      <c r="I2592" s="16">
        <f>IF(B2592&lt;&gt;"",COUNTIF(Dulieu!$F$5:$F$7774,B2592),"")</f>
        <v>0</v>
      </c>
      <c r="J2592" s="16" t="str">
        <f>IF(B2592&lt;&gt;"",IFERROR(VLOOKUP(B2592,Dulieu!$F$5:$I$7597,4,0),""),"")</f>
        <v/>
      </c>
    </row>
    <row r="2593" spans="1:10" ht="30" x14ac:dyDescent="0.25">
      <c r="A2593" s="18">
        <f>IF(B2593&lt;&gt;"",SUBTOTAL(103,B$5:B2593),"")</f>
        <v>2589</v>
      </c>
      <c r="B2593" s="31" t="s">
        <v>2237</v>
      </c>
      <c r="C2593" s="16" t="s">
        <v>3061</v>
      </c>
      <c r="D2593" s="51" t="s">
        <v>2950</v>
      </c>
      <c r="E2593" s="16" t="s">
        <v>3067</v>
      </c>
      <c r="F2593" s="19">
        <v>8000</v>
      </c>
      <c r="G2593" s="16">
        <v>0</v>
      </c>
      <c r="I2593" s="16">
        <f>IF(B2593&lt;&gt;"",COUNTIF(Dulieu!$F$5:$F$7774,B2593),"")</f>
        <v>0</v>
      </c>
      <c r="J2593" s="16" t="str">
        <f>IF(B2593&lt;&gt;"",IFERROR(VLOOKUP(B2593,Dulieu!$F$5:$I$7597,4,0),""),"")</f>
        <v/>
      </c>
    </row>
    <row r="2594" spans="1:10" x14ac:dyDescent="0.25">
      <c r="A2594" s="18">
        <f>IF(B2594&lt;&gt;"",SUBTOTAL(103,B$5:B2594),"")</f>
        <v>2590</v>
      </c>
      <c r="B2594" s="31" t="s">
        <v>2238</v>
      </c>
      <c r="C2594" s="16" t="s">
        <v>3061</v>
      </c>
      <c r="D2594" s="51" t="s">
        <v>2239</v>
      </c>
      <c r="E2594" s="16" t="s">
        <v>3090</v>
      </c>
      <c r="F2594" s="19">
        <v>13230</v>
      </c>
      <c r="G2594" s="16">
        <v>0</v>
      </c>
      <c r="I2594" s="16">
        <f>IF(B2594&lt;&gt;"",COUNTIF(Dulieu!$F$5:$F$7774,B2594),"")</f>
        <v>0</v>
      </c>
      <c r="J2594" s="16" t="str">
        <f>IF(B2594&lt;&gt;"",IFERROR(VLOOKUP(B2594,Dulieu!$F$5:$I$7597,4,0),""),"")</f>
        <v/>
      </c>
    </row>
    <row r="2595" spans="1:10" x14ac:dyDescent="0.25">
      <c r="A2595" s="18">
        <f>IF(B2595&lt;&gt;"",SUBTOTAL(103,B$5:B2595),"")</f>
        <v>2591</v>
      </c>
      <c r="B2595" s="31" t="s">
        <v>2240</v>
      </c>
      <c r="C2595" s="16" t="s">
        <v>3061</v>
      </c>
      <c r="D2595" s="51" t="s">
        <v>2239</v>
      </c>
      <c r="E2595" s="16" t="s">
        <v>3090</v>
      </c>
      <c r="F2595" s="19">
        <v>13230</v>
      </c>
      <c r="G2595" s="16">
        <v>0</v>
      </c>
      <c r="I2595" s="16">
        <f>IF(B2595&lt;&gt;"",COUNTIF(Dulieu!$F$5:$F$7774,B2595),"")</f>
        <v>0</v>
      </c>
      <c r="J2595" s="16" t="str">
        <f>IF(B2595&lt;&gt;"",IFERROR(VLOOKUP(B2595,Dulieu!$F$5:$I$7597,4,0),""),"")</f>
        <v/>
      </c>
    </row>
    <row r="2596" spans="1:10" x14ac:dyDescent="0.25">
      <c r="A2596" s="18">
        <f>IF(B2596&lt;&gt;"",SUBTOTAL(103,B$5:B2596),"")</f>
        <v>2592</v>
      </c>
      <c r="B2596" s="31" t="s">
        <v>2241</v>
      </c>
      <c r="C2596" s="16" t="s">
        <v>3061</v>
      </c>
      <c r="D2596" s="51" t="s">
        <v>2239</v>
      </c>
      <c r="E2596" s="16" t="s">
        <v>3090</v>
      </c>
      <c r="F2596" s="19">
        <v>6000</v>
      </c>
      <c r="G2596" s="16">
        <v>0</v>
      </c>
      <c r="I2596" s="16">
        <f>IF(B2596&lt;&gt;"",COUNTIF(Dulieu!$F$5:$F$7774,B2596),"")</f>
        <v>0</v>
      </c>
      <c r="J2596" s="16" t="str">
        <f>IF(B2596&lt;&gt;"",IFERROR(VLOOKUP(B2596,Dulieu!$F$5:$I$7597,4,0),""),"")</f>
        <v/>
      </c>
    </row>
    <row r="2597" spans="1:10" x14ac:dyDescent="0.25">
      <c r="A2597" s="18">
        <f>IF(B2597&lt;&gt;"",SUBTOTAL(103,B$5:B2597),"")</f>
        <v>2593</v>
      </c>
      <c r="B2597" s="31" t="s">
        <v>4001</v>
      </c>
      <c r="C2597" s="16" t="s">
        <v>3061</v>
      </c>
      <c r="D2597" s="51" t="s">
        <v>2870</v>
      </c>
      <c r="E2597" s="16" t="s">
        <v>3062</v>
      </c>
      <c r="F2597" s="19">
        <v>7360</v>
      </c>
      <c r="G2597" s="16">
        <v>0</v>
      </c>
      <c r="I2597" s="16">
        <f>IF(B2597&lt;&gt;"",COUNTIF(Dulieu!$F$5:$F$7774,B2597),"")</f>
        <v>0</v>
      </c>
      <c r="J2597" s="16" t="str">
        <f>IF(B2597&lt;&gt;"",IFERROR(VLOOKUP(B2597,Dulieu!$F$5:$I$7597,4,0),""),"")</f>
        <v/>
      </c>
    </row>
    <row r="2598" spans="1:10" x14ac:dyDescent="0.25">
      <c r="A2598" s="18">
        <f>IF(B2598&lt;&gt;"",SUBTOTAL(103,B$5:B2598),"")</f>
        <v>2594</v>
      </c>
      <c r="B2598" s="31" t="s">
        <v>4002</v>
      </c>
      <c r="C2598" s="16" t="s">
        <v>3060</v>
      </c>
      <c r="D2598" s="51" t="s">
        <v>2870</v>
      </c>
      <c r="E2598" s="16" t="s">
        <v>3062</v>
      </c>
      <c r="F2598" s="19">
        <v>13920</v>
      </c>
      <c r="G2598" s="16">
        <v>2</v>
      </c>
      <c r="I2598" s="16">
        <f>IF(B2598&lt;&gt;"",COUNTIF(Dulieu!$F$5:$F$7774,B2598),"")</f>
        <v>0</v>
      </c>
      <c r="J2598" s="16" t="str">
        <f>IF(B2598&lt;&gt;"",IFERROR(VLOOKUP(B2598,Dulieu!$F$5:$I$7597,4,0),""),"")</f>
        <v/>
      </c>
    </row>
    <row r="2599" spans="1:10" x14ac:dyDescent="0.25">
      <c r="A2599" s="18">
        <f>IF(B2599&lt;&gt;"",SUBTOTAL(103,B$5:B2599),"")</f>
        <v>2595</v>
      </c>
      <c r="B2599" s="31" t="s">
        <v>2788</v>
      </c>
      <c r="C2599" s="16" t="s">
        <v>3061</v>
      </c>
      <c r="D2599" s="51" t="s">
        <v>2870</v>
      </c>
      <c r="E2599" s="16" t="s">
        <v>3062</v>
      </c>
      <c r="F2599" s="19">
        <v>8710</v>
      </c>
      <c r="G2599" s="16">
        <v>0</v>
      </c>
      <c r="I2599" s="16">
        <f>IF(B2599&lt;&gt;"",COUNTIF(Dulieu!$F$5:$F$7774,B2599),"")</f>
        <v>0</v>
      </c>
      <c r="J2599" s="16" t="str">
        <f>IF(B2599&lt;&gt;"",IFERROR(VLOOKUP(B2599,Dulieu!$F$5:$I$7597,4,0),""),"")</f>
        <v/>
      </c>
    </row>
    <row r="2600" spans="1:10" x14ac:dyDescent="0.25">
      <c r="A2600" s="18">
        <f>IF(B2600&lt;&gt;"",SUBTOTAL(103,B$5:B2600),"")</f>
        <v>2596</v>
      </c>
      <c r="B2600" s="31" t="s">
        <v>2789</v>
      </c>
      <c r="C2600" s="16" t="s">
        <v>3061</v>
      </c>
      <c r="D2600" s="51" t="s">
        <v>2870</v>
      </c>
      <c r="E2600" s="16" t="s">
        <v>3062</v>
      </c>
      <c r="F2600" s="19">
        <v>7700</v>
      </c>
      <c r="G2600" s="16">
        <v>0</v>
      </c>
      <c r="I2600" s="16">
        <f>IF(B2600&lt;&gt;"",COUNTIF(Dulieu!$F$5:$F$7774,B2600),"")</f>
        <v>0</v>
      </c>
      <c r="J2600" s="16" t="str">
        <f>IF(B2600&lt;&gt;"",IFERROR(VLOOKUP(B2600,Dulieu!$F$5:$I$7597,4,0),""),"")</f>
        <v/>
      </c>
    </row>
    <row r="2601" spans="1:10" x14ac:dyDescent="0.25">
      <c r="A2601" s="18">
        <f>IF(B2601&lt;&gt;"",SUBTOTAL(103,B$5:B2601),"")</f>
        <v>2597</v>
      </c>
      <c r="B2601" s="31" t="s">
        <v>4003</v>
      </c>
      <c r="C2601" s="16" t="s">
        <v>3061</v>
      </c>
      <c r="D2601" s="51" t="s">
        <v>2870</v>
      </c>
      <c r="E2601" s="16" t="s">
        <v>3062</v>
      </c>
      <c r="F2601" s="19">
        <v>12500</v>
      </c>
      <c r="G2601" s="16">
        <v>2</v>
      </c>
      <c r="I2601" s="16">
        <f>IF(B2601&lt;&gt;"",COUNTIF(Dulieu!$F$5:$F$7774,B2601),"")</f>
        <v>0</v>
      </c>
      <c r="J2601" s="16" t="str">
        <f>IF(B2601&lt;&gt;"",IFERROR(VLOOKUP(B2601,Dulieu!$F$5:$I$7597,4,0),""),"")</f>
        <v/>
      </c>
    </row>
    <row r="2602" spans="1:10" x14ac:dyDescent="0.25">
      <c r="A2602" s="18">
        <f>IF(B2602&lt;&gt;"",SUBTOTAL(103,B$5:B2602),"")</f>
        <v>2598</v>
      </c>
      <c r="B2602" s="31" t="s">
        <v>2242</v>
      </c>
      <c r="C2602" s="16" t="s">
        <v>3061</v>
      </c>
      <c r="D2602" s="51" t="s">
        <v>2243</v>
      </c>
      <c r="E2602" s="16" t="s">
        <v>3064</v>
      </c>
      <c r="F2602" s="19">
        <v>17900</v>
      </c>
      <c r="G2602" s="16">
        <v>0</v>
      </c>
      <c r="I2602" s="16">
        <f>IF(B2602&lt;&gt;"",COUNTIF(Dulieu!$F$5:$F$7774,B2602),"")</f>
        <v>0</v>
      </c>
      <c r="J2602" s="16" t="str">
        <f>IF(B2602&lt;&gt;"",IFERROR(VLOOKUP(B2602,Dulieu!$F$5:$I$7597,4,0),""),"")</f>
        <v/>
      </c>
    </row>
    <row r="2603" spans="1:10" x14ac:dyDescent="0.25">
      <c r="A2603" s="18">
        <f>IF(B2603&lt;&gt;"",SUBTOTAL(103,B$5:B2603),"")</f>
        <v>2599</v>
      </c>
      <c r="B2603" s="31" t="s">
        <v>2244</v>
      </c>
      <c r="C2603" s="16" t="s">
        <v>3061</v>
      </c>
      <c r="D2603" s="51" t="s">
        <v>2951</v>
      </c>
      <c r="E2603" s="16" t="s">
        <v>3062</v>
      </c>
      <c r="F2603" s="19">
        <v>6400</v>
      </c>
      <c r="G2603" s="16">
        <v>0</v>
      </c>
      <c r="I2603" s="16">
        <f>IF(B2603&lt;&gt;"",COUNTIF(Dulieu!$F$5:$F$7774,B2603),"")</f>
        <v>0</v>
      </c>
      <c r="J2603" s="16" t="str">
        <f>IF(B2603&lt;&gt;"",IFERROR(VLOOKUP(B2603,Dulieu!$F$5:$I$7597,4,0),""),"")</f>
        <v/>
      </c>
    </row>
    <row r="2604" spans="1:10" x14ac:dyDescent="0.25">
      <c r="A2604" s="18">
        <f>IF(B2604&lt;&gt;"",SUBTOTAL(103,B$5:B2604),"")</f>
        <v>2600</v>
      </c>
      <c r="B2604" s="31" t="s">
        <v>2245</v>
      </c>
      <c r="C2604" s="16" t="s">
        <v>3061</v>
      </c>
      <c r="D2604" s="51" t="s">
        <v>2951</v>
      </c>
      <c r="E2604" s="16" t="s">
        <v>3062</v>
      </c>
      <c r="F2604" s="19">
        <v>3400</v>
      </c>
      <c r="G2604" s="16">
        <v>0</v>
      </c>
      <c r="I2604" s="16">
        <f>IF(B2604&lt;&gt;"",COUNTIF(Dulieu!$F$5:$F$7774,B2604),"")</f>
        <v>0</v>
      </c>
      <c r="J2604" s="16" t="str">
        <f>IF(B2604&lt;&gt;"",IFERROR(VLOOKUP(B2604,Dulieu!$F$5:$I$7597,4,0),""),"")</f>
        <v/>
      </c>
    </row>
    <row r="2605" spans="1:10" x14ac:dyDescent="0.25">
      <c r="A2605" s="18">
        <f>IF(B2605&lt;&gt;"",SUBTOTAL(103,B$5:B2605),"")</f>
        <v>2601</v>
      </c>
      <c r="B2605" s="31" t="s">
        <v>2246</v>
      </c>
      <c r="C2605" s="16" t="s">
        <v>3061</v>
      </c>
      <c r="D2605" s="51" t="s">
        <v>2247</v>
      </c>
      <c r="E2605" s="16" t="s">
        <v>3068</v>
      </c>
      <c r="F2605" s="19">
        <v>2400</v>
      </c>
      <c r="G2605" s="16">
        <v>0</v>
      </c>
      <c r="I2605" s="16">
        <f>IF(B2605&lt;&gt;"",COUNTIF(Dulieu!$F$5:$F$7774,B2605),"")</f>
        <v>0</v>
      </c>
      <c r="J2605" s="16" t="str">
        <f>IF(B2605&lt;&gt;"",IFERROR(VLOOKUP(B2605,Dulieu!$F$5:$I$7597,4,0),""),"")</f>
        <v/>
      </c>
    </row>
    <row r="2606" spans="1:10" ht="30" x14ac:dyDescent="0.25">
      <c r="A2606" s="18">
        <f>IF(B2606&lt;&gt;"",SUBTOTAL(103,B$5:B2606),"")</f>
        <v>2602</v>
      </c>
      <c r="B2606" s="31" t="s">
        <v>2248</v>
      </c>
      <c r="C2606" s="16" t="s">
        <v>3061</v>
      </c>
      <c r="D2606" s="51" t="s">
        <v>3021</v>
      </c>
      <c r="E2606" s="16" t="s">
        <v>3064</v>
      </c>
      <c r="F2606" s="19">
        <v>9100</v>
      </c>
      <c r="G2606" s="16">
        <v>0</v>
      </c>
      <c r="I2606" s="16">
        <f>IF(B2606&lt;&gt;"",COUNTIF(Dulieu!$F$5:$F$7774,B2606),"")</f>
        <v>0</v>
      </c>
      <c r="J2606" s="16" t="str">
        <f>IF(B2606&lt;&gt;"",IFERROR(VLOOKUP(B2606,Dulieu!$F$5:$I$7597,4,0),""),"")</f>
        <v/>
      </c>
    </row>
    <row r="2607" spans="1:10" ht="30" x14ac:dyDescent="0.25">
      <c r="A2607" s="18">
        <f>IF(B2607&lt;&gt;"",SUBTOTAL(103,B$5:B2607),"")</f>
        <v>2603</v>
      </c>
      <c r="B2607" s="31" t="s">
        <v>2249</v>
      </c>
      <c r="C2607" s="16" t="s">
        <v>3061</v>
      </c>
      <c r="D2607" s="51" t="s">
        <v>3021</v>
      </c>
      <c r="E2607" s="16" t="s">
        <v>3064</v>
      </c>
      <c r="F2607" s="19">
        <v>9100</v>
      </c>
      <c r="G2607" s="16">
        <v>0</v>
      </c>
      <c r="I2607" s="16">
        <f>IF(B2607&lt;&gt;"",COUNTIF(Dulieu!$F$5:$F$7774,B2607),"")</f>
        <v>0</v>
      </c>
      <c r="J2607" s="16" t="str">
        <f>IF(B2607&lt;&gt;"",IFERROR(VLOOKUP(B2607,Dulieu!$F$5:$I$7597,4,0),""),"")</f>
        <v/>
      </c>
    </row>
    <row r="2608" spans="1:10" ht="30" x14ac:dyDescent="0.25">
      <c r="A2608" s="18">
        <f>IF(B2608&lt;&gt;"",SUBTOTAL(103,B$5:B2608),"")</f>
        <v>2604</v>
      </c>
      <c r="B2608" s="31" t="s">
        <v>2250</v>
      </c>
      <c r="C2608" s="16" t="s">
        <v>3061</v>
      </c>
      <c r="D2608" s="51" t="s">
        <v>3021</v>
      </c>
      <c r="E2608" s="51" t="s">
        <v>3064</v>
      </c>
      <c r="F2608" s="19">
        <v>9100</v>
      </c>
      <c r="G2608" s="16">
        <v>0</v>
      </c>
      <c r="I2608" s="16">
        <f>IF(B2608&lt;&gt;"",COUNTIF(Dulieu!$F$5:$F$7774,B2608),"")</f>
        <v>0</v>
      </c>
      <c r="J2608" s="16" t="str">
        <f>IF(B2608&lt;&gt;"",IFERROR(VLOOKUP(B2608,Dulieu!$F$5:$I$7597,4,0),""),"")</f>
        <v/>
      </c>
    </row>
    <row r="2609" spans="1:10" ht="30" x14ac:dyDescent="0.25">
      <c r="A2609" s="18">
        <f>IF(B2609&lt;&gt;"",SUBTOTAL(103,B$5:B2609),"")</f>
        <v>2605</v>
      </c>
      <c r="B2609" s="31" t="s">
        <v>3205</v>
      </c>
      <c r="C2609" s="16" t="s">
        <v>3061</v>
      </c>
      <c r="D2609" s="51" t="s">
        <v>3206</v>
      </c>
      <c r="E2609" s="16" t="s">
        <v>3062</v>
      </c>
      <c r="F2609" s="19">
        <v>6500</v>
      </c>
      <c r="G2609" s="16">
        <v>0</v>
      </c>
      <c r="I2609" s="16">
        <f>IF(B2609&lt;&gt;"",COUNTIF(Dulieu!$F$5:$F$7774,B2609),"")</f>
        <v>0</v>
      </c>
      <c r="J2609" s="16" t="str">
        <f>IF(B2609&lt;&gt;"",IFERROR(VLOOKUP(B2609,Dulieu!$F$5:$I$7597,4,0),""),"")</f>
        <v/>
      </c>
    </row>
    <row r="2610" spans="1:10" ht="30" x14ac:dyDescent="0.25">
      <c r="A2610" s="18">
        <f>IF(B2610&lt;&gt;"",SUBTOTAL(103,B$5:B2610),"")</f>
        <v>2606</v>
      </c>
      <c r="B2610" s="31" t="s">
        <v>3207</v>
      </c>
      <c r="C2610" s="16" t="s">
        <v>3061</v>
      </c>
      <c r="D2610" s="51" t="s">
        <v>3206</v>
      </c>
      <c r="E2610" s="16" t="s">
        <v>3062</v>
      </c>
      <c r="F2610" s="19">
        <v>6500</v>
      </c>
      <c r="G2610" s="16">
        <v>0</v>
      </c>
      <c r="I2610" s="16">
        <f>IF(B2610&lt;&gt;"",COUNTIF(Dulieu!$F$5:$F$7774,B2610),"")</f>
        <v>0</v>
      </c>
      <c r="J2610" s="16" t="str">
        <f>IF(B2610&lt;&gt;"",IFERROR(VLOOKUP(B2610,Dulieu!$F$5:$I$7597,4,0),""),"")</f>
        <v/>
      </c>
    </row>
    <row r="2611" spans="1:10" ht="30" x14ac:dyDescent="0.25">
      <c r="A2611" s="18">
        <f>IF(B2611&lt;&gt;"",SUBTOTAL(103,B$5:B2611),"")</f>
        <v>2607</v>
      </c>
      <c r="B2611" s="31" t="s">
        <v>3208</v>
      </c>
      <c r="C2611" s="16" t="s">
        <v>3061</v>
      </c>
      <c r="D2611" s="51" t="s">
        <v>3206</v>
      </c>
      <c r="E2611" s="16" t="s">
        <v>3062</v>
      </c>
      <c r="F2611" s="19">
        <v>6500</v>
      </c>
      <c r="G2611" s="16">
        <v>0</v>
      </c>
      <c r="I2611" s="16">
        <f>IF(B2611&lt;&gt;"",COUNTIF(Dulieu!$F$5:$F$7774,B2611),"")</f>
        <v>0</v>
      </c>
      <c r="J2611" s="16" t="str">
        <f>IF(B2611&lt;&gt;"",IFERROR(VLOOKUP(B2611,Dulieu!$F$5:$I$7597,4,0),""),"")</f>
        <v/>
      </c>
    </row>
    <row r="2612" spans="1:10" ht="30" x14ac:dyDescent="0.25">
      <c r="A2612" s="18">
        <f>IF(B2612&lt;&gt;"",SUBTOTAL(103,B$5:B2612),"")</f>
        <v>2608</v>
      </c>
      <c r="B2612" s="31" t="s">
        <v>3209</v>
      </c>
      <c r="C2612" s="16" t="s">
        <v>3061</v>
      </c>
      <c r="D2612" s="51" t="s">
        <v>2952</v>
      </c>
      <c r="E2612" s="16" t="s">
        <v>3062</v>
      </c>
      <c r="F2612" s="19">
        <v>9120</v>
      </c>
      <c r="G2612" s="16">
        <v>0</v>
      </c>
      <c r="I2612" s="16">
        <f>IF(B2612&lt;&gt;"",COUNTIF(Dulieu!$F$5:$F$7774,B2612),"")</f>
        <v>0</v>
      </c>
      <c r="J2612" s="16" t="str">
        <f>IF(B2612&lt;&gt;"",IFERROR(VLOOKUP(B2612,Dulieu!$F$5:$I$7597,4,0),""),"")</f>
        <v/>
      </c>
    </row>
    <row r="2613" spans="1:10" ht="30" x14ac:dyDescent="0.25">
      <c r="A2613" s="18">
        <f>IF(B2613&lt;&gt;"",SUBTOTAL(103,B$5:B2613),"")</f>
        <v>2609</v>
      </c>
      <c r="B2613" s="31" t="s">
        <v>2251</v>
      </c>
      <c r="C2613" s="16" t="s">
        <v>3061</v>
      </c>
      <c r="D2613" s="51" t="s">
        <v>2952</v>
      </c>
      <c r="E2613" s="16" t="s">
        <v>3062</v>
      </c>
      <c r="F2613" s="19">
        <v>1250</v>
      </c>
      <c r="G2613" s="16">
        <v>0</v>
      </c>
      <c r="I2613" s="16">
        <f>IF(B2613&lt;&gt;"",COUNTIF(Dulieu!$F$5:$F$7774,B2613),"")</f>
        <v>0</v>
      </c>
      <c r="J2613" s="16" t="str">
        <f>IF(B2613&lt;&gt;"",IFERROR(VLOOKUP(B2613,Dulieu!$F$5:$I$7597,4,0),""),"")</f>
        <v/>
      </c>
    </row>
    <row r="2614" spans="1:10" ht="30" x14ac:dyDescent="0.25">
      <c r="A2614" s="18">
        <f>IF(B2614&lt;&gt;"",SUBTOTAL(103,B$5:B2614),"")</f>
        <v>2610</v>
      </c>
      <c r="B2614" s="31" t="s">
        <v>868</v>
      </c>
      <c r="C2614" s="16" t="s">
        <v>3061</v>
      </c>
      <c r="D2614" s="51" t="s">
        <v>2952</v>
      </c>
      <c r="E2614" s="16" t="s">
        <v>3062</v>
      </c>
      <c r="F2614" s="19">
        <v>9300</v>
      </c>
      <c r="G2614" s="16">
        <v>0</v>
      </c>
      <c r="I2614" s="16">
        <f>IF(B2614&lt;&gt;"",COUNTIF(Dulieu!$F$5:$F$7774,B2614),"")</f>
        <v>0</v>
      </c>
      <c r="J2614" s="16" t="str">
        <f>IF(B2614&lt;&gt;"",IFERROR(VLOOKUP(B2614,Dulieu!$F$5:$I$7597,4,0),""),"")</f>
        <v/>
      </c>
    </row>
    <row r="2615" spans="1:10" ht="30" x14ac:dyDescent="0.25">
      <c r="A2615" s="18">
        <f>IF(B2615&lt;&gt;"",SUBTOTAL(103,B$5:B2615),"")</f>
        <v>2611</v>
      </c>
      <c r="B2615" s="31" t="s">
        <v>2252</v>
      </c>
      <c r="C2615" s="16" t="s">
        <v>3061</v>
      </c>
      <c r="D2615" s="51" t="s">
        <v>2952</v>
      </c>
      <c r="E2615" s="16" t="s">
        <v>3062</v>
      </c>
      <c r="F2615" s="19">
        <v>8270</v>
      </c>
      <c r="G2615" s="16">
        <v>0</v>
      </c>
      <c r="I2615" s="16">
        <f>IF(B2615&lt;&gt;"",COUNTIF(Dulieu!$F$5:$F$7774,B2615),"")</f>
        <v>0</v>
      </c>
      <c r="J2615" s="16" t="str">
        <f>IF(B2615&lt;&gt;"",IFERROR(VLOOKUP(B2615,Dulieu!$F$5:$I$7597,4,0),""),"")</f>
        <v/>
      </c>
    </row>
    <row r="2616" spans="1:10" ht="30" x14ac:dyDescent="0.25">
      <c r="A2616" s="18">
        <f>IF(B2616&lt;&gt;"",SUBTOTAL(103,B$5:B2616),"")</f>
        <v>2612</v>
      </c>
      <c r="B2616" s="31" t="s">
        <v>2253</v>
      </c>
      <c r="C2616" s="16" t="s">
        <v>3061</v>
      </c>
      <c r="D2616" s="51" t="s">
        <v>2952</v>
      </c>
      <c r="E2616" s="16" t="s">
        <v>3062</v>
      </c>
      <c r="F2616" s="19">
        <v>25430</v>
      </c>
      <c r="G2616" s="16">
        <v>0</v>
      </c>
      <c r="I2616" s="16">
        <f>IF(B2616&lt;&gt;"",COUNTIF(Dulieu!$F$5:$F$7774,B2616),"")</f>
        <v>0</v>
      </c>
      <c r="J2616" s="16" t="str">
        <f>IF(B2616&lt;&gt;"",IFERROR(VLOOKUP(B2616,Dulieu!$F$5:$I$7597,4,0),""),"")</f>
        <v/>
      </c>
    </row>
    <row r="2617" spans="1:10" ht="30" x14ac:dyDescent="0.25">
      <c r="A2617" s="18">
        <f>IF(B2617&lt;&gt;"",SUBTOTAL(103,B$5:B2617),"")</f>
        <v>2613</v>
      </c>
      <c r="B2617" s="31" t="s">
        <v>1071</v>
      </c>
      <c r="C2617" s="16" t="s">
        <v>3061</v>
      </c>
      <c r="D2617" s="51" t="s">
        <v>2952</v>
      </c>
      <c r="E2617" s="16" t="s">
        <v>3062</v>
      </c>
      <c r="F2617" s="19">
        <v>28530</v>
      </c>
      <c r="G2617" s="16">
        <v>0</v>
      </c>
      <c r="I2617" s="16">
        <f>IF(B2617&lt;&gt;"",COUNTIF(Dulieu!$F$5:$F$7774,B2617),"")</f>
        <v>0</v>
      </c>
      <c r="J2617" s="16" t="str">
        <f>IF(B2617&lt;&gt;"",IFERROR(VLOOKUP(B2617,Dulieu!$F$5:$I$7597,4,0),""),"")</f>
        <v/>
      </c>
    </row>
    <row r="2618" spans="1:10" ht="30" x14ac:dyDescent="0.25">
      <c r="A2618" s="18">
        <f>IF(B2618&lt;&gt;"",SUBTOTAL(103,B$5:B2618),"")</f>
        <v>2614</v>
      </c>
      <c r="B2618" s="31" t="s">
        <v>67</v>
      </c>
      <c r="C2618" s="16" t="s">
        <v>3061</v>
      </c>
      <c r="D2618" s="51" t="s">
        <v>2952</v>
      </c>
      <c r="E2618" s="16" t="s">
        <v>3062</v>
      </c>
      <c r="F2618" s="19">
        <v>2490</v>
      </c>
      <c r="G2618" s="16">
        <v>0</v>
      </c>
      <c r="I2618" s="16">
        <f>IF(B2618&lt;&gt;"",COUNTIF(Dulieu!$F$5:$F$7774,B2618),"")</f>
        <v>0</v>
      </c>
      <c r="J2618" s="16" t="str">
        <f>IF(B2618&lt;&gt;"",IFERROR(VLOOKUP(B2618,Dulieu!$F$5:$I$7597,4,0),""),"")</f>
        <v/>
      </c>
    </row>
    <row r="2619" spans="1:10" ht="30" x14ac:dyDescent="0.25">
      <c r="A2619" s="18">
        <f>IF(B2619&lt;&gt;"",SUBTOTAL(103,B$5:B2619),"")</f>
        <v>2615</v>
      </c>
      <c r="B2619" s="31" t="s">
        <v>2878</v>
      </c>
      <c r="C2619" s="16" t="s">
        <v>3061</v>
      </c>
      <c r="D2619" s="51" t="s">
        <v>2952</v>
      </c>
      <c r="E2619" s="16" t="s">
        <v>3062</v>
      </c>
      <c r="F2619" s="19">
        <v>27970</v>
      </c>
      <c r="G2619" s="16">
        <v>0</v>
      </c>
      <c r="I2619" s="16">
        <f>IF(B2619&lt;&gt;"",COUNTIF(Dulieu!$F$5:$F$7774,B2619),"")</f>
        <v>0</v>
      </c>
      <c r="J2619" s="16" t="str">
        <f>IF(B2619&lt;&gt;"",IFERROR(VLOOKUP(B2619,Dulieu!$F$5:$I$7597,4,0),""),"")</f>
        <v/>
      </c>
    </row>
    <row r="2620" spans="1:10" ht="30" x14ac:dyDescent="0.25">
      <c r="A2620" s="18">
        <f>IF(B2620&lt;&gt;"",SUBTOTAL(103,B$5:B2620),"")</f>
        <v>2616</v>
      </c>
      <c r="B2620" s="31" t="s">
        <v>3486</v>
      </c>
      <c r="C2620" s="16" t="s">
        <v>3061</v>
      </c>
      <c r="D2620" s="51" t="s">
        <v>2952</v>
      </c>
      <c r="E2620" s="16" t="s">
        <v>3062</v>
      </c>
      <c r="F2620" s="19">
        <v>14680</v>
      </c>
      <c r="G2620" s="16">
        <v>3</v>
      </c>
      <c r="I2620" s="16">
        <f>IF(B2620&lt;&gt;"",COUNTIF(Dulieu!$F$5:$F$7774,B2620),"")</f>
        <v>0</v>
      </c>
      <c r="J2620" s="16" t="str">
        <f>IF(B2620&lt;&gt;"",IFERROR(VLOOKUP(B2620,Dulieu!$F$5:$I$7597,4,0),""),"")</f>
        <v/>
      </c>
    </row>
    <row r="2621" spans="1:10" ht="30" x14ac:dyDescent="0.25">
      <c r="A2621" s="18">
        <f>IF(B2621&lt;&gt;"",SUBTOTAL(103,B$5:B2621),"")</f>
        <v>2617</v>
      </c>
      <c r="B2621" s="31" t="s">
        <v>3487</v>
      </c>
      <c r="C2621" s="16" t="s">
        <v>3061</v>
      </c>
      <c r="D2621" s="51" t="s">
        <v>2952</v>
      </c>
      <c r="E2621" s="16" t="s">
        <v>3062</v>
      </c>
      <c r="F2621" s="19">
        <v>24000</v>
      </c>
      <c r="G2621" s="16">
        <v>0</v>
      </c>
      <c r="I2621" s="16">
        <f>IF(B2621&lt;&gt;"",COUNTIF(Dulieu!$F$5:$F$7774,B2621),"")</f>
        <v>0</v>
      </c>
      <c r="J2621" s="16" t="str">
        <f>IF(B2621&lt;&gt;"",IFERROR(VLOOKUP(B2621,Dulieu!$F$5:$I$7597,4,0),""),"")</f>
        <v/>
      </c>
    </row>
    <row r="2622" spans="1:10" ht="30" x14ac:dyDescent="0.25">
      <c r="A2622" s="18">
        <f>IF(B2622&lt;&gt;"",SUBTOTAL(103,B$5:B2622),"")</f>
        <v>2618</v>
      </c>
      <c r="B2622" s="31" t="s">
        <v>3488</v>
      </c>
      <c r="C2622" s="16" t="s">
        <v>3061</v>
      </c>
      <c r="D2622" s="51" t="s">
        <v>2952</v>
      </c>
      <c r="E2622" s="16" t="s">
        <v>3062</v>
      </c>
      <c r="F2622" s="19">
        <v>24000</v>
      </c>
      <c r="G2622" s="16">
        <v>0</v>
      </c>
      <c r="I2622" s="16">
        <f>IF(B2622&lt;&gt;"",COUNTIF(Dulieu!$F$5:$F$7774,B2622),"")</f>
        <v>0</v>
      </c>
      <c r="J2622" s="16" t="str">
        <f>IF(B2622&lt;&gt;"",IFERROR(VLOOKUP(B2622,Dulieu!$F$5:$I$7597,4,0),""),"")</f>
        <v/>
      </c>
    </row>
    <row r="2623" spans="1:10" x14ac:dyDescent="0.25">
      <c r="A2623" s="18">
        <f>IF(B2623&lt;&gt;"",SUBTOTAL(103,B$5:B2623),"")</f>
        <v>2619</v>
      </c>
      <c r="B2623" s="31" t="s">
        <v>2254</v>
      </c>
      <c r="C2623" s="16" t="s">
        <v>3061</v>
      </c>
      <c r="D2623" s="51" t="s">
        <v>2953</v>
      </c>
      <c r="E2623" s="16" t="s">
        <v>3059</v>
      </c>
      <c r="F2623" s="19">
        <v>15450</v>
      </c>
      <c r="G2623" s="16">
        <v>0</v>
      </c>
      <c r="I2623" s="16">
        <f>IF(B2623&lt;&gt;"",COUNTIF(Dulieu!$F$5:$F$7774,B2623),"")</f>
        <v>0</v>
      </c>
      <c r="J2623" s="16" t="str">
        <f>IF(B2623&lt;&gt;"",IFERROR(VLOOKUP(B2623,Dulieu!$F$5:$I$7597,4,0),""),"")</f>
        <v/>
      </c>
    </row>
    <row r="2624" spans="1:10" x14ac:dyDescent="0.25">
      <c r="A2624" s="18">
        <f>IF(B2624&lt;&gt;"",SUBTOTAL(103,B$5:B2624),"")</f>
        <v>2620</v>
      </c>
      <c r="B2624" s="31" t="s">
        <v>2255</v>
      </c>
      <c r="C2624" s="16" t="s">
        <v>3061</v>
      </c>
      <c r="D2624" s="51" t="s">
        <v>2953</v>
      </c>
      <c r="E2624" s="16" t="s">
        <v>3059</v>
      </c>
      <c r="F2624" s="19">
        <v>24000</v>
      </c>
      <c r="G2624" s="16">
        <v>0</v>
      </c>
      <c r="I2624" s="16">
        <f>IF(B2624&lt;&gt;"",COUNTIF(Dulieu!$F$5:$F$7774,B2624),"")</f>
        <v>0</v>
      </c>
      <c r="J2624" s="16" t="str">
        <f>IF(B2624&lt;&gt;"",IFERROR(VLOOKUP(B2624,Dulieu!$F$5:$I$7597,4,0),""),"")</f>
        <v/>
      </c>
    </row>
    <row r="2625" spans="1:10" x14ac:dyDescent="0.25">
      <c r="A2625" s="18">
        <f>IF(B2625&lt;&gt;"",SUBTOTAL(103,B$5:B2625),"")</f>
        <v>2621</v>
      </c>
      <c r="B2625" s="31" t="s">
        <v>2256</v>
      </c>
      <c r="C2625" s="16" t="s">
        <v>3061</v>
      </c>
      <c r="D2625" s="51" t="s">
        <v>2953</v>
      </c>
      <c r="E2625" s="16" t="s">
        <v>3059</v>
      </c>
      <c r="F2625" s="19">
        <v>24000</v>
      </c>
      <c r="G2625" s="16">
        <v>0</v>
      </c>
      <c r="I2625" s="16">
        <f>IF(B2625&lt;&gt;"",COUNTIF(Dulieu!$F$5:$F$7774,B2625),"")</f>
        <v>0</v>
      </c>
      <c r="J2625" s="16" t="str">
        <f>IF(B2625&lt;&gt;"",IFERROR(VLOOKUP(B2625,Dulieu!$F$5:$I$7597,4,0),""),"")</f>
        <v/>
      </c>
    </row>
    <row r="2626" spans="1:10" x14ac:dyDescent="0.25">
      <c r="A2626" s="18">
        <f>IF(B2626&lt;&gt;"",SUBTOTAL(103,B$5:B2626),"")</f>
        <v>2622</v>
      </c>
      <c r="B2626" s="31" t="s">
        <v>2257</v>
      </c>
      <c r="C2626" s="16" t="s">
        <v>3061</v>
      </c>
      <c r="D2626" s="51" t="s">
        <v>2953</v>
      </c>
      <c r="E2626" s="16" t="s">
        <v>3059</v>
      </c>
      <c r="F2626" s="19">
        <v>24000</v>
      </c>
      <c r="G2626" s="16">
        <v>0</v>
      </c>
      <c r="I2626" s="16">
        <f>IF(B2626&lt;&gt;"",COUNTIF(Dulieu!$F$5:$F$7774,B2626),"")</f>
        <v>0</v>
      </c>
      <c r="J2626" s="16" t="str">
        <f>IF(B2626&lt;&gt;"",IFERROR(VLOOKUP(B2626,Dulieu!$F$5:$I$7597,4,0),""),"")</f>
        <v/>
      </c>
    </row>
    <row r="2627" spans="1:10" x14ac:dyDescent="0.25">
      <c r="A2627" s="18">
        <f>IF(B2627&lt;&gt;"",SUBTOTAL(103,B$5:B2627),"")</f>
        <v>2623</v>
      </c>
      <c r="B2627" s="31" t="s">
        <v>2258</v>
      </c>
      <c r="C2627" s="16" t="s">
        <v>3061</v>
      </c>
      <c r="D2627" s="51" t="s">
        <v>2953</v>
      </c>
      <c r="E2627" s="16" t="s">
        <v>3059</v>
      </c>
      <c r="F2627" s="19">
        <v>16000</v>
      </c>
      <c r="G2627" s="16">
        <v>0</v>
      </c>
      <c r="I2627" s="16">
        <f>IF(B2627&lt;&gt;"",COUNTIF(Dulieu!$F$5:$F$7774,B2627),"")</f>
        <v>0</v>
      </c>
      <c r="J2627" s="16" t="str">
        <f>IF(B2627&lt;&gt;"",IFERROR(VLOOKUP(B2627,Dulieu!$F$5:$I$7597,4,0),""),"")</f>
        <v/>
      </c>
    </row>
    <row r="2628" spans="1:10" x14ac:dyDescent="0.25">
      <c r="A2628" s="18">
        <f>IF(B2628&lt;&gt;"",SUBTOTAL(103,B$5:B2628),"")</f>
        <v>2624</v>
      </c>
      <c r="B2628" s="31" t="s">
        <v>2259</v>
      </c>
      <c r="C2628" s="16" t="s">
        <v>3061</v>
      </c>
      <c r="D2628" s="51" t="s">
        <v>2953</v>
      </c>
      <c r="E2628" s="16" t="s">
        <v>3059</v>
      </c>
      <c r="F2628" s="19">
        <v>15975</v>
      </c>
      <c r="G2628" s="16">
        <v>0</v>
      </c>
      <c r="I2628" s="16">
        <f>IF(B2628&lt;&gt;"",COUNTIF(Dulieu!$F$5:$F$7774,B2628),"")</f>
        <v>0</v>
      </c>
      <c r="J2628" s="16" t="str">
        <f>IF(B2628&lt;&gt;"",IFERROR(VLOOKUP(B2628,Dulieu!$F$5:$I$7597,4,0),""),"")</f>
        <v/>
      </c>
    </row>
    <row r="2629" spans="1:10" x14ac:dyDescent="0.25">
      <c r="A2629" s="18">
        <f>IF(B2629&lt;&gt;"",SUBTOTAL(103,B$5:B2629),"")</f>
        <v>2625</v>
      </c>
      <c r="B2629" s="31" t="s">
        <v>2260</v>
      </c>
      <c r="C2629" s="16" t="s">
        <v>3061</v>
      </c>
      <c r="D2629" s="51" t="s">
        <v>2953</v>
      </c>
      <c r="E2629" s="16" t="s">
        <v>3059</v>
      </c>
      <c r="F2629" s="19">
        <v>16000</v>
      </c>
      <c r="G2629" s="16">
        <v>0</v>
      </c>
      <c r="I2629" s="16">
        <f>IF(B2629&lt;&gt;"",COUNTIF(Dulieu!$F$5:$F$7774,B2629),"")</f>
        <v>0</v>
      </c>
      <c r="J2629" s="16" t="str">
        <f>IF(B2629&lt;&gt;"",IFERROR(VLOOKUP(B2629,Dulieu!$F$5:$I$7597,4,0),""),"")</f>
        <v/>
      </c>
    </row>
    <row r="2630" spans="1:10" x14ac:dyDescent="0.25">
      <c r="A2630" s="18">
        <f>IF(B2630&lt;&gt;"",SUBTOTAL(103,B$5:B2630),"")</f>
        <v>2626</v>
      </c>
      <c r="B2630" s="31" t="s">
        <v>2261</v>
      </c>
      <c r="C2630" s="16" t="s">
        <v>3061</v>
      </c>
      <c r="D2630" s="51" t="s">
        <v>2953</v>
      </c>
      <c r="E2630" s="16" t="s">
        <v>3059</v>
      </c>
      <c r="F2630" s="19">
        <v>16000</v>
      </c>
      <c r="G2630" s="16">
        <v>0</v>
      </c>
      <c r="I2630" s="16">
        <f>IF(B2630&lt;&gt;"",COUNTIF(Dulieu!$F$5:$F$7774,B2630),"")</f>
        <v>0</v>
      </c>
      <c r="J2630" s="16" t="str">
        <f>IF(B2630&lt;&gt;"",IFERROR(VLOOKUP(B2630,Dulieu!$F$5:$I$7597,4,0),""),"")</f>
        <v/>
      </c>
    </row>
    <row r="2631" spans="1:10" x14ac:dyDescent="0.25">
      <c r="A2631" s="18">
        <f>IF(B2631&lt;&gt;"",SUBTOTAL(103,B$5:B2631),"")</f>
        <v>2627</v>
      </c>
      <c r="B2631" s="31" t="s">
        <v>2262</v>
      </c>
      <c r="C2631" s="16" t="s">
        <v>3061</v>
      </c>
      <c r="D2631" s="51" t="s">
        <v>2953</v>
      </c>
      <c r="E2631" s="16" t="s">
        <v>3059</v>
      </c>
      <c r="F2631" s="19">
        <v>15730</v>
      </c>
      <c r="G2631" s="16">
        <v>0</v>
      </c>
      <c r="I2631" s="16">
        <f>IF(B2631&lt;&gt;"",COUNTIF(Dulieu!$F$5:$F$7774,B2631),"")</f>
        <v>0</v>
      </c>
      <c r="J2631" s="16" t="str">
        <f>IF(B2631&lt;&gt;"",IFERROR(VLOOKUP(B2631,Dulieu!$F$5:$I$7597,4,0),""),"")</f>
        <v/>
      </c>
    </row>
    <row r="2632" spans="1:10" x14ac:dyDescent="0.25">
      <c r="A2632" s="18">
        <f>IF(B2632&lt;&gt;"",SUBTOTAL(103,B$5:B2632),"")</f>
        <v>2628</v>
      </c>
      <c r="B2632" s="31" t="s">
        <v>2263</v>
      </c>
      <c r="C2632" s="16" t="s">
        <v>3061</v>
      </c>
      <c r="D2632" s="51" t="s">
        <v>2953</v>
      </c>
      <c r="E2632" s="16" t="s">
        <v>3059</v>
      </c>
      <c r="F2632" s="19">
        <v>15975</v>
      </c>
      <c r="G2632" s="16">
        <v>0</v>
      </c>
      <c r="I2632" s="16">
        <f>IF(B2632&lt;&gt;"",COUNTIF(Dulieu!$F$5:$F$7774,B2632),"")</f>
        <v>0</v>
      </c>
      <c r="J2632" s="16" t="str">
        <f>IF(B2632&lt;&gt;"",IFERROR(VLOOKUP(B2632,Dulieu!$F$5:$I$7597,4,0),""),"")</f>
        <v/>
      </c>
    </row>
    <row r="2633" spans="1:10" x14ac:dyDescent="0.25">
      <c r="A2633" s="18">
        <f>IF(B2633&lt;&gt;"",SUBTOTAL(103,B$5:B2633),"")</f>
        <v>2629</v>
      </c>
      <c r="B2633" s="31" t="s">
        <v>2264</v>
      </c>
      <c r="C2633" s="16" t="s">
        <v>3061</v>
      </c>
      <c r="D2633" s="51" t="s">
        <v>2953</v>
      </c>
      <c r="E2633" s="16" t="s">
        <v>3059</v>
      </c>
      <c r="F2633" s="19">
        <v>24000</v>
      </c>
      <c r="G2633" s="16">
        <v>0</v>
      </c>
      <c r="I2633" s="16">
        <f>IF(B2633&lt;&gt;"",COUNTIF(Dulieu!$F$5:$F$7774,B2633),"")</f>
        <v>0</v>
      </c>
      <c r="J2633" s="16" t="str">
        <f>IF(B2633&lt;&gt;"",IFERROR(VLOOKUP(B2633,Dulieu!$F$5:$I$7597,4,0),""),"")</f>
        <v/>
      </c>
    </row>
    <row r="2634" spans="1:10" x14ac:dyDescent="0.25">
      <c r="A2634" s="18">
        <f>IF(B2634&lt;&gt;"",SUBTOTAL(103,B$5:B2634),"")</f>
        <v>2630</v>
      </c>
      <c r="B2634" s="31" t="s">
        <v>2265</v>
      </c>
      <c r="C2634" s="16" t="s">
        <v>3061</v>
      </c>
      <c r="D2634" s="51" t="s">
        <v>2953</v>
      </c>
      <c r="E2634" s="16" t="s">
        <v>3059</v>
      </c>
      <c r="F2634" s="19">
        <v>24000</v>
      </c>
      <c r="G2634" s="16">
        <v>0</v>
      </c>
      <c r="I2634" s="16">
        <f>IF(B2634&lt;&gt;"",COUNTIF(Dulieu!$F$5:$F$7774,B2634),"")</f>
        <v>0</v>
      </c>
      <c r="J2634" s="16" t="str">
        <f>IF(B2634&lt;&gt;"",IFERROR(VLOOKUP(B2634,Dulieu!$F$5:$I$7597,4,0),""),"")</f>
        <v/>
      </c>
    </row>
    <row r="2635" spans="1:10" x14ac:dyDescent="0.25">
      <c r="A2635" s="18">
        <f>IF(B2635&lt;&gt;"",SUBTOTAL(103,B$5:B2635),"")</f>
        <v>2631</v>
      </c>
      <c r="B2635" s="31" t="s">
        <v>2266</v>
      </c>
      <c r="C2635" s="16" t="s">
        <v>3061</v>
      </c>
      <c r="D2635" s="51" t="s">
        <v>2953</v>
      </c>
      <c r="E2635" s="16" t="s">
        <v>3059</v>
      </c>
      <c r="F2635" s="19">
        <v>24000</v>
      </c>
      <c r="G2635" s="16">
        <v>0</v>
      </c>
      <c r="I2635" s="16">
        <f>IF(B2635&lt;&gt;"",COUNTIF(Dulieu!$F$5:$F$7774,B2635),"")</f>
        <v>0</v>
      </c>
      <c r="J2635" s="16" t="str">
        <f>IF(B2635&lt;&gt;"",IFERROR(VLOOKUP(B2635,Dulieu!$F$5:$I$7597,4,0),""),"")</f>
        <v/>
      </c>
    </row>
    <row r="2636" spans="1:10" x14ac:dyDescent="0.25">
      <c r="A2636" s="18">
        <f>IF(B2636&lt;&gt;"",SUBTOTAL(103,B$5:B2636),"")</f>
        <v>2632</v>
      </c>
      <c r="B2636" s="31" t="s">
        <v>2267</v>
      </c>
      <c r="C2636" s="16" t="s">
        <v>3061</v>
      </c>
      <c r="D2636" s="51" t="s">
        <v>2953</v>
      </c>
      <c r="E2636" s="16" t="s">
        <v>3059</v>
      </c>
      <c r="F2636" s="19">
        <v>24000</v>
      </c>
      <c r="G2636" s="16">
        <v>0</v>
      </c>
      <c r="I2636" s="16">
        <f>IF(B2636&lt;&gt;"",COUNTIF(Dulieu!$F$5:$F$7774,B2636),"")</f>
        <v>0</v>
      </c>
      <c r="J2636" s="16" t="str">
        <f>IF(B2636&lt;&gt;"",IFERROR(VLOOKUP(B2636,Dulieu!$F$5:$I$7597,4,0),""),"")</f>
        <v/>
      </c>
    </row>
    <row r="2637" spans="1:10" x14ac:dyDescent="0.25">
      <c r="A2637" s="18">
        <f>IF(B2637&lt;&gt;"",SUBTOTAL(103,B$5:B2637),"")</f>
        <v>2633</v>
      </c>
      <c r="B2637" s="31" t="s">
        <v>2268</v>
      </c>
      <c r="C2637" s="16" t="s">
        <v>3061</v>
      </c>
      <c r="D2637" s="51" t="s">
        <v>2953</v>
      </c>
      <c r="E2637" s="16" t="s">
        <v>3059</v>
      </c>
      <c r="F2637" s="19">
        <v>24000</v>
      </c>
      <c r="G2637" s="16">
        <v>0</v>
      </c>
      <c r="I2637" s="16">
        <f>IF(B2637&lt;&gt;"",COUNTIF(Dulieu!$F$5:$F$7774,B2637),"")</f>
        <v>0</v>
      </c>
      <c r="J2637" s="16" t="str">
        <f>IF(B2637&lt;&gt;"",IFERROR(VLOOKUP(B2637,Dulieu!$F$5:$I$7597,4,0),""),"")</f>
        <v/>
      </c>
    </row>
    <row r="2638" spans="1:10" x14ac:dyDescent="0.25">
      <c r="A2638" s="18">
        <f>IF(B2638&lt;&gt;"",SUBTOTAL(103,B$5:B2638),"")</f>
        <v>2634</v>
      </c>
      <c r="B2638" s="31" t="s">
        <v>2269</v>
      </c>
      <c r="C2638" s="16" t="s">
        <v>3061</v>
      </c>
      <c r="D2638" s="51" t="s">
        <v>2953</v>
      </c>
      <c r="E2638" s="16" t="s">
        <v>3059</v>
      </c>
      <c r="F2638" s="19">
        <v>15730</v>
      </c>
      <c r="G2638" s="16">
        <v>0</v>
      </c>
      <c r="I2638" s="16">
        <f>IF(B2638&lt;&gt;"",COUNTIF(Dulieu!$F$5:$F$7774,B2638),"")</f>
        <v>0</v>
      </c>
      <c r="J2638" s="16" t="str">
        <f>IF(B2638&lt;&gt;"",IFERROR(VLOOKUP(B2638,Dulieu!$F$5:$I$7597,4,0),""),"")</f>
        <v/>
      </c>
    </row>
    <row r="2639" spans="1:10" x14ac:dyDescent="0.25">
      <c r="A2639" s="18">
        <f>IF(B2639&lt;&gt;"",SUBTOTAL(103,B$5:B2639),"")</f>
        <v>2635</v>
      </c>
      <c r="B2639" s="31" t="s">
        <v>2270</v>
      </c>
      <c r="C2639" s="16" t="s">
        <v>3061</v>
      </c>
      <c r="D2639" s="51" t="s">
        <v>2953</v>
      </c>
      <c r="E2639" s="16" t="s">
        <v>3067</v>
      </c>
      <c r="F2639" s="19">
        <v>15975</v>
      </c>
      <c r="G2639" s="16">
        <v>0</v>
      </c>
      <c r="I2639" s="16">
        <f>IF(B2639&lt;&gt;"",COUNTIF(Dulieu!$F$5:$F$7774,B2639),"")</f>
        <v>0</v>
      </c>
      <c r="J2639" s="16" t="str">
        <f>IF(B2639&lt;&gt;"",IFERROR(VLOOKUP(B2639,Dulieu!$F$5:$I$7597,4,0),""),"")</f>
        <v/>
      </c>
    </row>
    <row r="2640" spans="1:10" x14ac:dyDescent="0.25">
      <c r="A2640" s="18">
        <f>IF(B2640&lt;&gt;"",SUBTOTAL(103,B$5:B2640),"")</f>
        <v>2636</v>
      </c>
      <c r="B2640" s="31" t="s">
        <v>2271</v>
      </c>
      <c r="C2640" s="16" t="s">
        <v>3061</v>
      </c>
      <c r="D2640" s="51" t="s">
        <v>2953</v>
      </c>
      <c r="E2640" s="16" t="s">
        <v>3059</v>
      </c>
      <c r="F2640" s="19">
        <v>7000</v>
      </c>
      <c r="G2640" s="16">
        <v>0</v>
      </c>
      <c r="I2640" s="16">
        <f>IF(B2640&lt;&gt;"",COUNTIF(Dulieu!$F$5:$F$7774,B2640),"")</f>
        <v>0</v>
      </c>
      <c r="J2640" s="16" t="str">
        <f>IF(B2640&lt;&gt;"",IFERROR(VLOOKUP(B2640,Dulieu!$F$5:$I$7597,4,0),""),"")</f>
        <v/>
      </c>
    </row>
    <row r="2641" spans="1:10" ht="30" x14ac:dyDescent="0.25">
      <c r="A2641" s="18">
        <f>IF(B2641&lt;&gt;"",SUBTOTAL(103,B$5:B2641),"")</f>
        <v>2637</v>
      </c>
      <c r="B2641" s="31" t="s">
        <v>2272</v>
      </c>
      <c r="C2641" s="16" t="s">
        <v>3061</v>
      </c>
      <c r="D2641" s="51" t="s">
        <v>2954</v>
      </c>
      <c r="E2641" s="16" t="s">
        <v>3062</v>
      </c>
      <c r="F2641" s="19">
        <v>1500</v>
      </c>
      <c r="G2641" s="16">
        <v>0</v>
      </c>
      <c r="I2641" s="16">
        <f>IF(B2641&lt;&gt;"",COUNTIF(Dulieu!$F$5:$F$7774,B2641),"")</f>
        <v>0</v>
      </c>
      <c r="J2641" s="16" t="str">
        <f>IF(B2641&lt;&gt;"",IFERROR(VLOOKUP(B2641,Dulieu!$F$5:$I$7597,4,0),""),"")</f>
        <v/>
      </c>
    </row>
    <row r="2642" spans="1:10" ht="30" x14ac:dyDescent="0.25">
      <c r="A2642" s="18">
        <f>IF(B2642&lt;&gt;"",SUBTOTAL(103,B$5:B2642),"")</f>
        <v>2638</v>
      </c>
      <c r="B2642" s="31" t="s">
        <v>2273</v>
      </c>
      <c r="C2642" s="16" t="s">
        <v>3061</v>
      </c>
      <c r="D2642" s="51" t="s">
        <v>2954</v>
      </c>
      <c r="E2642" s="16" t="s">
        <v>3062</v>
      </c>
      <c r="F2642" s="19">
        <v>1400</v>
      </c>
      <c r="G2642" s="16">
        <v>0</v>
      </c>
      <c r="I2642" s="16">
        <f>IF(B2642&lt;&gt;"",COUNTIF(Dulieu!$F$5:$F$7774,B2642),"")</f>
        <v>0</v>
      </c>
      <c r="J2642" s="16" t="str">
        <f>IF(B2642&lt;&gt;"",IFERROR(VLOOKUP(B2642,Dulieu!$F$5:$I$7597,4,0),""),"")</f>
        <v/>
      </c>
    </row>
    <row r="2643" spans="1:10" ht="30" x14ac:dyDescent="0.25">
      <c r="A2643" s="18">
        <f>IF(B2643&lt;&gt;"",SUBTOTAL(103,B$5:B2643),"")</f>
        <v>2639</v>
      </c>
      <c r="B2643" s="31" t="s">
        <v>2274</v>
      </c>
      <c r="C2643" s="16" t="s">
        <v>3061</v>
      </c>
      <c r="D2643" s="51" t="s">
        <v>2954</v>
      </c>
      <c r="E2643" s="16" t="s">
        <v>3062</v>
      </c>
      <c r="F2643" s="19">
        <v>1400</v>
      </c>
      <c r="G2643" s="16">
        <v>0</v>
      </c>
      <c r="I2643" s="16">
        <f>IF(B2643&lt;&gt;"",COUNTIF(Dulieu!$F$5:$F$7774,B2643),"")</f>
        <v>0</v>
      </c>
      <c r="J2643" s="16" t="str">
        <f>IF(B2643&lt;&gt;"",IFERROR(VLOOKUP(B2643,Dulieu!$F$5:$I$7597,4,0),""),"")</f>
        <v/>
      </c>
    </row>
    <row r="2644" spans="1:10" ht="30" x14ac:dyDescent="0.25">
      <c r="A2644" s="18">
        <f>IF(B2644&lt;&gt;"",SUBTOTAL(103,B$5:B2644),"")</f>
        <v>2640</v>
      </c>
      <c r="B2644" s="31" t="s">
        <v>413</v>
      </c>
      <c r="C2644" s="16" t="s">
        <v>3061</v>
      </c>
      <c r="D2644" s="51" t="s">
        <v>2954</v>
      </c>
      <c r="E2644" s="16" t="s">
        <v>3062</v>
      </c>
      <c r="F2644" s="19">
        <v>2490</v>
      </c>
      <c r="G2644" s="16">
        <v>0</v>
      </c>
      <c r="I2644" s="16">
        <f>IF(B2644&lt;&gt;"",COUNTIF(Dulieu!$F$5:$F$7774,B2644),"")</f>
        <v>0</v>
      </c>
      <c r="J2644" s="16" t="str">
        <f>IF(B2644&lt;&gt;"",IFERROR(VLOOKUP(B2644,Dulieu!$F$5:$I$7597,4,0),""),"")</f>
        <v/>
      </c>
    </row>
    <row r="2645" spans="1:10" ht="30" x14ac:dyDescent="0.25">
      <c r="A2645" s="18">
        <f>IF(B2645&lt;&gt;"",SUBTOTAL(103,B$5:B2645),"")</f>
        <v>2641</v>
      </c>
      <c r="B2645" s="31" t="s">
        <v>414</v>
      </c>
      <c r="C2645" s="16" t="s">
        <v>3060</v>
      </c>
      <c r="D2645" s="51" t="s">
        <v>2954</v>
      </c>
      <c r="E2645" s="16" t="s">
        <v>3062</v>
      </c>
      <c r="F2645" s="19">
        <v>13520</v>
      </c>
      <c r="G2645" s="16">
        <v>0</v>
      </c>
      <c r="I2645" s="16">
        <f>IF(B2645&lt;&gt;"",COUNTIF(Dulieu!$F$5:$F$7774,B2645),"")</f>
        <v>0</v>
      </c>
      <c r="J2645" s="16" t="str">
        <f>IF(B2645&lt;&gt;"",IFERROR(VLOOKUP(B2645,Dulieu!$F$5:$I$7597,4,0),""),"")</f>
        <v/>
      </c>
    </row>
    <row r="2646" spans="1:10" ht="30" x14ac:dyDescent="0.25">
      <c r="A2646" s="18">
        <f>IF(B2646&lt;&gt;"",SUBTOTAL(103,B$5:B2646),"")</f>
        <v>2642</v>
      </c>
      <c r="B2646" s="31" t="s">
        <v>3560</v>
      </c>
      <c r="C2646" s="16" t="s">
        <v>3061</v>
      </c>
      <c r="D2646" s="51" t="s">
        <v>2954</v>
      </c>
      <c r="E2646" s="16" t="s">
        <v>3062</v>
      </c>
      <c r="F2646" s="19">
        <v>4965</v>
      </c>
      <c r="G2646" s="16">
        <v>0</v>
      </c>
      <c r="I2646" s="16">
        <f>IF(B2646&lt;&gt;"",COUNTIF(Dulieu!$F$5:$F$7774,B2646),"")</f>
        <v>0</v>
      </c>
      <c r="J2646" s="16" t="str">
        <f>IF(B2646&lt;&gt;"",IFERROR(VLOOKUP(B2646,Dulieu!$F$5:$I$7597,4,0),""),"")</f>
        <v/>
      </c>
    </row>
    <row r="2647" spans="1:10" x14ac:dyDescent="0.25">
      <c r="A2647" s="18">
        <f>IF(B2647&lt;&gt;"",SUBTOTAL(103,B$5:B2647),"")</f>
        <v>2643</v>
      </c>
      <c r="B2647" s="31" t="s">
        <v>2275</v>
      </c>
      <c r="C2647" s="16" t="s">
        <v>3061</v>
      </c>
      <c r="D2647" s="51" t="s">
        <v>2276</v>
      </c>
      <c r="E2647" s="16" t="s">
        <v>3090</v>
      </c>
      <c r="F2647" s="19">
        <v>18600</v>
      </c>
      <c r="G2647" s="16">
        <v>0</v>
      </c>
      <c r="I2647" s="16">
        <f>IF(B2647&lt;&gt;"",COUNTIF(Dulieu!$F$5:$F$7774,B2647),"")</f>
        <v>0</v>
      </c>
      <c r="J2647" s="16" t="str">
        <f>IF(B2647&lt;&gt;"",IFERROR(VLOOKUP(B2647,Dulieu!$F$5:$I$7597,4,0),""),"")</f>
        <v/>
      </c>
    </row>
    <row r="2648" spans="1:10" x14ac:dyDescent="0.25">
      <c r="A2648" s="18">
        <f>IF(B2648&lt;&gt;"",SUBTOTAL(103,B$5:B2648),"")</f>
        <v>2644</v>
      </c>
      <c r="B2648" s="31" t="s">
        <v>2277</v>
      </c>
      <c r="C2648" s="16" t="s">
        <v>3061</v>
      </c>
      <c r="D2648" s="51" t="s">
        <v>2276</v>
      </c>
      <c r="E2648" s="16" t="s">
        <v>3090</v>
      </c>
      <c r="F2648" s="19">
        <v>15000</v>
      </c>
      <c r="G2648" s="16">
        <v>0</v>
      </c>
      <c r="I2648" s="16">
        <f>IF(B2648&lt;&gt;"",COUNTIF(Dulieu!$F$5:$F$7774,B2648),"")</f>
        <v>0</v>
      </c>
      <c r="J2648" s="16" t="str">
        <f>IF(B2648&lt;&gt;"",IFERROR(VLOOKUP(B2648,Dulieu!$F$5:$I$7597,4,0),""),"")</f>
        <v/>
      </c>
    </row>
    <row r="2649" spans="1:10" x14ac:dyDescent="0.25">
      <c r="A2649" s="18">
        <f>IF(B2649&lt;&gt;"",SUBTOTAL(103,B$5:B2649),"")</f>
        <v>2645</v>
      </c>
      <c r="B2649" s="31" t="s">
        <v>2278</v>
      </c>
      <c r="C2649" s="16" t="s">
        <v>3061</v>
      </c>
      <c r="D2649" s="51" t="s">
        <v>2276</v>
      </c>
      <c r="E2649" s="16" t="s">
        <v>3090</v>
      </c>
      <c r="F2649" s="19">
        <v>15000</v>
      </c>
      <c r="G2649" s="16">
        <v>0</v>
      </c>
      <c r="I2649" s="16">
        <f>IF(B2649&lt;&gt;"",COUNTIF(Dulieu!$F$5:$F$7774,B2649),"")</f>
        <v>0</v>
      </c>
      <c r="J2649" s="16" t="str">
        <f>IF(B2649&lt;&gt;"",IFERROR(VLOOKUP(B2649,Dulieu!$F$5:$I$7597,4,0),""),"")</f>
        <v/>
      </c>
    </row>
    <row r="2650" spans="1:10" x14ac:dyDescent="0.25">
      <c r="A2650" s="18">
        <f>IF(B2650&lt;&gt;"",SUBTOTAL(103,B$5:B2650),"")</f>
        <v>2646</v>
      </c>
      <c r="B2650" s="31" t="s">
        <v>2279</v>
      </c>
      <c r="C2650" s="16" t="s">
        <v>3061</v>
      </c>
      <c r="D2650" s="51" t="s">
        <v>2276</v>
      </c>
      <c r="E2650" s="16" t="s">
        <v>3090</v>
      </c>
      <c r="F2650" s="19">
        <v>15000</v>
      </c>
      <c r="G2650" s="16">
        <v>0</v>
      </c>
      <c r="I2650" s="16">
        <f>IF(B2650&lt;&gt;"",COUNTIF(Dulieu!$F$5:$F$7774,B2650),"")</f>
        <v>0</v>
      </c>
      <c r="J2650" s="16" t="str">
        <f>IF(B2650&lt;&gt;"",IFERROR(VLOOKUP(B2650,Dulieu!$F$5:$I$7597,4,0),""),"")</f>
        <v/>
      </c>
    </row>
    <row r="2651" spans="1:10" x14ac:dyDescent="0.25">
      <c r="A2651" s="18">
        <f>IF(B2651&lt;&gt;"",SUBTOTAL(103,B$5:B2651),"")</f>
        <v>2647</v>
      </c>
      <c r="B2651" s="31" t="s">
        <v>2280</v>
      </c>
      <c r="C2651" s="16" t="s">
        <v>3061</v>
      </c>
      <c r="D2651" s="51" t="s">
        <v>2276</v>
      </c>
      <c r="E2651" s="16" t="s">
        <v>3090</v>
      </c>
      <c r="F2651" s="19">
        <v>18600</v>
      </c>
      <c r="G2651" s="16">
        <v>0</v>
      </c>
      <c r="I2651" s="16">
        <f>IF(B2651&lt;&gt;"",COUNTIF(Dulieu!$F$5:$F$7774,B2651),"")</f>
        <v>0</v>
      </c>
      <c r="J2651" s="16" t="str">
        <f>IF(B2651&lt;&gt;"",IFERROR(VLOOKUP(B2651,Dulieu!$F$5:$I$7597,4,0),""),"")</f>
        <v/>
      </c>
    </row>
    <row r="2652" spans="1:10" x14ac:dyDescent="0.25">
      <c r="A2652" s="18">
        <f>IF(B2652&lt;&gt;"",SUBTOTAL(103,B$5:B2652),"")</f>
        <v>2648</v>
      </c>
      <c r="B2652" s="31" t="s">
        <v>2281</v>
      </c>
      <c r="C2652" s="16" t="s">
        <v>3061</v>
      </c>
      <c r="D2652" s="51" t="s">
        <v>2276</v>
      </c>
      <c r="E2652" s="16" t="s">
        <v>3090</v>
      </c>
      <c r="F2652" s="19">
        <v>18600</v>
      </c>
      <c r="G2652" s="16">
        <v>0</v>
      </c>
      <c r="I2652" s="16">
        <f>IF(B2652&lt;&gt;"",COUNTIF(Dulieu!$F$5:$F$7774,B2652),"")</f>
        <v>0</v>
      </c>
      <c r="J2652" s="16" t="str">
        <f>IF(B2652&lt;&gt;"",IFERROR(VLOOKUP(B2652,Dulieu!$F$5:$I$7597,4,0),""),"")</f>
        <v/>
      </c>
    </row>
    <row r="2653" spans="1:10" ht="30" x14ac:dyDescent="0.25">
      <c r="A2653" s="18">
        <f>IF(B2653&lt;&gt;"",SUBTOTAL(103,B$5:B2653),"")</f>
        <v>2649</v>
      </c>
      <c r="B2653" s="31" t="s">
        <v>2282</v>
      </c>
      <c r="C2653" s="16" t="s">
        <v>3061</v>
      </c>
      <c r="D2653" s="51" t="s">
        <v>2955</v>
      </c>
      <c r="E2653" s="16" t="s">
        <v>3062</v>
      </c>
      <c r="F2653" s="19">
        <v>2250</v>
      </c>
      <c r="G2653" s="16">
        <v>0</v>
      </c>
      <c r="I2653" s="16">
        <f>IF(B2653&lt;&gt;"",COUNTIF(Dulieu!$F$5:$F$7774,B2653),"")</f>
        <v>0</v>
      </c>
      <c r="J2653" s="16" t="str">
        <f>IF(B2653&lt;&gt;"",IFERROR(VLOOKUP(B2653,Dulieu!$F$5:$I$7597,4,0),""),"")</f>
        <v/>
      </c>
    </row>
    <row r="2654" spans="1:10" ht="30" x14ac:dyDescent="0.25">
      <c r="A2654" s="18">
        <f>IF(B2654&lt;&gt;"",SUBTOTAL(103,B$5:B2654),"")</f>
        <v>2650</v>
      </c>
      <c r="B2654" s="31" t="s">
        <v>4004</v>
      </c>
      <c r="C2654" s="16" t="s">
        <v>3061</v>
      </c>
      <c r="D2654" s="51" t="s">
        <v>2956</v>
      </c>
      <c r="E2654" s="16" t="s">
        <v>3062</v>
      </c>
      <c r="F2654" s="19">
        <v>9000</v>
      </c>
      <c r="G2654" s="16">
        <v>2</v>
      </c>
      <c r="I2654" s="16">
        <f>IF(B2654&lt;&gt;"",COUNTIF(Dulieu!$F$5:$F$7774,B2654),"")</f>
        <v>0</v>
      </c>
      <c r="J2654" s="16" t="str">
        <f>IF(B2654&lt;&gt;"",IFERROR(VLOOKUP(B2654,Dulieu!$F$5:$I$7597,4,0),""),"")</f>
        <v/>
      </c>
    </row>
    <row r="2655" spans="1:10" ht="30" x14ac:dyDescent="0.25">
      <c r="A2655" s="18">
        <f>IF(B2655&lt;&gt;"",SUBTOTAL(103,B$5:B2655),"")</f>
        <v>2651</v>
      </c>
      <c r="B2655" s="31" t="s">
        <v>3210</v>
      </c>
      <c r="C2655" s="16" t="s">
        <v>3061</v>
      </c>
      <c r="D2655" s="51" t="s">
        <v>2956</v>
      </c>
      <c r="E2655" s="16" t="s">
        <v>3062</v>
      </c>
      <c r="F2655" s="19">
        <v>8700</v>
      </c>
      <c r="G2655" s="16">
        <v>0</v>
      </c>
      <c r="I2655" s="16">
        <f>IF(B2655&lt;&gt;"",COUNTIF(Dulieu!$F$5:$F$7774,B2655),"")</f>
        <v>0</v>
      </c>
      <c r="J2655" s="16" t="str">
        <f>IF(B2655&lt;&gt;"",IFERROR(VLOOKUP(B2655,Dulieu!$F$5:$I$7597,4,0),""),"")</f>
        <v/>
      </c>
    </row>
    <row r="2656" spans="1:10" ht="30" x14ac:dyDescent="0.25">
      <c r="A2656" s="18">
        <f>IF(B2656&lt;&gt;"",SUBTOTAL(103,B$5:B2656),"")</f>
        <v>2652</v>
      </c>
      <c r="B2656" s="31" t="s">
        <v>2283</v>
      </c>
      <c r="C2656" s="16" t="s">
        <v>3061</v>
      </c>
      <c r="D2656" s="51" t="s">
        <v>2956</v>
      </c>
      <c r="E2656" s="16" t="s">
        <v>3062</v>
      </c>
      <c r="F2656" s="19">
        <v>8500</v>
      </c>
      <c r="G2656" s="16">
        <v>0</v>
      </c>
      <c r="I2656" s="16">
        <f>IF(B2656&lt;&gt;"",COUNTIF(Dulieu!$F$5:$F$7774,B2656),"")</f>
        <v>0</v>
      </c>
      <c r="J2656" s="16" t="str">
        <f>IF(B2656&lt;&gt;"",IFERROR(VLOOKUP(B2656,Dulieu!$F$5:$I$7597,4,0),""),"")</f>
        <v/>
      </c>
    </row>
    <row r="2657" spans="1:10" ht="30" x14ac:dyDescent="0.25">
      <c r="A2657" s="18">
        <f>IF(B2657&lt;&gt;"",SUBTOTAL(103,B$5:B2657),"")</f>
        <v>2653</v>
      </c>
      <c r="B2657" s="31" t="s">
        <v>3967</v>
      </c>
      <c r="C2657" s="16" t="s">
        <v>3061</v>
      </c>
      <c r="D2657" s="51" t="s">
        <v>2956</v>
      </c>
      <c r="E2657" s="16" t="s">
        <v>3062</v>
      </c>
      <c r="F2657" s="19">
        <v>1450</v>
      </c>
      <c r="G2657" s="16">
        <v>3</v>
      </c>
      <c r="I2657" s="16">
        <f>IF(B2657&lt;&gt;"",COUNTIF(Dulieu!$F$5:$F$7774,B2657),"")</f>
        <v>0</v>
      </c>
      <c r="J2657" s="16" t="str">
        <f>IF(B2657&lt;&gt;"",IFERROR(VLOOKUP(B2657,Dulieu!$F$5:$I$7597,4,0),""),"")</f>
        <v/>
      </c>
    </row>
    <row r="2658" spans="1:10" ht="30" x14ac:dyDescent="0.25">
      <c r="A2658" s="18">
        <f>IF(B2658&lt;&gt;"",SUBTOTAL(103,B$5:B2658),"")</f>
        <v>2654</v>
      </c>
      <c r="B2658" s="31" t="s">
        <v>3968</v>
      </c>
      <c r="C2658" s="16" t="s">
        <v>3061</v>
      </c>
      <c r="D2658" s="51" t="s">
        <v>2956</v>
      </c>
      <c r="E2658" s="16" t="s">
        <v>3062</v>
      </c>
      <c r="F2658" s="19">
        <v>3490</v>
      </c>
      <c r="G2658" s="16">
        <v>3</v>
      </c>
      <c r="I2658" s="16">
        <f>IF(B2658&lt;&gt;"",COUNTIF(Dulieu!$F$5:$F$7774,B2658),"")</f>
        <v>0</v>
      </c>
      <c r="J2658" s="16" t="str">
        <f>IF(B2658&lt;&gt;"",IFERROR(VLOOKUP(B2658,Dulieu!$F$5:$I$7597,4,0),""),"")</f>
        <v/>
      </c>
    </row>
    <row r="2659" spans="1:10" ht="30" x14ac:dyDescent="0.25">
      <c r="A2659" s="18">
        <f>IF(B2659&lt;&gt;"",SUBTOTAL(103,B$5:B2659),"")</f>
        <v>2655</v>
      </c>
      <c r="B2659" s="31" t="s">
        <v>4185</v>
      </c>
      <c r="C2659" s="16" t="s">
        <v>3082</v>
      </c>
      <c r="D2659" s="51" t="s">
        <v>2957</v>
      </c>
      <c r="E2659" s="16" t="s">
        <v>3058</v>
      </c>
      <c r="F2659" s="19">
        <v>0</v>
      </c>
      <c r="G2659" s="16">
        <v>47</v>
      </c>
      <c r="I2659" s="16">
        <f>IF(B2659&lt;&gt;"",COUNTIF(Dulieu!$F$5:$F$7774,B2659),"")</f>
        <v>0</v>
      </c>
      <c r="J2659" s="16" t="str">
        <f>IF(B2659&lt;&gt;"",IFERROR(VLOOKUP(B2659,Dulieu!$F$5:$I$7597,4,0),""),"")</f>
        <v/>
      </c>
    </row>
    <row r="2660" spans="1:10" ht="30" x14ac:dyDescent="0.25">
      <c r="A2660" s="18">
        <f>IF(B2660&lt;&gt;"",SUBTOTAL(103,B$5:B2660),"")</f>
        <v>2656</v>
      </c>
      <c r="B2660" s="31" t="s">
        <v>4186</v>
      </c>
      <c r="C2660" s="16" t="s">
        <v>3082</v>
      </c>
      <c r="D2660" s="51" t="s">
        <v>2957</v>
      </c>
      <c r="E2660" s="16" t="s">
        <v>3058</v>
      </c>
      <c r="F2660" s="19">
        <v>0</v>
      </c>
      <c r="G2660" s="16">
        <v>47</v>
      </c>
      <c r="I2660" s="16">
        <f>IF(B2660&lt;&gt;"",COUNTIF(Dulieu!$F$5:$F$7774,B2660),"")</f>
        <v>0</v>
      </c>
      <c r="J2660" s="16" t="str">
        <f>IF(B2660&lt;&gt;"",IFERROR(VLOOKUP(B2660,Dulieu!$F$5:$I$7597,4,0),""),"")</f>
        <v/>
      </c>
    </row>
    <row r="2661" spans="1:10" ht="30" x14ac:dyDescent="0.25">
      <c r="A2661" s="18">
        <f>IF(B2661&lt;&gt;"",SUBTOTAL(103,B$5:B2661),"")</f>
        <v>2657</v>
      </c>
      <c r="B2661" s="31" t="s">
        <v>1286</v>
      </c>
      <c r="C2661" s="16" t="s">
        <v>3092</v>
      </c>
      <c r="D2661" s="51" t="s">
        <v>2957</v>
      </c>
      <c r="E2661" s="16" t="s">
        <v>3211</v>
      </c>
      <c r="F2661" s="19">
        <v>0</v>
      </c>
      <c r="G2661" s="16">
        <v>34</v>
      </c>
      <c r="I2661" s="16">
        <f>IF(B2661&lt;&gt;"",COUNTIF(Dulieu!$F$5:$F$7774,B2661),"")</f>
        <v>0</v>
      </c>
      <c r="J2661" s="16" t="str">
        <f>IF(B2661&lt;&gt;"",IFERROR(VLOOKUP(B2661,Dulieu!$F$5:$I$7597,4,0),""),"")</f>
        <v/>
      </c>
    </row>
    <row r="2662" spans="1:10" ht="30" x14ac:dyDescent="0.25">
      <c r="A2662" s="18">
        <f>IF(B2662&lt;&gt;"",SUBTOTAL(103,B$5:B2662),"")</f>
        <v>2658</v>
      </c>
      <c r="B2662" s="31" t="s">
        <v>3753</v>
      </c>
      <c r="C2662" s="16" t="s">
        <v>3092</v>
      </c>
      <c r="D2662" s="51" t="s">
        <v>2957</v>
      </c>
      <c r="E2662" s="16" t="s">
        <v>3068</v>
      </c>
      <c r="F2662" s="19">
        <v>0</v>
      </c>
      <c r="G2662" s="16">
        <v>47</v>
      </c>
      <c r="I2662" s="16">
        <f>IF(B2662&lt;&gt;"",COUNTIF(Dulieu!$F$5:$F$7774,B2662),"")</f>
        <v>0</v>
      </c>
      <c r="J2662" s="16" t="str">
        <f>IF(B2662&lt;&gt;"",IFERROR(VLOOKUP(B2662,Dulieu!$F$5:$I$7597,4,0),""),"")</f>
        <v/>
      </c>
    </row>
    <row r="2663" spans="1:10" ht="30" x14ac:dyDescent="0.25">
      <c r="A2663" s="18">
        <f>IF(B2663&lt;&gt;"",SUBTOTAL(103,B$5:B2663),"")</f>
        <v>2659</v>
      </c>
      <c r="B2663" s="31" t="s">
        <v>2284</v>
      </c>
      <c r="C2663" s="16" t="s">
        <v>3082</v>
      </c>
      <c r="D2663" s="51" t="s">
        <v>2801</v>
      </c>
      <c r="E2663" s="16" t="s">
        <v>3058</v>
      </c>
      <c r="F2663" s="19">
        <v>0</v>
      </c>
      <c r="G2663" s="16">
        <v>47</v>
      </c>
      <c r="I2663" s="16">
        <f>IF(B2663&lt;&gt;"",COUNTIF(Dulieu!$F$5:$F$7774,B2663),"")</f>
        <v>0</v>
      </c>
      <c r="J2663" s="16" t="str">
        <f>IF(B2663&lt;&gt;"",IFERROR(VLOOKUP(B2663,Dulieu!$F$5:$I$7597,4,0),""),"")</f>
        <v/>
      </c>
    </row>
    <row r="2664" spans="1:10" ht="30" x14ac:dyDescent="0.25">
      <c r="A2664" s="18">
        <f>IF(B2664&lt;&gt;"",SUBTOTAL(103,B$5:B2664),"")</f>
        <v>2660</v>
      </c>
      <c r="B2664" s="31" t="s">
        <v>2285</v>
      </c>
      <c r="C2664" s="16" t="s">
        <v>3082</v>
      </c>
      <c r="D2664" s="51" t="s">
        <v>2801</v>
      </c>
      <c r="E2664" s="16" t="s">
        <v>3058</v>
      </c>
      <c r="F2664" s="19">
        <v>0</v>
      </c>
      <c r="G2664" s="16">
        <v>47</v>
      </c>
      <c r="I2664" s="16">
        <f>IF(B2664&lt;&gt;"",COUNTIF(Dulieu!$F$5:$F$7774,B2664),"")</f>
        <v>0</v>
      </c>
      <c r="J2664" s="16" t="str">
        <f>IF(B2664&lt;&gt;"",IFERROR(VLOOKUP(B2664,Dulieu!$F$5:$I$7597,4,0),""),"")</f>
        <v/>
      </c>
    </row>
    <row r="2665" spans="1:10" ht="30" x14ac:dyDescent="0.25">
      <c r="A2665" s="18">
        <f>IF(B2665&lt;&gt;"",SUBTOTAL(103,B$5:B2665),"")</f>
        <v>2661</v>
      </c>
      <c r="B2665" s="31" t="s">
        <v>2286</v>
      </c>
      <c r="C2665" s="16" t="s">
        <v>3061</v>
      </c>
      <c r="D2665" s="51" t="s">
        <v>2958</v>
      </c>
      <c r="E2665" s="16" t="s">
        <v>3064</v>
      </c>
      <c r="F2665" s="19">
        <v>12200</v>
      </c>
      <c r="G2665" s="16">
        <v>0</v>
      </c>
      <c r="I2665" s="16">
        <f>IF(B2665&lt;&gt;"",COUNTIF(Dulieu!$F$5:$F$7774,B2665),"")</f>
        <v>0</v>
      </c>
      <c r="J2665" s="16" t="str">
        <f>IF(B2665&lt;&gt;"",IFERROR(VLOOKUP(B2665,Dulieu!$F$5:$I$7597,4,0),""),"")</f>
        <v/>
      </c>
    </row>
    <row r="2666" spans="1:10" x14ac:dyDescent="0.25">
      <c r="A2666" s="18">
        <f>IF(B2666&lt;&gt;"",SUBTOTAL(103,B$5:B2666),"")</f>
        <v>2662</v>
      </c>
      <c r="B2666" s="31" t="s">
        <v>3212</v>
      </c>
      <c r="C2666" s="16" t="s">
        <v>3061</v>
      </c>
      <c r="D2666" s="51" t="s">
        <v>1287</v>
      </c>
      <c r="E2666" s="16" t="s">
        <v>3062</v>
      </c>
      <c r="F2666" s="19">
        <v>10970</v>
      </c>
      <c r="G2666" s="16">
        <v>0</v>
      </c>
      <c r="I2666" s="16">
        <f>IF(B2666&lt;&gt;"",COUNTIF(Dulieu!$F$5:$F$7774,B2666),"")</f>
        <v>0</v>
      </c>
      <c r="J2666" s="16" t="str">
        <f>IF(B2666&lt;&gt;"",IFERROR(VLOOKUP(B2666,Dulieu!$F$5:$I$7597,4,0),""),"")</f>
        <v/>
      </c>
    </row>
    <row r="2667" spans="1:10" x14ac:dyDescent="0.25">
      <c r="A2667" s="18">
        <f>IF(B2667&lt;&gt;"",SUBTOTAL(103,B$5:B2667),"")</f>
        <v>2663</v>
      </c>
      <c r="B2667" s="31" t="s">
        <v>2287</v>
      </c>
      <c r="C2667" s="16" t="s">
        <v>3061</v>
      </c>
      <c r="D2667" s="51" t="s">
        <v>1287</v>
      </c>
      <c r="E2667" s="16" t="s">
        <v>3062</v>
      </c>
      <c r="F2667" s="19">
        <v>3000</v>
      </c>
      <c r="G2667" s="16">
        <v>0</v>
      </c>
      <c r="I2667" s="16">
        <f>IF(B2667&lt;&gt;"",COUNTIF(Dulieu!$F$5:$F$7774,B2667),"")</f>
        <v>0</v>
      </c>
      <c r="J2667" s="16" t="str">
        <f>IF(B2667&lt;&gt;"",IFERROR(VLOOKUP(B2667,Dulieu!$F$5:$I$7597,4,0),""),"")</f>
        <v/>
      </c>
    </row>
    <row r="2668" spans="1:10" x14ac:dyDescent="0.25">
      <c r="A2668" s="18">
        <f>IF(B2668&lt;&gt;"",SUBTOTAL(103,B$5:B2668),"")</f>
        <v>2664</v>
      </c>
      <c r="B2668" s="31" t="s">
        <v>2288</v>
      </c>
      <c r="C2668" s="16" t="s">
        <v>3061</v>
      </c>
      <c r="D2668" s="51" t="s">
        <v>1287</v>
      </c>
      <c r="E2668" s="16" t="s">
        <v>3062</v>
      </c>
      <c r="F2668" s="19">
        <v>3800</v>
      </c>
      <c r="G2668" s="16">
        <v>0</v>
      </c>
      <c r="I2668" s="16">
        <f>IF(B2668&lt;&gt;"",COUNTIF(Dulieu!$F$5:$F$7774,B2668),"")</f>
        <v>0</v>
      </c>
      <c r="J2668" s="16" t="str">
        <f>IF(B2668&lt;&gt;"",IFERROR(VLOOKUP(B2668,Dulieu!$F$5:$I$7597,4,0),""),"")</f>
        <v/>
      </c>
    </row>
    <row r="2669" spans="1:10" x14ac:dyDescent="0.25">
      <c r="A2669" s="18">
        <f>IF(B2669&lt;&gt;"",SUBTOTAL(103,B$5:B2669),"")</f>
        <v>2665</v>
      </c>
      <c r="B2669" s="31" t="s">
        <v>2289</v>
      </c>
      <c r="C2669" s="16" t="s">
        <v>3061</v>
      </c>
      <c r="D2669" s="51" t="s">
        <v>1287</v>
      </c>
      <c r="E2669" s="16" t="s">
        <v>3062</v>
      </c>
      <c r="F2669" s="19">
        <v>3100</v>
      </c>
      <c r="G2669" s="16">
        <v>0</v>
      </c>
      <c r="I2669" s="16">
        <f>IF(B2669&lt;&gt;"",COUNTIF(Dulieu!$F$5:$F$7774,B2669),"")</f>
        <v>0</v>
      </c>
      <c r="J2669" s="16" t="str">
        <f>IF(B2669&lt;&gt;"",IFERROR(VLOOKUP(B2669,Dulieu!$F$5:$I$7597,4,0),""),"")</f>
        <v/>
      </c>
    </row>
    <row r="2670" spans="1:10" x14ac:dyDescent="0.25">
      <c r="A2670" s="18">
        <f>IF(B2670&lt;&gt;"",SUBTOTAL(103,B$5:B2670),"")</f>
        <v>2666</v>
      </c>
      <c r="B2670" s="31" t="s">
        <v>2290</v>
      </c>
      <c r="C2670" s="16" t="s">
        <v>3061</v>
      </c>
      <c r="D2670" s="51" t="s">
        <v>1287</v>
      </c>
      <c r="E2670" s="16" t="s">
        <v>3062</v>
      </c>
      <c r="F2670" s="19">
        <v>10970</v>
      </c>
      <c r="G2670" s="16">
        <v>0</v>
      </c>
      <c r="I2670" s="16">
        <f>IF(B2670&lt;&gt;"",COUNTIF(Dulieu!$F$5:$F$7774,B2670),"")</f>
        <v>0</v>
      </c>
      <c r="J2670" s="16" t="str">
        <f>IF(B2670&lt;&gt;"",IFERROR(VLOOKUP(B2670,Dulieu!$F$5:$I$7597,4,0),""),"")</f>
        <v/>
      </c>
    </row>
    <row r="2671" spans="1:10" x14ac:dyDescent="0.25">
      <c r="A2671" s="18">
        <f>IF(B2671&lt;&gt;"",SUBTOTAL(103,B$5:B2671),"")</f>
        <v>2667</v>
      </c>
      <c r="B2671" s="31" t="s">
        <v>2291</v>
      </c>
      <c r="C2671" s="16" t="s">
        <v>3061</v>
      </c>
      <c r="D2671" s="51" t="s">
        <v>1287</v>
      </c>
      <c r="E2671" s="16" t="s">
        <v>3062</v>
      </c>
      <c r="F2671" s="19">
        <v>6400</v>
      </c>
      <c r="G2671" s="16">
        <v>0</v>
      </c>
      <c r="I2671" s="16">
        <f>IF(B2671&lt;&gt;"",COUNTIF(Dulieu!$F$5:$F$7774,B2671),"")</f>
        <v>0</v>
      </c>
      <c r="J2671" s="16" t="str">
        <f>IF(B2671&lt;&gt;"",IFERROR(VLOOKUP(B2671,Dulieu!$F$5:$I$7597,4,0),""),"")</f>
        <v/>
      </c>
    </row>
    <row r="2672" spans="1:10" x14ac:dyDescent="0.25">
      <c r="A2672" s="18">
        <f>IF(B2672&lt;&gt;"",SUBTOTAL(103,B$5:B2672),"")</f>
        <v>2668</v>
      </c>
      <c r="B2672" s="31" t="s">
        <v>3754</v>
      </c>
      <c r="C2672" s="16" t="s">
        <v>3061</v>
      </c>
      <c r="D2672" s="51" t="s">
        <v>1287</v>
      </c>
      <c r="E2672" s="16" t="s">
        <v>3062</v>
      </c>
      <c r="F2672" s="19">
        <v>1400</v>
      </c>
      <c r="G2672" s="16">
        <v>3</v>
      </c>
      <c r="I2672" s="16">
        <f>IF(B2672&lt;&gt;"",COUNTIF(Dulieu!$F$5:$F$7774,B2672),"")</f>
        <v>0</v>
      </c>
      <c r="J2672" s="16" t="str">
        <f>IF(B2672&lt;&gt;"",IFERROR(VLOOKUP(B2672,Dulieu!$F$5:$I$7597,4,0),""),"")</f>
        <v/>
      </c>
    </row>
    <row r="2673" spans="1:10" x14ac:dyDescent="0.25">
      <c r="A2673" s="18">
        <f>IF(B2673&lt;&gt;"",SUBTOTAL(103,B$5:B2673),"")</f>
        <v>2669</v>
      </c>
      <c r="B2673" s="31" t="s">
        <v>570</v>
      </c>
      <c r="C2673" s="16" t="s">
        <v>3061</v>
      </c>
      <c r="D2673" s="51" t="s">
        <v>1287</v>
      </c>
      <c r="E2673" s="16" t="s">
        <v>3062</v>
      </c>
      <c r="F2673" s="19">
        <v>2300</v>
      </c>
      <c r="G2673" s="16">
        <v>0</v>
      </c>
      <c r="I2673" s="16">
        <f>IF(B2673&lt;&gt;"",COUNTIF(Dulieu!$F$5:$F$7774,B2673),"")</f>
        <v>0</v>
      </c>
      <c r="J2673" s="16" t="str">
        <f>IF(B2673&lt;&gt;"",IFERROR(VLOOKUP(B2673,Dulieu!$F$5:$I$7597,4,0),""),"")</f>
        <v/>
      </c>
    </row>
    <row r="2674" spans="1:10" ht="30" x14ac:dyDescent="0.25">
      <c r="A2674" s="18">
        <f>IF(B2674&lt;&gt;"",SUBTOTAL(103,B$5:B2674),"")</f>
        <v>2670</v>
      </c>
      <c r="B2674" s="31" t="s">
        <v>2292</v>
      </c>
      <c r="C2674" s="16" t="s">
        <v>3060</v>
      </c>
      <c r="D2674" s="51" t="s">
        <v>2959</v>
      </c>
      <c r="E2674" s="16" t="s">
        <v>3064</v>
      </c>
      <c r="F2674" s="19">
        <v>13060</v>
      </c>
      <c r="G2674" s="16">
        <v>0</v>
      </c>
      <c r="I2674" s="16">
        <f>IF(B2674&lt;&gt;"",COUNTIF(Dulieu!$F$5:$F$7774,B2674),"")</f>
        <v>0</v>
      </c>
      <c r="J2674" s="16" t="str">
        <f>IF(B2674&lt;&gt;"",IFERROR(VLOOKUP(B2674,Dulieu!$F$5:$I$7597,4,0),""),"")</f>
        <v/>
      </c>
    </row>
    <row r="2675" spans="1:10" x14ac:dyDescent="0.25">
      <c r="A2675" s="18">
        <f>IF(B2675&lt;&gt;"",SUBTOTAL(103,B$5:B2675),"")</f>
        <v>2671</v>
      </c>
      <c r="B2675" s="31" t="s">
        <v>2293</v>
      </c>
      <c r="C2675" s="16" t="s">
        <v>3061</v>
      </c>
      <c r="D2675" s="51" t="s">
        <v>1288</v>
      </c>
      <c r="E2675" s="16" t="s">
        <v>3105</v>
      </c>
      <c r="F2675" s="19">
        <v>7500</v>
      </c>
      <c r="G2675" s="16">
        <v>0</v>
      </c>
      <c r="I2675" s="16">
        <f>IF(B2675&lt;&gt;"",COUNTIF(Dulieu!$F$5:$F$7774,B2675),"")</f>
        <v>0</v>
      </c>
      <c r="J2675" s="16" t="str">
        <f>IF(B2675&lt;&gt;"",IFERROR(VLOOKUP(B2675,Dulieu!$F$5:$I$7597,4,0),""),"")</f>
        <v/>
      </c>
    </row>
    <row r="2676" spans="1:10" x14ac:dyDescent="0.25">
      <c r="A2676" s="18">
        <f>IF(B2676&lt;&gt;"",SUBTOTAL(103,B$5:B2676),"")</f>
        <v>2672</v>
      </c>
      <c r="B2676" s="31" t="s">
        <v>2294</v>
      </c>
      <c r="C2676" s="16" t="s">
        <v>3060</v>
      </c>
      <c r="D2676" s="51" t="s">
        <v>1288</v>
      </c>
      <c r="E2676" s="16" t="s">
        <v>3064</v>
      </c>
      <c r="F2676" s="19">
        <v>14570</v>
      </c>
      <c r="G2676" s="16">
        <v>0</v>
      </c>
      <c r="I2676" s="16">
        <f>IF(B2676&lt;&gt;"",COUNTIF(Dulieu!$F$5:$F$7774,B2676),"")</f>
        <v>0</v>
      </c>
      <c r="J2676" s="16" t="str">
        <f>IF(B2676&lt;&gt;"",IFERROR(VLOOKUP(B2676,Dulieu!$F$5:$I$7597,4,0),""),"")</f>
        <v/>
      </c>
    </row>
    <row r="2677" spans="1:10" x14ac:dyDescent="0.25">
      <c r="A2677" s="18">
        <f>IF(B2677&lt;&gt;"",SUBTOTAL(103,B$5:B2677),"")</f>
        <v>2673</v>
      </c>
      <c r="B2677" s="31" t="s">
        <v>2295</v>
      </c>
      <c r="C2677" s="16" t="s">
        <v>3060</v>
      </c>
      <c r="D2677" s="51" t="s">
        <v>1288</v>
      </c>
      <c r="E2677" s="16" t="s">
        <v>3064</v>
      </c>
      <c r="F2677" s="19">
        <v>14660</v>
      </c>
      <c r="G2677" s="16">
        <v>0</v>
      </c>
      <c r="I2677" s="16">
        <f>IF(B2677&lt;&gt;"",COUNTIF(Dulieu!$F$5:$F$7774,B2677),"")</f>
        <v>0</v>
      </c>
      <c r="J2677" s="16" t="str">
        <f>IF(B2677&lt;&gt;"",IFERROR(VLOOKUP(B2677,Dulieu!$F$5:$I$7597,4,0),""),"")</f>
        <v/>
      </c>
    </row>
    <row r="2678" spans="1:10" x14ac:dyDescent="0.25">
      <c r="A2678" s="18">
        <f>IF(B2678&lt;&gt;"",SUBTOTAL(103,B$5:B2678),"")</f>
        <v>2674</v>
      </c>
      <c r="B2678" s="31" t="s">
        <v>3755</v>
      </c>
      <c r="C2678" s="16" t="s">
        <v>3060</v>
      </c>
      <c r="D2678" s="51" t="s">
        <v>1288</v>
      </c>
      <c r="E2678" s="16" t="s">
        <v>3064</v>
      </c>
      <c r="F2678" s="19">
        <v>14570</v>
      </c>
      <c r="G2678" s="16">
        <v>2</v>
      </c>
      <c r="I2678" s="16">
        <f>IF(B2678&lt;&gt;"",COUNTIF(Dulieu!$F$5:$F$7774,B2678),"")</f>
        <v>0</v>
      </c>
      <c r="J2678" s="16" t="str">
        <f>IF(B2678&lt;&gt;"",IFERROR(VLOOKUP(B2678,Dulieu!$F$5:$I$7597,4,0),""),"")</f>
        <v/>
      </c>
    </row>
    <row r="2679" spans="1:10" x14ac:dyDescent="0.25">
      <c r="A2679" s="18">
        <f>IF(B2679&lt;&gt;"",SUBTOTAL(103,B$5:B2679),"")</f>
        <v>2675</v>
      </c>
      <c r="B2679" s="31" t="s">
        <v>2296</v>
      </c>
      <c r="C2679" s="16" t="s">
        <v>3060</v>
      </c>
      <c r="D2679" s="51" t="s">
        <v>1288</v>
      </c>
      <c r="E2679" s="16" t="s">
        <v>3064</v>
      </c>
      <c r="F2679" s="19">
        <v>14570</v>
      </c>
      <c r="G2679" s="16">
        <v>0</v>
      </c>
      <c r="I2679" s="16">
        <f>IF(B2679&lt;&gt;"",COUNTIF(Dulieu!$F$5:$F$7774,B2679),"")</f>
        <v>0</v>
      </c>
      <c r="J2679" s="16" t="str">
        <f>IF(B2679&lt;&gt;"",IFERROR(VLOOKUP(B2679,Dulieu!$F$5:$I$7597,4,0),""),"")</f>
        <v/>
      </c>
    </row>
    <row r="2680" spans="1:10" x14ac:dyDescent="0.25">
      <c r="A2680" s="18">
        <f>IF(B2680&lt;&gt;"",SUBTOTAL(103,B$5:B2680),"")</f>
        <v>2676</v>
      </c>
      <c r="B2680" s="31" t="s">
        <v>2297</v>
      </c>
      <c r="C2680" s="16" t="s">
        <v>1206</v>
      </c>
      <c r="D2680" s="51" t="s">
        <v>1288</v>
      </c>
      <c r="E2680" s="16" t="s">
        <v>3064</v>
      </c>
      <c r="F2680" s="19">
        <v>25000</v>
      </c>
      <c r="G2680" s="16">
        <v>0</v>
      </c>
      <c r="I2680" s="16">
        <f>IF(B2680&lt;&gt;"",COUNTIF(Dulieu!$F$5:$F$7774,B2680),"")</f>
        <v>0</v>
      </c>
      <c r="J2680" s="16" t="str">
        <f>IF(B2680&lt;&gt;"",IFERROR(VLOOKUP(B2680,Dulieu!$F$5:$I$7597,4,0),""),"")</f>
        <v/>
      </c>
    </row>
    <row r="2681" spans="1:10" x14ac:dyDescent="0.25">
      <c r="A2681" s="18">
        <f>IF(B2681&lt;&gt;"",SUBTOTAL(103,B$5:B2681),"")</f>
        <v>2677</v>
      </c>
      <c r="B2681" s="31" t="s">
        <v>2298</v>
      </c>
      <c r="C2681" s="16" t="s">
        <v>1206</v>
      </c>
      <c r="D2681" s="51" t="s">
        <v>1288</v>
      </c>
      <c r="E2681" s="16" t="s">
        <v>3064</v>
      </c>
      <c r="F2681" s="19">
        <v>14470</v>
      </c>
      <c r="G2681" s="16">
        <v>0</v>
      </c>
      <c r="I2681" s="16">
        <f>IF(B2681&lt;&gt;"",COUNTIF(Dulieu!$F$5:$F$7774,B2681),"")</f>
        <v>0</v>
      </c>
      <c r="J2681" s="16" t="str">
        <f>IF(B2681&lt;&gt;"",IFERROR(VLOOKUP(B2681,Dulieu!$F$5:$I$7597,4,0),""),"")</f>
        <v/>
      </c>
    </row>
    <row r="2682" spans="1:10" x14ac:dyDescent="0.25">
      <c r="A2682" s="18">
        <f>IF(B2682&lt;&gt;"",SUBTOTAL(103,B$5:B2682),"")</f>
        <v>2678</v>
      </c>
      <c r="B2682" s="31" t="s">
        <v>833</v>
      </c>
      <c r="C2682" s="16" t="s">
        <v>3060</v>
      </c>
      <c r="D2682" s="51" t="s">
        <v>1288</v>
      </c>
      <c r="E2682" s="16" t="s">
        <v>3064</v>
      </c>
      <c r="F2682" s="19">
        <v>13970</v>
      </c>
      <c r="G2682" s="16">
        <v>2</v>
      </c>
      <c r="I2682" s="16">
        <f>IF(B2682&lt;&gt;"",COUNTIF(Dulieu!$F$5:$F$7774,B2682),"")</f>
        <v>0</v>
      </c>
      <c r="J2682" s="16" t="str">
        <f>IF(B2682&lt;&gt;"",IFERROR(VLOOKUP(B2682,Dulieu!$F$5:$I$7597,4,0),""),"")</f>
        <v/>
      </c>
    </row>
    <row r="2683" spans="1:10" x14ac:dyDescent="0.25">
      <c r="A2683" s="18">
        <f>IF(B2683&lt;&gt;"",SUBTOTAL(103,B$5:B2683),"")</f>
        <v>2679</v>
      </c>
      <c r="B2683" s="31" t="s">
        <v>832</v>
      </c>
      <c r="C2683" s="16" t="s">
        <v>1206</v>
      </c>
      <c r="D2683" s="51" t="s">
        <v>1288</v>
      </c>
      <c r="E2683" s="16" t="s">
        <v>3064</v>
      </c>
      <c r="F2683" s="19">
        <v>13970</v>
      </c>
      <c r="G2683" s="16">
        <v>0</v>
      </c>
      <c r="I2683" s="16">
        <f>IF(B2683&lt;&gt;"",COUNTIF(Dulieu!$F$5:$F$7774,B2683),"")</f>
        <v>0</v>
      </c>
      <c r="J2683" s="16" t="str">
        <f>IF(B2683&lt;&gt;"",IFERROR(VLOOKUP(B2683,Dulieu!$F$5:$I$7597,4,0),""),"")</f>
        <v/>
      </c>
    </row>
    <row r="2684" spans="1:10" x14ac:dyDescent="0.25">
      <c r="A2684" s="18">
        <f>IF(B2684&lt;&gt;"",SUBTOTAL(103,B$5:B2684),"")</f>
        <v>2680</v>
      </c>
      <c r="B2684" s="31" t="s">
        <v>500</v>
      </c>
      <c r="C2684" s="16" t="s">
        <v>1206</v>
      </c>
      <c r="D2684" s="51" t="s">
        <v>1288</v>
      </c>
      <c r="E2684" s="16" t="s">
        <v>3064</v>
      </c>
      <c r="F2684" s="19">
        <v>13970</v>
      </c>
      <c r="G2684" s="16">
        <v>2</v>
      </c>
      <c r="I2684" s="16">
        <f>IF(B2684&lt;&gt;"",COUNTIF(Dulieu!$F$5:$F$7774,B2684),"")</f>
        <v>0</v>
      </c>
      <c r="J2684" s="16" t="str">
        <f>IF(B2684&lt;&gt;"",IFERROR(VLOOKUP(B2684,Dulieu!$F$5:$I$7597,4,0),""),"")</f>
        <v/>
      </c>
    </row>
    <row r="2685" spans="1:10" x14ac:dyDescent="0.25">
      <c r="A2685" s="18">
        <f>IF(B2685&lt;&gt;"",SUBTOTAL(103,B$5:B2685),"")</f>
        <v>2681</v>
      </c>
      <c r="B2685" s="31" t="s">
        <v>2299</v>
      </c>
      <c r="C2685" s="16" t="s">
        <v>1206</v>
      </c>
      <c r="D2685" s="51" t="s">
        <v>1288</v>
      </c>
      <c r="E2685" s="16" t="s">
        <v>3064</v>
      </c>
      <c r="F2685" s="19">
        <v>13970</v>
      </c>
      <c r="G2685" s="16">
        <v>0</v>
      </c>
      <c r="I2685" s="16">
        <f>IF(B2685&lt;&gt;"",COUNTIF(Dulieu!$F$5:$F$7774,B2685),"")</f>
        <v>0</v>
      </c>
      <c r="J2685" s="16" t="str">
        <f>IF(B2685&lt;&gt;"",IFERROR(VLOOKUP(B2685,Dulieu!$F$5:$I$7597,4,0),""),"")</f>
        <v/>
      </c>
    </row>
    <row r="2686" spans="1:10" x14ac:dyDescent="0.25">
      <c r="A2686" s="18">
        <f>IF(B2686&lt;&gt;"",SUBTOTAL(103,B$5:B2686),"")</f>
        <v>2682</v>
      </c>
      <c r="B2686" s="31" t="s">
        <v>2300</v>
      </c>
      <c r="C2686" s="16" t="s">
        <v>1206</v>
      </c>
      <c r="D2686" s="51" t="s">
        <v>1288</v>
      </c>
      <c r="E2686" s="16" t="s">
        <v>3064</v>
      </c>
      <c r="F2686" s="19">
        <v>13970</v>
      </c>
      <c r="G2686" s="16">
        <v>0</v>
      </c>
      <c r="I2686" s="16">
        <f>IF(B2686&lt;&gt;"",COUNTIF(Dulieu!$F$5:$F$7774,B2686),"")</f>
        <v>0</v>
      </c>
      <c r="J2686" s="16" t="str">
        <f>IF(B2686&lt;&gt;"",IFERROR(VLOOKUP(B2686,Dulieu!$F$5:$I$7597,4,0),""),"")</f>
        <v/>
      </c>
    </row>
    <row r="2687" spans="1:10" x14ac:dyDescent="0.25">
      <c r="A2687" s="18">
        <f>IF(B2687&lt;&gt;"",SUBTOTAL(103,B$5:B2687),"")</f>
        <v>2683</v>
      </c>
      <c r="B2687" s="31" t="s">
        <v>882</v>
      </c>
      <c r="C2687" s="16" t="s">
        <v>1206</v>
      </c>
      <c r="D2687" s="51" t="s">
        <v>1288</v>
      </c>
      <c r="E2687" s="16" t="s">
        <v>3064</v>
      </c>
      <c r="F2687" s="19">
        <v>14970</v>
      </c>
      <c r="G2687" s="16">
        <v>0</v>
      </c>
      <c r="I2687" s="16">
        <f>IF(B2687&lt;&gt;"",COUNTIF(Dulieu!$F$5:$F$7774,B2687),"")</f>
        <v>0</v>
      </c>
      <c r="J2687" s="16" t="str">
        <f>IF(B2687&lt;&gt;"",IFERROR(VLOOKUP(B2687,Dulieu!$F$5:$I$7597,4,0),""),"")</f>
        <v/>
      </c>
    </row>
    <row r="2688" spans="1:10" x14ac:dyDescent="0.25">
      <c r="A2688" s="18">
        <f>IF(B2688&lt;&gt;"",SUBTOTAL(103,B$5:B2688),"")</f>
        <v>2684</v>
      </c>
      <c r="B2688" s="31" t="s">
        <v>28</v>
      </c>
      <c r="C2688" s="16" t="s">
        <v>1206</v>
      </c>
      <c r="D2688" s="51" t="s">
        <v>1288</v>
      </c>
      <c r="E2688" s="16" t="s">
        <v>3064</v>
      </c>
      <c r="F2688" s="19">
        <v>14970</v>
      </c>
      <c r="G2688" s="16">
        <v>2</v>
      </c>
      <c r="I2688" s="16">
        <f>IF(B2688&lt;&gt;"",COUNTIF(Dulieu!$F$5:$F$7774,B2688),"")</f>
        <v>0</v>
      </c>
      <c r="J2688" s="16" t="str">
        <f>IF(B2688&lt;&gt;"",IFERROR(VLOOKUP(B2688,Dulieu!$F$5:$I$7597,4,0),""),"")</f>
        <v/>
      </c>
    </row>
    <row r="2689" spans="1:10" ht="30" x14ac:dyDescent="0.25">
      <c r="A2689" s="18">
        <f>IF(B2689&lt;&gt;"",SUBTOTAL(103,B$5:B2689),"")</f>
        <v>2685</v>
      </c>
      <c r="B2689" s="31" t="s">
        <v>447</v>
      </c>
      <c r="C2689" s="16" t="s">
        <v>3061</v>
      </c>
      <c r="D2689" s="51" t="s">
        <v>3022</v>
      </c>
      <c r="E2689" s="16" t="s">
        <v>3062</v>
      </c>
      <c r="F2689" s="19">
        <v>17000</v>
      </c>
      <c r="G2689" s="16">
        <v>0</v>
      </c>
      <c r="I2689" s="16">
        <f>IF(B2689&lt;&gt;"",COUNTIF(Dulieu!$F$5:$F$7774,B2689),"")</f>
        <v>0</v>
      </c>
      <c r="J2689" s="16" t="str">
        <f>IF(B2689&lt;&gt;"",IFERROR(VLOOKUP(B2689,Dulieu!$F$5:$I$7597,4,0),""),"")</f>
        <v/>
      </c>
    </row>
    <row r="2690" spans="1:10" ht="30" x14ac:dyDescent="0.25">
      <c r="A2690" s="18">
        <f>IF(B2690&lt;&gt;"",SUBTOTAL(103,B$5:B2690),"")</f>
        <v>2686</v>
      </c>
      <c r="B2690" s="31" t="s">
        <v>448</v>
      </c>
      <c r="C2690" s="16" t="s">
        <v>3061</v>
      </c>
      <c r="D2690" s="51" t="s">
        <v>3022</v>
      </c>
      <c r="E2690" s="16" t="s">
        <v>3062</v>
      </c>
      <c r="F2690" s="19">
        <v>16000</v>
      </c>
      <c r="G2690" s="16">
        <v>0</v>
      </c>
      <c r="I2690" s="16">
        <f>IF(B2690&lt;&gt;"",COUNTIF(Dulieu!$F$5:$F$7774,B2690),"")</f>
        <v>0</v>
      </c>
      <c r="J2690" s="16" t="str">
        <f>IF(B2690&lt;&gt;"",IFERROR(VLOOKUP(B2690,Dulieu!$F$5:$I$7597,4,0),""),"")</f>
        <v/>
      </c>
    </row>
    <row r="2691" spans="1:10" ht="30" x14ac:dyDescent="0.25">
      <c r="A2691" s="18">
        <f>IF(B2691&lt;&gt;"",SUBTOTAL(103,B$5:B2691),"")</f>
        <v>2687</v>
      </c>
      <c r="B2691" s="31" t="s">
        <v>2301</v>
      </c>
      <c r="C2691" s="16" t="s">
        <v>3061</v>
      </c>
      <c r="D2691" s="51" t="s">
        <v>2960</v>
      </c>
      <c r="E2691" s="16" t="s">
        <v>3062</v>
      </c>
      <c r="F2691" s="19">
        <v>4340</v>
      </c>
      <c r="G2691" s="16">
        <v>0</v>
      </c>
      <c r="I2691" s="16">
        <f>IF(B2691&lt;&gt;"",COUNTIF(Dulieu!$F$5:$F$7774,B2691),"")</f>
        <v>0</v>
      </c>
      <c r="J2691" s="16" t="str">
        <f>IF(B2691&lt;&gt;"",IFERROR(VLOOKUP(B2691,Dulieu!$F$5:$I$7597,4,0),""),"")</f>
        <v/>
      </c>
    </row>
    <row r="2692" spans="1:10" ht="30" x14ac:dyDescent="0.25">
      <c r="A2692" s="18">
        <f>IF(B2692&lt;&gt;"",SUBTOTAL(103,B$5:B2692),"")</f>
        <v>2688</v>
      </c>
      <c r="B2692" s="31" t="s">
        <v>2302</v>
      </c>
      <c r="C2692" s="16" t="s">
        <v>3061</v>
      </c>
      <c r="D2692" s="51" t="s">
        <v>2960</v>
      </c>
      <c r="E2692" s="16" t="s">
        <v>3062</v>
      </c>
      <c r="F2692" s="16">
        <v>2950</v>
      </c>
      <c r="G2692" s="16">
        <v>0</v>
      </c>
      <c r="I2692" s="16">
        <f>IF(B2692&lt;&gt;"",COUNTIF(Dulieu!$F$5:$F$7774,B2692),"")</f>
        <v>0</v>
      </c>
      <c r="J2692" s="16" t="str">
        <f>IF(B2692&lt;&gt;"",IFERROR(VLOOKUP(B2692,Dulieu!$F$5:$I$7597,4,0),""),"")</f>
        <v/>
      </c>
    </row>
    <row r="2693" spans="1:10" ht="30" x14ac:dyDescent="0.25">
      <c r="A2693" s="18">
        <f>IF(B2693&lt;&gt;"",SUBTOTAL(103,B$5:B2693),"")</f>
        <v>2689</v>
      </c>
      <c r="B2693" s="31" t="s">
        <v>3561</v>
      </c>
      <c r="C2693" s="16" t="s">
        <v>3061</v>
      </c>
      <c r="D2693" s="51" t="s">
        <v>2960</v>
      </c>
      <c r="E2693" s="16" t="s">
        <v>3062</v>
      </c>
      <c r="F2693" s="16">
        <v>9050</v>
      </c>
      <c r="G2693" s="16">
        <v>3</v>
      </c>
      <c r="I2693" s="16">
        <f>IF(B2693&lt;&gt;"",COUNTIF(Dulieu!$F$5:$F$7774,B2693),"")</f>
        <v>0</v>
      </c>
      <c r="J2693" s="16" t="str">
        <f>IF(B2693&lt;&gt;"",IFERROR(VLOOKUP(B2693,Dulieu!$F$5:$I$7597,4,0),""),"")</f>
        <v/>
      </c>
    </row>
    <row r="2694" spans="1:10" ht="30" x14ac:dyDescent="0.25">
      <c r="A2694" s="18">
        <f>IF(B2694&lt;&gt;"",SUBTOTAL(103,B$5:B2694),"")</f>
        <v>2690</v>
      </c>
      <c r="B2694" s="31" t="s">
        <v>3562</v>
      </c>
      <c r="C2694" s="16" t="s">
        <v>3061</v>
      </c>
      <c r="D2694" s="51" t="s">
        <v>2960</v>
      </c>
      <c r="E2694" s="16" t="s">
        <v>3062</v>
      </c>
      <c r="F2694" s="16">
        <v>8700</v>
      </c>
      <c r="G2694" s="16">
        <v>3</v>
      </c>
      <c r="I2694" s="16">
        <f>IF(B2694&lt;&gt;"",COUNTIF(Dulieu!$F$5:$F$7774,B2694),"")</f>
        <v>0</v>
      </c>
      <c r="J2694" s="16" t="str">
        <f>IF(B2694&lt;&gt;"",IFERROR(VLOOKUP(B2694,Dulieu!$F$5:$I$7597,4,0),""),"")</f>
        <v/>
      </c>
    </row>
    <row r="2695" spans="1:10" ht="30" x14ac:dyDescent="0.25">
      <c r="A2695" s="18">
        <f>IF(B2695&lt;&gt;"",SUBTOTAL(103,B$5:B2695),"")</f>
        <v>2691</v>
      </c>
      <c r="B2695" s="31" t="s">
        <v>3563</v>
      </c>
      <c r="C2695" s="16" t="s">
        <v>3061</v>
      </c>
      <c r="D2695" s="51" t="s">
        <v>2960</v>
      </c>
      <c r="E2695" s="16" t="s">
        <v>3062</v>
      </c>
      <c r="F2695" s="16">
        <v>1900</v>
      </c>
      <c r="G2695" s="16">
        <v>3</v>
      </c>
      <c r="I2695" s="16">
        <f>IF(B2695&lt;&gt;"",COUNTIF(Dulieu!$F$5:$F$7774,B2695),"")</f>
        <v>0</v>
      </c>
      <c r="J2695" s="16" t="str">
        <f>IF(B2695&lt;&gt;"",IFERROR(VLOOKUP(B2695,Dulieu!$F$5:$I$7597,4,0),""),"")</f>
        <v/>
      </c>
    </row>
    <row r="2696" spans="1:10" ht="30" x14ac:dyDescent="0.25">
      <c r="A2696" s="18">
        <f>IF(B2696&lt;&gt;"",SUBTOTAL(103,B$5:B2696),"")</f>
        <v>2692</v>
      </c>
      <c r="B2696" s="31" t="s">
        <v>3564</v>
      </c>
      <c r="C2696" s="16" t="s">
        <v>3061</v>
      </c>
      <c r="D2696" s="51" t="s">
        <v>2960</v>
      </c>
      <c r="E2696" s="16" t="s">
        <v>3062</v>
      </c>
      <c r="F2696" s="16">
        <v>6000</v>
      </c>
      <c r="G2696" s="16">
        <v>3</v>
      </c>
      <c r="I2696" s="16">
        <f>IF(B2696&lt;&gt;"",COUNTIF(Dulieu!$F$5:$F$7774,B2696),"")</f>
        <v>0</v>
      </c>
      <c r="J2696" s="16" t="str">
        <f>IF(B2696&lt;&gt;"",IFERROR(VLOOKUP(B2696,Dulieu!$F$5:$I$7597,4,0),""),"")</f>
        <v/>
      </c>
    </row>
    <row r="2697" spans="1:10" ht="30" x14ac:dyDescent="0.25">
      <c r="A2697" s="18">
        <f>IF(B2697&lt;&gt;"",SUBTOTAL(103,B$5:B2697),"")</f>
        <v>2693</v>
      </c>
      <c r="B2697" s="31" t="s">
        <v>2303</v>
      </c>
      <c r="C2697" s="16" t="s">
        <v>3060</v>
      </c>
      <c r="D2697" s="51" t="s">
        <v>1316</v>
      </c>
      <c r="E2697" s="16" t="s">
        <v>3062</v>
      </c>
      <c r="F2697" s="19">
        <v>14550</v>
      </c>
      <c r="G2697" s="16">
        <v>0</v>
      </c>
      <c r="I2697" s="16">
        <f>IF(B2697&lt;&gt;"",COUNTIF(Dulieu!$F$5:$F$7774,B2697),"")</f>
        <v>0</v>
      </c>
      <c r="J2697" s="16" t="str">
        <f>IF(B2697&lt;&gt;"",IFERROR(VLOOKUP(B2697,Dulieu!$F$5:$I$7597,4,0),""),"")</f>
        <v/>
      </c>
    </row>
    <row r="2698" spans="1:10" ht="30" x14ac:dyDescent="0.25">
      <c r="A2698" s="18">
        <f>IF(B2698&lt;&gt;"",SUBTOTAL(103,B$5:B2698),"")</f>
        <v>2694</v>
      </c>
      <c r="B2698" s="31" t="s">
        <v>2304</v>
      </c>
      <c r="C2698" s="16" t="s">
        <v>3061</v>
      </c>
      <c r="D2698" s="51" t="s">
        <v>1316</v>
      </c>
      <c r="E2698" s="16" t="s">
        <v>3062</v>
      </c>
      <c r="F2698" s="19">
        <v>4980</v>
      </c>
      <c r="G2698" s="16">
        <v>0</v>
      </c>
      <c r="I2698" s="16">
        <f>IF(B2698&lt;&gt;"",COUNTIF(Dulieu!$F$5:$F$7774,B2698),"")</f>
        <v>0</v>
      </c>
      <c r="J2698" s="16" t="str">
        <f>IF(B2698&lt;&gt;"",IFERROR(VLOOKUP(B2698,Dulieu!$F$5:$I$7597,4,0),""),"")</f>
        <v/>
      </c>
    </row>
    <row r="2699" spans="1:10" ht="30" x14ac:dyDescent="0.25">
      <c r="A2699" s="18">
        <f>IF(B2699&lt;&gt;"",SUBTOTAL(103,B$5:B2699),"")</f>
        <v>2695</v>
      </c>
      <c r="B2699" s="31" t="s">
        <v>2305</v>
      </c>
      <c r="C2699" s="16" t="s">
        <v>3061</v>
      </c>
      <c r="D2699" s="51" t="s">
        <v>1316</v>
      </c>
      <c r="E2699" s="16" t="s">
        <v>3062</v>
      </c>
      <c r="F2699" s="19">
        <v>13620</v>
      </c>
      <c r="G2699" s="16">
        <v>0</v>
      </c>
      <c r="I2699" s="16">
        <f>IF(B2699&lt;&gt;"",COUNTIF(Dulieu!$F$5:$F$7774,B2699),"")</f>
        <v>0</v>
      </c>
      <c r="J2699" s="16" t="str">
        <f>IF(B2699&lt;&gt;"",IFERROR(VLOOKUP(B2699,Dulieu!$F$5:$I$7597,4,0),""),"")</f>
        <v/>
      </c>
    </row>
    <row r="2700" spans="1:10" ht="30" x14ac:dyDescent="0.25">
      <c r="A2700" s="18">
        <f>IF(B2700&lt;&gt;"",SUBTOTAL(103,B$5:B2700),"")</f>
        <v>2696</v>
      </c>
      <c r="B2700" s="31" t="s">
        <v>2306</v>
      </c>
      <c r="C2700" s="16" t="s">
        <v>3061</v>
      </c>
      <c r="D2700" s="51" t="s">
        <v>1316</v>
      </c>
      <c r="E2700" s="16" t="s">
        <v>3062</v>
      </c>
      <c r="F2700" s="19">
        <v>15580</v>
      </c>
      <c r="G2700" s="16">
        <v>0</v>
      </c>
      <c r="I2700" s="16">
        <f>IF(B2700&lt;&gt;"",COUNTIF(Dulieu!$F$5:$F$7774,B2700),"")</f>
        <v>0</v>
      </c>
      <c r="J2700" s="16" t="str">
        <f>IF(B2700&lt;&gt;"",IFERROR(VLOOKUP(B2700,Dulieu!$F$5:$I$7597,4,0),""),"")</f>
        <v/>
      </c>
    </row>
    <row r="2701" spans="1:10" ht="30" x14ac:dyDescent="0.25">
      <c r="A2701" s="18">
        <f>IF(B2701&lt;&gt;"",SUBTOTAL(103,B$5:B2701),"")</f>
        <v>2697</v>
      </c>
      <c r="B2701" s="31" t="s">
        <v>2307</v>
      </c>
      <c r="C2701" s="16" t="s">
        <v>3061</v>
      </c>
      <c r="D2701" s="51" t="s">
        <v>1316</v>
      </c>
      <c r="E2701" s="16" t="s">
        <v>3062</v>
      </c>
      <c r="F2701" s="19">
        <v>7605</v>
      </c>
      <c r="G2701" s="16">
        <v>0</v>
      </c>
      <c r="I2701" s="16">
        <f>IF(B2701&lt;&gt;"",COUNTIF(Dulieu!$F$5:$F$7774,B2701),"")</f>
        <v>0</v>
      </c>
      <c r="J2701" s="16" t="str">
        <f>IF(B2701&lt;&gt;"",IFERROR(VLOOKUP(B2701,Dulieu!$F$5:$I$7597,4,0),""),"")</f>
        <v/>
      </c>
    </row>
    <row r="2702" spans="1:10" ht="30" x14ac:dyDescent="0.25">
      <c r="A2702" s="18">
        <f>IF(B2702&lt;&gt;"",SUBTOTAL(103,B$5:B2702),"")</f>
        <v>2698</v>
      </c>
      <c r="B2702" s="31" t="s">
        <v>2308</v>
      </c>
      <c r="C2702" s="16" t="s">
        <v>3060</v>
      </c>
      <c r="D2702" s="51" t="s">
        <v>1316</v>
      </c>
      <c r="E2702" s="16" t="s">
        <v>3062</v>
      </c>
      <c r="F2702" s="19">
        <v>14570</v>
      </c>
      <c r="G2702" s="16">
        <v>0</v>
      </c>
      <c r="I2702" s="16">
        <f>IF(B2702&lt;&gt;"",COUNTIF(Dulieu!$F$5:$F$7774,B2702),"")</f>
        <v>0</v>
      </c>
      <c r="J2702" s="16" t="str">
        <f>IF(B2702&lt;&gt;"",IFERROR(VLOOKUP(B2702,Dulieu!$F$5:$I$7597,4,0),""),"")</f>
        <v/>
      </c>
    </row>
    <row r="2703" spans="1:10" ht="30" x14ac:dyDescent="0.25">
      <c r="A2703" s="18">
        <f>IF(B2703&lt;&gt;"",SUBTOTAL(103,B$5:B2703),"")</f>
        <v>2699</v>
      </c>
      <c r="B2703" s="31" t="s">
        <v>3213</v>
      </c>
      <c r="C2703" s="16" t="s">
        <v>3061</v>
      </c>
      <c r="D2703" s="51" t="s">
        <v>1316</v>
      </c>
      <c r="E2703" s="16" t="s">
        <v>3062</v>
      </c>
      <c r="F2703" s="19">
        <v>6100</v>
      </c>
      <c r="G2703" s="16">
        <v>0</v>
      </c>
      <c r="I2703" s="16">
        <f>IF(B2703&lt;&gt;"",COUNTIF(Dulieu!$F$5:$F$7774,B2703),"")</f>
        <v>0</v>
      </c>
      <c r="J2703" s="16" t="str">
        <f>IF(B2703&lt;&gt;"",IFERROR(VLOOKUP(B2703,Dulieu!$F$5:$I$7597,4,0),""),"")</f>
        <v/>
      </c>
    </row>
    <row r="2704" spans="1:10" ht="30" x14ac:dyDescent="0.25">
      <c r="A2704" s="18">
        <f>IF(B2704&lt;&gt;"",SUBTOTAL(103,B$5:B2704),"")</f>
        <v>2700</v>
      </c>
      <c r="B2704" s="31" t="s">
        <v>204</v>
      </c>
      <c r="C2704" s="16" t="s">
        <v>3061</v>
      </c>
      <c r="D2704" s="51" t="s">
        <v>1316</v>
      </c>
      <c r="E2704" s="16" t="s">
        <v>3062</v>
      </c>
      <c r="F2704" s="19">
        <v>11720</v>
      </c>
      <c r="G2704" s="16">
        <v>2</v>
      </c>
      <c r="I2704" s="16">
        <f>IF(B2704&lt;&gt;"",COUNTIF(Dulieu!$F$5:$F$7774,B2704),"")</f>
        <v>0</v>
      </c>
      <c r="J2704" s="16" t="str">
        <f>IF(B2704&lt;&gt;"",IFERROR(VLOOKUP(B2704,Dulieu!$F$5:$I$7597,4,0),""),"")</f>
        <v/>
      </c>
    </row>
    <row r="2705" spans="1:10" ht="30" x14ac:dyDescent="0.25">
      <c r="A2705" s="18">
        <f>IF(B2705&lt;&gt;"",SUBTOTAL(103,B$5:B2705),"")</f>
        <v>2701</v>
      </c>
      <c r="B2705" s="31" t="s">
        <v>2309</v>
      </c>
      <c r="C2705" s="16" t="s">
        <v>3060</v>
      </c>
      <c r="D2705" s="51" t="s">
        <v>1316</v>
      </c>
      <c r="E2705" s="16" t="s">
        <v>3062</v>
      </c>
      <c r="F2705" s="19">
        <v>14550</v>
      </c>
      <c r="G2705" s="16">
        <v>2</v>
      </c>
      <c r="I2705" s="16">
        <f>IF(B2705&lt;&gt;"",COUNTIF(Dulieu!$F$5:$F$7774,B2705),"")</f>
        <v>0</v>
      </c>
      <c r="J2705" s="16" t="str">
        <f>IF(B2705&lt;&gt;"",IFERROR(VLOOKUP(B2705,Dulieu!$F$5:$I$7597,4,0),""),"")</f>
        <v/>
      </c>
    </row>
    <row r="2706" spans="1:10" ht="30" x14ac:dyDescent="0.25">
      <c r="A2706" s="18">
        <f>IF(B2706&lt;&gt;"",SUBTOTAL(103,B$5:B2706),"")</f>
        <v>2702</v>
      </c>
      <c r="B2706" s="31" t="s">
        <v>3375</v>
      </c>
      <c r="C2706" s="16" t="s">
        <v>3061</v>
      </c>
      <c r="D2706" s="51" t="s">
        <v>1316</v>
      </c>
      <c r="E2706" s="16" t="s">
        <v>3062</v>
      </c>
      <c r="F2706" s="19">
        <v>520</v>
      </c>
      <c r="G2706" s="16">
        <v>0</v>
      </c>
      <c r="I2706" s="16">
        <f>IF(B2706&lt;&gt;"",COUNTIF(Dulieu!$F$5:$F$7774,B2706),"")</f>
        <v>0</v>
      </c>
      <c r="J2706" s="16" t="str">
        <f>IF(B2706&lt;&gt;"",IFERROR(VLOOKUP(B2706,Dulieu!$F$5:$I$7597,4,0),""),"")</f>
        <v/>
      </c>
    </row>
    <row r="2707" spans="1:10" ht="30" x14ac:dyDescent="0.25">
      <c r="A2707" s="18">
        <f>IF(B2707&lt;&gt;"",SUBTOTAL(103,B$5:B2707),"")</f>
        <v>2703</v>
      </c>
      <c r="B2707" s="31" t="s">
        <v>2781</v>
      </c>
      <c r="C2707" s="16" t="s">
        <v>3061</v>
      </c>
      <c r="D2707" s="51" t="s">
        <v>1316</v>
      </c>
      <c r="E2707" s="16" t="s">
        <v>3062</v>
      </c>
      <c r="F2707" s="19">
        <v>3605</v>
      </c>
      <c r="G2707" s="16">
        <v>0</v>
      </c>
      <c r="I2707" s="16">
        <f>IF(B2707&lt;&gt;"",COUNTIF(Dulieu!$F$5:$F$7774,B2707),"")</f>
        <v>0</v>
      </c>
      <c r="J2707" s="16" t="str">
        <f>IF(B2707&lt;&gt;"",IFERROR(VLOOKUP(B2707,Dulieu!$F$5:$I$7597,4,0),""),"")</f>
        <v/>
      </c>
    </row>
    <row r="2708" spans="1:10" ht="30" x14ac:dyDescent="0.25">
      <c r="A2708" s="18">
        <f>IF(B2708&lt;&gt;"",SUBTOTAL(103,B$5:B2708),"")</f>
        <v>2704</v>
      </c>
      <c r="B2708" s="31" t="s">
        <v>2310</v>
      </c>
      <c r="C2708" s="16" t="s">
        <v>3061</v>
      </c>
      <c r="D2708" s="51" t="s">
        <v>2961</v>
      </c>
      <c r="E2708" s="16" t="s">
        <v>3062</v>
      </c>
      <c r="F2708" s="19">
        <v>4990</v>
      </c>
      <c r="G2708" s="16">
        <v>0</v>
      </c>
      <c r="I2708" s="16">
        <f>IF(B2708&lt;&gt;"",COUNTIF(Dulieu!$F$5:$F$7774,B2708),"")</f>
        <v>0</v>
      </c>
      <c r="J2708" s="16" t="str">
        <f>IF(B2708&lt;&gt;"",IFERROR(VLOOKUP(B2708,Dulieu!$F$5:$I$7597,4,0),""),"")</f>
        <v/>
      </c>
    </row>
    <row r="2709" spans="1:10" x14ac:dyDescent="0.25">
      <c r="A2709" s="18">
        <f>IF(B2709&lt;&gt;"",SUBTOTAL(103,B$5:B2709),"")</f>
        <v>2705</v>
      </c>
      <c r="B2709" s="31" t="s">
        <v>2311</v>
      </c>
      <c r="C2709" s="16" t="s">
        <v>3061</v>
      </c>
      <c r="D2709" s="51" t="s">
        <v>1328</v>
      </c>
      <c r="E2709" s="16" t="s">
        <v>3062</v>
      </c>
      <c r="F2709" s="19">
        <v>3500</v>
      </c>
      <c r="G2709" s="16">
        <v>0</v>
      </c>
      <c r="I2709" s="16">
        <f>IF(B2709&lt;&gt;"",COUNTIF(Dulieu!$F$5:$F$7774,B2709),"")</f>
        <v>0</v>
      </c>
      <c r="J2709" s="16" t="str">
        <f>IF(B2709&lt;&gt;"",IFERROR(VLOOKUP(B2709,Dulieu!$F$5:$I$7597,4,0),""),"")</f>
        <v/>
      </c>
    </row>
    <row r="2710" spans="1:10" x14ac:dyDescent="0.25">
      <c r="A2710" s="18">
        <f>IF(B2710&lt;&gt;"",SUBTOTAL(103,B$5:B2710),"")</f>
        <v>2706</v>
      </c>
      <c r="B2710" s="31" t="s">
        <v>2312</v>
      </c>
      <c r="C2710" s="16" t="s">
        <v>3061</v>
      </c>
      <c r="D2710" s="51" t="s">
        <v>1328</v>
      </c>
      <c r="E2710" s="16" t="s">
        <v>3062</v>
      </c>
      <c r="F2710" s="19">
        <v>6400</v>
      </c>
      <c r="G2710" s="16">
        <v>0</v>
      </c>
      <c r="I2710" s="16">
        <f>IF(B2710&lt;&gt;"",COUNTIF(Dulieu!$F$5:$F$7774,B2710),"")</f>
        <v>0</v>
      </c>
      <c r="J2710" s="16" t="str">
        <f>IF(B2710&lt;&gt;"",IFERROR(VLOOKUP(B2710,Dulieu!$F$5:$I$7597,4,0),""),"")</f>
        <v/>
      </c>
    </row>
    <row r="2711" spans="1:10" x14ac:dyDescent="0.25">
      <c r="A2711" s="18">
        <f>IF(B2711&lt;&gt;"",SUBTOTAL(103,B$5:B2711),"")</f>
        <v>2707</v>
      </c>
      <c r="B2711" s="31" t="s">
        <v>2313</v>
      </c>
      <c r="C2711" s="16" t="s">
        <v>3061</v>
      </c>
      <c r="D2711" s="51" t="s">
        <v>1328</v>
      </c>
      <c r="E2711" s="16" t="s">
        <v>3062</v>
      </c>
      <c r="F2711" s="19">
        <v>7300</v>
      </c>
      <c r="G2711" s="16">
        <v>0</v>
      </c>
      <c r="I2711" s="16">
        <f>IF(B2711&lt;&gt;"",COUNTIF(Dulieu!$F$5:$F$7774,B2711),"")</f>
        <v>0</v>
      </c>
      <c r="J2711" s="16" t="str">
        <f>IF(B2711&lt;&gt;"",IFERROR(VLOOKUP(B2711,Dulieu!$F$5:$I$7597,4,0),""),"")</f>
        <v/>
      </c>
    </row>
    <row r="2712" spans="1:10" x14ac:dyDescent="0.25">
      <c r="A2712" s="18">
        <f>IF(B2712&lt;&gt;"",SUBTOTAL(103,B$5:B2712),"")</f>
        <v>2708</v>
      </c>
      <c r="B2712" s="31" t="s">
        <v>2314</v>
      </c>
      <c r="C2712" s="16" t="s">
        <v>3061</v>
      </c>
      <c r="D2712" s="51" t="s">
        <v>1328</v>
      </c>
      <c r="F2712" s="19">
        <v>2400</v>
      </c>
      <c r="G2712" s="16">
        <v>0</v>
      </c>
      <c r="I2712" s="16">
        <f>IF(B2712&lt;&gt;"",COUNTIF(Dulieu!$F$5:$F$7774,B2712),"")</f>
        <v>0</v>
      </c>
      <c r="J2712" s="16" t="str">
        <f>IF(B2712&lt;&gt;"",IFERROR(VLOOKUP(B2712,Dulieu!$F$5:$I$7597,4,0),""),"")</f>
        <v/>
      </c>
    </row>
    <row r="2713" spans="1:10" x14ac:dyDescent="0.25">
      <c r="A2713" s="18">
        <f>IF(B2713&lt;&gt;"",SUBTOTAL(103,B$5:B2713),"")</f>
        <v>2709</v>
      </c>
      <c r="B2713" s="31" t="s">
        <v>2315</v>
      </c>
      <c r="C2713" s="16" t="s">
        <v>3060</v>
      </c>
      <c r="D2713" s="51" t="s">
        <v>1336</v>
      </c>
      <c r="E2713" s="16" t="s">
        <v>3062</v>
      </c>
      <c r="F2713" s="19">
        <v>14900</v>
      </c>
      <c r="G2713" s="16">
        <v>0</v>
      </c>
      <c r="I2713" s="16">
        <f>IF(B2713&lt;&gt;"",COUNTIF(Dulieu!$F$5:$F$7774,B2713),"")</f>
        <v>0</v>
      </c>
      <c r="J2713" s="16" t="str">
        <f>IF(B2713&lt;&gt;"",IFERROR(VLOOKUP(B2713,Dulieu!$F$5:$I$7597,4,0),""),"")</f>
        <v/>
      </c>
    </row>
    <row r="2714" spans="1:10" x14ac:dyDescent="0.25">
      <c r="A2714" s="18">
        <f>IF(B2714&lt;&gt;"",SUBTOTAL(103,B$5:B2714),"")</f>
        <v>2710</v>
      </c>
      <c r="B2714" s="31" t="s">
        <v>2316</v>
      </c>
      <c r="C2714" s="16" t="s">
        <v>3061</v>
      </c>
      <c r="D2714" s="51" t="s">
        <v>1336</v>
      </c>
      <c r="E2714" s="16" t="s">
        <v>3062</v>
      </c>
      <c r="F2714" s="19">
        <v>1400</v>
      </c>
      <c r="G2714" s="16">
        <v>0</v>
      </c>
      <c r="I2714" s="16">
        <f>IF(B2714&lt;&gt;"",COUNTIF(Dulieu!$F$5:$F$7774,B2714),"")</f>
        <v>0</v>
      </c>
      <c r="J2714" s="16" t="str">
        <f>IF(B2714&lt;&gt;"",IFERROR(VLOOKUP(B2714,Dulieu!$F$5:$I$7597,4,0),""),"")</f>
        <v/>
      </c>
    </row>
    <row r="2715" spans="1:10" x14ac:dyDescent="0.25">
      <c r="A2715" s="18">
        <f>IF(B2715&lt;&gt;"",SUBTOTAL(103,B$5:B2715),"")</f>
        <v>2711</v>
      </c>
      <c r="B2715" s="31" t="s">
        <v>2317</v>
      </c>
      <c r="C2715" s="16" t="s">
        <v>3061</v>
      </c>
      <c r="D2715" s="51" t="s">
        <v>1336</v>
      </c>
      <c r="E2715" s="16" t="s">
        <v>3062</v>
      </c>
      <c r="F2715" s="19">
        <v>7500</v>
      </c>
      <c r="G2715" s="16">
        <v>0</v>
      </c>
      <c r="I2715" s="16">
        <f>IF(B2715&lt;&gt;"",COUNTIF(Dulieu!$F$5:$F$7774,B2715),"")</f>
        <v>0</v>
      </c>
      <c r="J2715" s="16" t="str">
        <f>IF(B2715&lt;&gt;"",IFERROR(VLOOKUP(B2715,Dulieu!$F$5:$I$7597,4,0),""),"")</f>
        <v/>
      </c>
    </row>
    <row r="2716" spans="1:10" x14ac:dyDescent="0.25">
      <c r="A2716" s="18">
        <f>IF(B2716&lt;&gt;"",SUBTOTAL(103,B$5:B2716),"")</f>
        <v>2712</v>
      </c>
      <c r="B2716" s="31" t="s">
        <v>3214</v>
      </c>
      <c r="C2716" s="16" t="s">
        <v>3060</v>
      </c>
      <c r="D2716" s="51" t="s">
        <v>3215</v>
      </c>
      <c r="E2716" s="16" t="s">
        <v>3068</v>
      </c>
      <c r="F2716" s="19">
        <v>32146</v>
      </c>
      <c r="G2716" s="16">
        <v>0</v>
      </c>
      <c r="I2716" s="16">
        <f>IF(B2716&lt;&gt;"",COUNTIF(Dulieu!$F$5:$F$7774,B2716),"")</f>
        <v>0</v>
      </c>
      <c r="J2716" s="16" t="str">
        <f>IF(B2716&lt;&gt;"",IFERROR(VLOOKUP(B2716,Dulieu!$F$5:$I$7597,4,0),""),"")</f>
        <v/>
      </c>
    </row>
    <row r="2717" spans="1:10" x14ac:dyDescent="0.25">
      <c r="A2717" s="18">
        <f>IF(B2717&lt;&gt;"",SUBTOTAL(103,B$5:B2717),"")</f>
        <v>2713</v>
      </c>
      <c r="B2717" s="31" t="s">
        <v>3756</v>
      </c>
      <c r="C2717" s="16" t="s">
        <v>3060</v>
      </c>
      <c r="D2717" s="51" t="s">
        <v>3215</v>
      </c>
      <c r="E2717" s="16" t="s">
        <v>3068</v>
      </c>
      <c r="F2717" s="19">
        <v>36000</v>
      </c>
      <c r="G2717" s="16">
        <v>0</v>
      </c>
      <c r="I2717" s="16">
        <f>IF(B2717&lt;&gt;"",COUNTIF(Dulieu!$F$5:$F$7774,B2717),"")</f>
        <v>0</v>
      </c>
      <c r="J2717" s="16" t="str">
        <f>IF(B2717&lt;&gt;"",IFERROR(VLOOKUP(B2717,Dulieu!$F$5:$I$7597,4,0),""),"")</f>
        <v/>
      </c>
    </row>
    <row r="2718" spans="1:10" ht="30" x14ac:dyDescent="0.25">
      <c r="A2718" s="18">
        <f>IF(B2718&lt;&gt;"",SUBTOTAL(103,B$5:B2718),"")</f>
        <v>2714</v>
      </c>
      <c r="B2718" s="31" t="s">
        <v>2318</v>
      </c>
      <c r="C2718" s="16" t="s">
        <v>3061</v>
      </c>
      <c r="D2718" s="51" t="s">
        <v>2962</v>
      </c>
      <c r="E2718" s="16" t="s">
        <v>3064</v>
      </c>
      <c r="F2718" s="19">
        <v>17995</v>
      </c>
      <c r="G2718" s="16">
        <v>0</v>
      </c>
      <c r="I2718" s="16">
        <f>IF(B2718&lt;&gt;"",COUNTIF(Dulieu!$F$5:$F$7774,B2718),"")</f>
        <v>0</v>
      </c>
      <c r="J2718" s="16" t="str">
        <f>IF(B2718&lt;&gt;"",IFERROR(VLOOKUP(B2718,Dulieu!$F$5:$I$7597,4,0),""),"")</f>
        <v/>
      </c>
    </row>
    <row r="2719" spans="1:10" ht="30" x14ac:dyDescent="0.25">
      <c r="A2719" s="18">
        <f>IF(B2719&lt;&gt;"",SUBTOTAL(103,B$5:B2719),"")</f>
        <v>2715</v>
      </c>
      <c r="B2719" s="31" t="s">
        <v>2319</v>
      </c>
      <c r="C2719" s="16" t="s">
        <v>3061</v>
      </c>
      <c r="D2719" s="51" t="s">
        <v>2962</v>
      </c>
      <c r="E2719" s="51" t="s">
        <v>3064</v>
      </c>
      <c r="F2719" s="19">
        <v>3800</v>
      </c>
      <c r="G2719" s="16">
        <v>0</v>
      </c>
      <c r="I2719" s="16">
        <f>IF(B2719&lt;&gt;"",COUNTIF(Dulieu!$F$5:$F$7774,B2719),"")</f>
        <v>0</v>
      </c>
      <c r="J2719" s="16" t="str">
        <f>IF(B2719&lt;&gt;"",IFERROR(VLOOKUP(B2719,Dulieu!$F$5:$I$7597,4,0),""),"")</f>
        <v/>
      </c>
    </row>
    <row r="2720" spans="1:10" ht="30" x14ac:dyDescent="0.25">
      <c r="A2720" s="18">
        <f>IF(B2720&lt;&gt;"",SUBTOTAL(103,B$5:B2720),"")</f>
        <v>2716</v>
      </c>
      <c r="B2720" s="31" t="s">
        <v>2320</v>
      </c>
      <c r="C2720" s="16" t="s">
        <v>3060</v>
      </c>
      <c r="D2720" s="51" t="s">
        <v>1289</v>
      </c>
      <c r="E2720" s="16" t="s">
        <v>3058</v>
      </c>
      <c r="F2720" s="19">
        <v>14020</v>
      </c>
      <c r="G2720" s="16">
        <v>0</v>
      </c>
      <c r="I2720" s="16">
        <f>IF(B2720&lt;&gt;"",COUNTIF(Dulieu!$F$5:$F$7774,B2720),"")</f>
        <v>0</v>
      </c>
      <c r="J2720" s="16" t="str">
        <f>IF(B2720&lt;&gt;"",IFERROR(VLOOKUP(B2720,Dulieu!$F$5:$I$7597,4,0),""),"")</f>
        <v/>
      </c>
    </row>
    <row r="2721" spans="1:10" ht="30" x14ac:dyDescent="0.25">
      <c r="A2721" s="18">
        <f>IF(B2721&lt;&gt;"",SUBTOTAL(103,B$5:B2721),"")</f>
        <v>2717</v>
      </c>
      <c r="B2721" s="31" t="s">
        <v>2321</v>
      </c>
      <c r="C2721" s="16" t="s">
        <v>3060</v>
      </c>
      <c r="D2721" s="51" t="s">
        <v>1289</v>
      </c>
      <c r="E2721" s="16" t="s">
        <v>3058</v>
      </c>
      <c r="F2721" s="19">
        <v>13490</v>
      </c>
      <c r="G2721" s="16">
        <v>0</v>
      </c>
      <c r="I2721" s="16">
        <f>IF(B2721&lt;&gt;"",COUNTIF(Dulieu!$F$5:$F$7774,B2721),"")</f>
        <v>0</v>
      </c>
      <c r="J2721" s="16" t="str">
        <f>IF(B2721&lt;&gt;"",IFERROR(VLOOKUP(B2721,Dulieu!$F$5:$I$7597,4,0),""),"")</f>
        <v/>
      </c>
    </row>
    <row r="2722" spans="1:10" ht="30" x14ac:dyDescent="0.25">
      <c r="A2722" s="18">
        <f>IF(B2722&lt;&gt;"",SUBTOTAL(103,B$5:B2722),"")</f>
        <v>2718</v>
      </c>
      <c r="B2722" s="31" t="s">
        <v>2764</v>
      </c>
      <c r="C2722" s="16" t="s">
        <v>3060</v>
      </c>
      <c r="D2722" s="51" t="s">
        <v>1289</v>
      </c>
      <c r="E2722" s="16" t="s">
        <v>3058</v>
      </c>
      <c r="F2722" s="19">
        <v>13270</v>
      </c>
      <c r="G2722" s="16">
        <v>0</v>
      </c>
      <c r="I2722" s="16">
        <f>IF(B2722&lt;&gt;"",COUNTIF(Dulieu!$F$5:$F$7774,B2722),"")</f>
        <v>0</v>
      </c>
      <c r="J2722" s="16" t="str">
        <f>IF(B2722&lt;&gt;"",IFERROR(VLOOKUP(B2722,Dulieu!$F$5:$I$7597,4,0),""),"")</f>
        <v/>
      </c>
    </row>
    <row r="2723" spans="1:10" ht="30" x14ac:dyDescent="0.25">
      <c r="A2723" s="18">
        <f>IF(B2723&lt;&gt;"",SUBTOTAL(103,B$5:B2723),"")</f>
        <v>2719</v>
      </c>
      <c r="B2723" s="31" t="s">
        <v>2322</v>
      </c>
      <c r="C2723" s="16" t="s">
        <v>3060</v>
      </c>
      <c r="D2723" s="51" t="s">
        <v>1289</v>
      </c>
      <c r="E2723" s="16" t="s">
        <v>3058</v>
      </c>
      <c r="F2723" s="19">
        <v>13370</v>
      </c>
      <c r="G2723" s="16">
        <v>0</v>
      </c>
      <c r="I2723" s="16">
        <f>IF(B2723&lt;&gt;"",COUNTIF(Dulieu!$F$5:$F$7774,B2723),"")</f>
        <v>0</v>
      </c>
      <c r="J2723" s="16" t="str">
        <f>IF(B2723&lt;&gt;"",IFERROR(VLOOKUP(B2723,Dulieu!$F$5:$I$7597,4,0),""),"")</f>
        <v/>
      </c>
    </row>
    <row r="2724" spans="1:10" ht="30" x14ac:dyDescent="0.25">
      <c r="A2724" s="18">
        <f>IF(B2724&lt;&gt;"",SUBTOTAL(103,B$5:B2724),"")</f>
        <v>2720</v>
      </c>
      <c r="B2724" s="31" t="s">
        <v>2763</v>
      </c>
      <c r="C2724" s="16" t="s">
        <v>3060</v>
      </c>
      <c r="D2724" s="51" t="s">
        <v>1289</v>
      </c>
      <c r="E2724" s="16" t="s">
        <v>3058</v>
      </c>
      <c r="F2724" s="19">
        <v>13500</v>
      </c>
      <c r="G2724" s="16">
        <v>0</v>
      </c>
      <c r="I2724" s="16">
        <f>IF(B2724&lt;&gt;"",COUNTIF(Dulieu!$F$5:$F$7774,B2724),"")</f>
        <v>0</v>
      </c>
      <c r="J2724" s="16" t="str">
        <f>IF(B2724&lt;&gt;"",IFERROR(VLOOKUP(B2724,Dulieu!$F$5:$I$7597,4,0),""),"")</f>
        <v/>
      </c>
    </row>
    <row r="2725" spans="1:10" ht="30" x14ac:dyDescent="0.25">
      <c r="A2725" s="18">
        <f>IF(B2725&lt;&gt;"",SUBTOTAL(103,B$5:B2725),"")</f>
        <v>2721</v>
      </c>
      <c r="B2725" s="31" t="s">
        <v>2323</v>
      </c>
      <c r="C2725" s="16" t="s">
        <v>3060</v>
      </c>
      <c r="D2725" s="51" t="s">
        <v>1289</v>
      </c>
      <c r="E2725" s="16" t="s">
        <v>3058</v>
      </c>
      <c r="F2725" s="19">
        <v>14425</v>
      </c>
      <c r="G2725" s="16">
        <v>0</v>
      </c>
      <c r="I2725" s="16">
        <f>IF(B2725&lt;&gt;"",COUNTIF(Dulieu!$F$5:$F$7774,B2725),"")</f>
        <v>0</v>
      </c>
      <c r="J2725" s="16" t="str">
        <f>IF(B2725&lt;&gt;"",IFERROR(VLOOKUP(B2725,Dulieu!$F$5:$I$7597,4,0),""),"")</f>
        <v/>
      </c>
    </row>
    <row r="2726" spans="1:10" ht="30" x14ac:dyDescent="0.25">
      <c r="A2726" s="18">
        <f>IF(B2726&lt;&gt;"",SUBTOTAL(103,B$5:B2726),"")</f>
        <v>2722</v>
      </c>
      <c r="B2726" s="31" t="s">
        <v>2858</v>
      </c>
      <c r="C2726" s="16" t="s">
        <v>3060</v>
      </c>
      <c r="D2726" s="51" t="s">
        <v>1289</v>
      </c>
      <c r="E2726" s="16" t="s">
        <v>3058</v>
      </c>
      <c r="F2726" s="19">
        <v>13220</v>
      </c>
      <c r="G2726" s="16">
        <v>0</v>
      </c>
      <c r="I2726" s="16">
        <f>IF(B2726&lt;&gt;"",COUNTIF(Dulieu!$F$5:$F$7774,B2726),"")</f>
        <v>0</v>
      </c>
      <c r="J2726" s="16" t="str">
        <f>IF(B2726&lt;&gt;"",IFERROR(VLOOKUP(B2726,Dulieu!$F$5:$I$7597,4,0),""),"")</f>
        <v/>
      </c>
    </row>
    <row r="2727" spans="1:10" ht="30" x14ac:dyDescent="0.25">
      <c r="A2727" s="18">
        <f>IF(B2727&lt;&gt;"",SUBTOTAL(103,B$5:B2727),"")</f>
        <v>2723</v>
      </c>
      <c r="B2727" s="31" t="s">
        <v>3757</v>
      </c>
      <c r="C2727" s="16" t="s">
        <v>3060</v>
      </c>
      <c r="D2727" s="51" t="s">
        <v>1289</v>
      </c>
      <c r="E2727" s="16" t="s">
        <v>3068</v>
      </c>
      <c r="F2727" s="19">
        <v>13170</v>
      </c>
      <c r="G2727" s="16">
        <v>0</v>
      </c>
      <c r="I2727" s="16">
        <f>IF(B2727&lt;&gt;"",COUNTIF(Dulieu!$F$5:$F$7774,B2727),"")</f>
        <v>0</v>
      </c>
      <c r="J2727" s="16" t="str">
        <f>IF(B2727&lt;&gt;"",IFERROR(VLOOKUP(B2727,Dulieu!$F$5:$I$7597,4,0),""),"")</f>
        <v/>
      </c>
    </row>
    <row r="2728" spans="1:10" ht="30" x14ac:dyDescent="0.25">
      <c r="A2728" s="18">
        <f>IF(B2728&lt;&gt;"",SUBTOTAL(103,B$5:B2728),"")</f>
        <v>2724</v>
      </c>
      <c r="B2728" s="31" t="s">
        <v>3758</v>
      </c>
      <c r="C2728" s="16" t="s">
        <v>3060</v>
      </c>
      <c r="D2728" s="51" t="s">
        <v>1289</v>
      </c>
      <c r="E2728" s="16" t="s">
        <v>3081</v>
      </c>
      <c r="F2728" s="19">
        <v>13170</v>
      </c>
      <c r="G2728" s="16">
        <v>0</v>
      </c>
      <c r="I2728" s="16">
        <f>IF(B2728&lt;&gt;"",COUNTIF(Dulieu!$F$5:$F$7774,B2728),"")</f>
        <v>0</v>
      </c>
      <c r="J2728" s="16" t="str">
        <f>IF(B2728&lt;&gt;"",IFERROR(VLOOKUP(B2728,Dulieu!$F$5:$I$7597,4,0),""),"")</f>
        <v/>
      </c>
    </row>
    <row r="2729" spans="1:10" x14ac:dyDescent="0.25">
      <c r="A2729" s="18">
        <f>IF(B2729&lt;&gt;"",SUBTOTAL(103,B$5:B2729),"")</f>
        <v>2725</v>
      </c>
      <c r="B2729" s="31" t="s">
        <v>2324</v>
      </c>
      <c r="C2729" s="16" t="s">
        <v>3092</v>
      </c>
      <c r="D2729" s="51" t="s">
        <v>2963</v>
      </c>
      <c r="E2729" s="16" t="s">
        <v>3068</v>
      </c>
      <c r="F2729" s="19">
        <v>0</v>
      </c>
      <c r="G2729" s="16">
        <v>29</v>
      </c>
      <c r="I2729" s="16">
        <f>IF(B2729&lt;&gt;"",COUNTIF(Dulieu!$F$5:$F$7774,B2729),"")</f>
        <v>0</v>
      </c>
      <c r="J2729" s="16" t="str">
        <f>IF(B2729&lt;&gt;"",IFERROR(VLOOKUP(B2729,Dulieu!$F$5:$I$7597,4,0),""),"")</f>
        <v/>
      </c>
    </row>
    <row r="2730" spans="1:10" x14ac:dyDescent="0.25">
      <c r="A2730" s="18">
        <f>IF(B2730&lt;&gt;"",SUBTOTAL(103,B$5:B2730),"")</f>
        <v>2726</v>
      </c>
      <c r="B2730" s="31" t="s">
        <v>802</v>
      </c>
      <c r="C2730" s="16" t="s">
        <v>3092</v>
      </c>
      <c r="D2730" s="51" t="s">
        <v>2963</v>
      </c>
      <c r="E2730" s="16" t="s">
        <v>3058</v>
      </c>
      <c r="F2730" s="19">
        <v>0</v>
      </c>
      <c r="G2730" s="16">
        <v>29</v>
      </c>
      <c r="I2730" s="16">
        <f>IF(B2730&lt;&gt;"",COUNTIF(Dulieu!$F$5:$F$7774,B2730),"")</f>
        <v>0</v>
      </c>
      <c r="J2730" s="16" t="str">
        <f>IF(B2730&lt;&gt;"",IFERROR(VLOOKUP(B2730,Dulieu!$F$5:$I$7597,4,0),""),"")</f>
        <v/>
      </c>
    </row>
    <row r="2731" spans="1:10" x14ac:dyDescent="0.25">
      <c r="A2731" s="18">
        <f>IF(B2731&lt;&gt;"",SUBTOTAL(103,B$5:B2731),"")</f>
        <v>2727</v>
      </c>
      <c r="B2731" s="31" t="s">
        <v>803</v>
      </c>
      <c r="C2731" s="16" t="s">
        <v>3092</v>
      </c>
      <c r="D2731" s="51" t="s">
        <v>2963</v>
      </c>
      <c r="E2731" s="16" t="s">
        <v>3058</v>
      </c>
      <c r="F2731" s="19">
        <v>0</v>
      </c>
      <c r="G2731" s="16">
        <v>29</v>
      </c>
      <c r="I2731" s="16">
        <f>IF(B2731&lt;&gt;"",COUNTIF(Dulieu!$F$5:$F$7774,B2731),"")</f>
        <v>0</v>
      </c>
      <c r="J2731" s="16" t="str">
        <f>IF(B2731&lt;&gt;"",IFERROR(VLOOKUP(B2731,Dulieu!$F$5:$I$7597,4,0),""),"")</f>
        <v/>
      </c>
    </row>
    <row r="2732" spans="1:10" ht="30" x14ac:dyDescent="0.25">
      <c r="A2732" s="18">
        <f>IF(B2732&lt;&gt;"",SUBTOTAL(103,B$5:B2732),"")</f>
        <v>2728</v>
      </c>
      <c r="B2732" s="31" t="s">
        <v>3216</v>
      </c>
      <c r="C2732" s="16" t="s">
        <v>3061</v>
      </c>
      <c r="D2732" s="51" t="s">
        <v>3217</v>
      </c>
      <c r="E2732" s="16" t="s">
        <v>3062</v>
      </c>
      <c r="F2732" s="19">
        <v>7200</v>
      </c>
      <c r="G2732" s="16">
        <v>0</v>
      </c>
      <c r="I2732" s="16">
        <f>IF(B2732&lt;&gt;"",COUNTIF(Dulieu!$F$5:$F$7774,B2732),"")</f>
        <v>0</v>
      </c>
      <c r="J2732" s="16" t="str">
        <f>IF(B2732&lt;&gt;"",IFERROR(VLOOKUP(B2732,Dulieu!$F$5:$I$7597,4,0),""),"")</f>
        <v/>
      </c>
    </row>
    <row r="2733" spans="1:10" ht="30" x14ac:dyDescent="0.25">
      <c r="A2733" s="18">
        <f>IF(B2733&lt;&gt;"",SUBTOTAL(103,B$5:B2733),"")</f>
        <v>2729</v>
      </c>
      <c r="B2733" s="31" t="s">
        <v>3218</v>
      </c>
      <c r="C2733" s="16" t="s">
        <v>3061</v>
      </c>
      <c r="D2733" s="51" t="s">
        <v>3217</v>
      </c>
      <c r="E2733" s="16" t="s">
        <v>3062</v>
      </c>
      <c r="F2733" s="19">
        <v>4950</v>
      </c>
      <c r="G2733" s="16">
        <v>0</v>
      </c>
      <c r="I2733" s="16">
        <f>IF(B2733&lt;&gt;"",COUNTIF(Dulieu!$F$5:$F$7774,B2733),"")</f>
        <v>0</v>
      </c>
      <c r="J2733" s="16" t="str">
        <f>IF(B2733&lt;&gt;"",IFERROR(VLOOKUP(B2733,Dulieu!$F$5:$I$7597,4,0),""),"")</f>
        <v/>
      </c>
    </row>
    <row r="2734" spans="1:10" ht="30" x14ac:dyDescent="0.25">
      <c r="A2734" s="18">
        <f>IF(B2734&lt;&gt;"",SUBTOTAL(103,B$5:B2734),"")</f>
        <v>2730</v>
      </c>
      <c r="B2734" s="31" t="s">
        <v>3219</v>
      </c>
      <c r="C2734" s="16" t="s">
        <v>3061</v>
      </c>
      <c r="D2734" s="51" t="s">
        <v>3217</v>
      </c>
      <c r="E2734" s="16" t="s">
        <v>3062</v>
      </c>
      <c r="F2734" s="19">
        <v>7860</v>
      </c>
      <c r="G2734" s="16">
        <v>0</v>
      </c>
      <c r="I2734" s="16">
        <f>IF(B2734&lt;&gt;"",COUNTIF(Dulieu!$F$5:$F$7774,B2734),"")</f>
        <v>0</v>
      </c>
      <c r="J2734" s="16" t="str">
        <f>IF(B2734&lt;&gt;"",IFERROR(VLOOKUP(B2734,Dulieu!$F$5:$I$7597,4,0),""),"")</f>
        <v/>
      </c>
    </row>
    <row r="2735" spans="1:10" ht="30" x14ac:dyDescent="0.25">
      <c r="A2735" s="18">
        <f>IF(B2735&lt;&gt;"",SUBTOTAL(103,B$5:B2735),"")</f>
        <v>2731</v>
      </c>
      <c r="B2735" s="31" t="s">
        <v>3220</v>
      </c>
      <c r="C2735" s="16" t="s">
        <v>3061</v>
      </c>
      <c r="D2735" s="51" t="s">
        <v>3217</v>
      </c>
      <c r="E2735" s="16" t="s">
        <v>3062</v>
      </c>
      <c r="F2735" s="19">
        <v>7645</v>
      </c>
      <c r="G2735" s="16">
        <v>0</v>
      </c>
      <c r="I2735" s="16">
        <f>IF(B2735&lt;&gt;"",COUNTIF(Dulieu!$F$5:$F$7774,B2735),"")</f>
        <v>0</v>
      </c>
      <c r="J2735" s="16" t="str">
        <f>IF(B2735&lt;&gt;"",IFERROR(VLOOKUP(B2735,Dulieu!$F$5:$I$7597,4,0),""),"")</f>
        <v/>
      </c>
    </row>
    <row r="2736" spans="1:10" x14ac:dyDescent="0.25">
      <c r="A2736" s="18">
        <f>IF(B2736&lt;&gt;"",SUBTOTAL(103,B$5:B2736),"")</f>
        <v>2732</v>
      </c>
      <c r="B2736" s="31" t="s">
        <v>2325</v>
      </c>
      <c r="C2736" s="16" t="s">
        <v>3061</v>
      </c>
      <c r="D2736" s="51" t="s">
        <v>1331</v>
      </c>
      <c r="E2736" s="16" t="s">
        <v>3129</v>
      </c>
      <c r="F2736" s="19">
        <v>1100</v>
      </c>
      <c r="G2736" s="16">
        <v>0</v>
      </c>
      <c r="I2736" s="16">
        <f>IF(B2736&lt;&gt;"",COUNTIF(Dulieu!$F$5:$F$7774,B2736),"")</f>
        <v>0</v>
      </c>
      <c r="J2736" s="16" t="str">
        <f>IF(B2736&lt;&gt;"",IFERROR(VLOOKUP(B2736,Dulieu!$F$5:$I$7597,4,0),""),"")</f>
        <v/>
      </c>
    </row>
    <row r="2737" spans="1:10" x14ac:dyDescent="0.25">
      <c r="A2737" s="18">
        <f>IF(B2737&lt;&gt;"",SUBTOTAL(103,B$5:B2737),"")</f>
        <v>2733</v>
      </c>
      <c r="B2737" s="31" t="s">
        <v>2326</v>
      </c>
      <c r="C2737" s="16" t="s">
        <v>3061</v>
      </c>
      <c r="D2737" s="51" t="s">
        <v>1334</v>
      </c>
      <c r="E2737" s="16" t="s">
        <v>3059</v>
      </c>
      <c r="F2737" s="19">
        <v>7700</v>
      </c>
      <c r="G2737" s="16">
        <v>0</v>
      </c>
      <c r="I2737" s="16">
        <f>IF(B2737&lt;&gt;"",COUNTIF(Dulieu!$F$5:$F$7774,B2737),"")</f>
        <v>0</v>
      </c>
      <c r="J2737" s="16" t="str">
        <f>IF(B2737&lt;&gt;"",IFERROR(VLOOKUP(B2737,Dulieu!$F$5:$I$7597,4,0),""),"")</f>
        <v/>
      </c>
    </row>
    <row r="2738" spans="1:10" x14ac:dyDescent="0.25">
      <c r="A2738" s="18">
        <f>IF(B2738&lt;&gt;"",SUBTOTAL(103,B$5:B2738),"")</f>
        <v>2734</v>
      </c>
      <c r="B2738" s="31" t="s">
        <v>2327</v>
      </c>
      <c r="C2738" s="16" t="s">
        <v>3061</v>
      </c>
      <c r="D2738" s="51" t="s">
        <v>1334</v>
      </c>
      <c r="E2738" s="16" t="s">
        <v>3059</v>
      </c>
      <c r="F2738" s="19">
        <v>7700</v>
      </c>
      <c r="G2738" s="16">
        <v>0</v>
      </c>
      <c r="I2738" s="16">
        <f>IF(B2738&lt;&gt;"",COUNTIF(Dulieu!$F$5:$F$7774,B2738),"")</f>
        <v>0</v>
      </c>
      <c r="J2738" s="16" t="str">
        <f>IF(B2738&lt;&gt;"",IFERROR(VLOOKUP(B2738,Dulieu!$F$5:$I$7597,4,0),""),"")</f>
        <v/>
      </c>
    </row>
    <row r="2739" spans="1:10" x14ac:dyDescent="0.25">
      <c r="A2739" s="18">
        <f>IF(B2739&lt;&gt;"",SUBTOTAL(103,B$5:B2739),"")</f>
        <v>2735</v>
      </c>
      <c r="B2739" s="31" t="s">
        <v>2328</v>
      </c>
      <c r="C2739" s="16" t="s">
        <v>3061</v>
      </c>
      <c r="D2739" s="51" t="s">
        <v>1334</v>
      </c>
      <c r="E2739" s="16" t="s">
        <v>3059</v>
      </c>
      <c r="F2739" s="19">
        <v>7700</v>
      </c>
      <c r="G2739" s="16">
        <v>0</v>
      </c>
      <c r="I2739" s="16">
        <f>IF(B2739&lt;&gt;"",COUNTIF(Dulieu!$F$5:$F$7774,B2739),"")</f>
        <v>0</v>
      </c>
      <c r="J2739" s="16" t="str">
        <f>IF(B2739&lt;&gt;"",IFERROR(VLOOKUP(B2739,Dulieu!$F$5:$I$7597,4,0),""),"")</f>
        <v/>
      </c>
    </row>
    <row r="2740" spans="1:10" x14ac:dyDescent="0.25">
      <c r="A2740" s="18">
        <f>IF(B2740&lt;&gt;"",SUBTOTAL(103,B$5:B2740),"")</f>
        <v>2736</v>
      </c>
      <c r="B2740" s="31" t="s">
        <v>2329</v>
      </c>
      <c r="C2740" s="16" t="s">
        <v>3061</v>
      </c>
      <c r="D2740" s="51" t="s">
        <v>1334</v>
      </c>
      <c r="E2740" s="16" t="s">
        <v>3059</v>
      </c>
      <c r="F2740" s="16">
        <v>7700</v>
      </c>
      <c r="G2740" s="16">
        <v>0</v>
      </c>
      <c r="I2740" s="16">
        <f>IF(B2740&lt;&gt;"",COUNTIF(Dulieu!$F$5:$F$7774,B2740),"")</f>
        <v>0</v>
      </c>
      <c r="J2740" s="16" t="str">
        <f>IF(B2740&lt;&gt;"",IFERROR(VLOOKUP(B2740,Dulieu!$F$5:$I$7597,4,0),""),"")</f>
        <v/>
      </c>
    </row>
    <row r="2741" spans="1:10" x14ac:dyDescent="0.25">
      <c r="A2741" s="18">
        <f>IF(B2741&lt;&gt;"",SUBTOTAL(103,B$5:B2741),"")</f>
        <v>2737</v>
      </c>
      <c r="B2741" s="31" t="s">
        <v>2330</v>
      </c>
      <c r="C2741" s="16" t="s">
        <v>3061</v>
      </c>
      <c r="D2741" s="51" t="s">
        <v>1334</v>
      </c>
      <c r="E2741" s="16" t="s">
        <v>3059</v>
      </c>
      <c r="F2741" s="16">
        <v>8700</v>
      </c>
      <c r="G2741" s="16">
        <v>0</v>
      </c>
      <c r="I2741" s="16">
        <f>IF(B2741&lt;&gt;"",COUNTIF(Dulieu!$F$5:$F$7774,B2741),"")</f>
        <v>0</v>
      </c>
      <c r="J2741" s="16" t="str">
        <f>IF(B2741&lt;&gt;"",IFERROR(VLOOKUP(B2741,Dulieu!$F$5:$I$7597,4,0),""),"")</f>
        <v/>
      </c>
    </row>
    <row r="2742" spans="1:10" x14ac:dyDescent="0.25">
      <c r="A2742" s="18">
        <f>IF(B2742&lt;&gt;"",SUBTOTAL(103,B$5:B2742),"")</f>
        <v>2738</v>
      </c>
      <c r="B2742" s="31" t="s">
        <v>2331</v>
      </c>
      <c r="C2742" s="16" t="s">
        <v>3061</v>
      </c>
      <c r="D2742" s="51" t="s">
        <v>1334</v>
      </c>
      <c r="E2742" s="16" t="s">
        <v>3059</v>
      </c>
      <c r="F2742" s="16">
        <v>15170</v>
      </c>
      <c r="G2742" s="16">
        <v>0</v>
      </c>
      <c r="I2742" s="16">
        <f>IF(B2742&lt;&gt;"",COUNTIF(Dulieu!$F$5:$F$7774,B2742),"")</f>
        <v>0</v>
      </c>
      <c r="J2742" s="16" t="str">
        <f>IF(B2742&lt;&gt;"",IFERROR(VLOOKUP(B2742,Dulieu!$F$5:$I$7597,4,0),""),"")</f>
        <v/>
      </c>
    </row>
    <row r="2743" spans="1:10" x14ac:dyDescent="0.25">
      <c r="A2743" s="18">
        <f>IF(B2743&lt;&gt;"",SUBTOTAL(103,B$5:B2743),"")</f>
        <v>2739</v>
      </c>
      <c r="B2743" s="31" t="s">
        <v>2332</v>
      </c>
      <c r="C2743" s="16" t="s">
        <v>3061</v>
      </c>
      <c r="D2743" s="51" t="s">
        <v>1334</v>
      </c>
      <c r="E2743" s="16" t="s">
        <v>3059</v>
      </c>
      <c r="F2743" s="16">
        <v>13340</v>
      </c>
      <c r="G2743" s="16">
        <v>0</v>
      </c>
      <c r="I2743" s="16">
        <f>IF(B2743&lt;&gt;"",COUNTIF(Dulieu!$F$5:$F$7774,B2743),"")</f>
        <v>0</v>
      </c>
      <c r="J2743" s="16" t="str">
        <f>IF(B2743&lt;&gt;"",IFERROR(VLOOKUP(B2743,Dulieu!$F$5:$I$7597,4,0),""),"")</f>
        <v/>
      </c>
    </row>
    <row r="2744" spans="1:10" x14ac:dyDescent="0.25">
      <c r="A2744" s="18">
        <f>IF(B2744&lt;&gt;"",SUBTOTAL(103,B$5:B2744),"")</f>
        <v>2740</v>
      </c>
      <c r="B2744" s="31" t="s">
        <v>2333</v>
      </c>
      <c r="C2744" s="16" t="s">
        <v>3061</v>
      </c>
      <c r="D2744" s="51" t="s">
        <v>1334</v>
      </c>
      <c r="E2744" s="16" t="s">
        <v>3059</v>
      </c>
      <c r="F2744" s="16">
        <v>9660</v>
      </c>
      <c r="G2744" s="16">
        <v>0</v>
      </c>
      <c r="I2744" s="16">
        <f>IF(B2744&lt;&gt;"",COUNTIF(Dulieu!$F$5:$F$7774,B2744),"")</f>
        <v>0</v>
      </c>
      <c r="J2744" s="16" t="str">
        <f>IF(B2744&lt;&gt;"",IFERROR(VLOOKUP(B2744,Dulieu!$F$5:$I$7597,4,0),""),"")</f>
        <v/>
      </c>
    </row>
    <row r="2745" spans="1:10" x14ac:dyDescent="0.25">
      <c r="A2745" s="18">
        <f>IF(B2745&lt;&gt;"",SUBTOTAL(103,B$5:B2745),"")</f>
        <v>2741</v>
      </c>
      <c r="B2745" s="31" t="s">
        <v>2334</v>
      </c>
      <c r="C2745" s="16" t="s">
        <v>3061</v>
      </c>
      <c r="D2745" s="51" t="s">
        <v>1334</v>
      </c>
      <c r="E2745" s="16" t="s">
        <v>3059</v>
      </c>
      <c r="F2745" s="16">
        <v>8700</v>
      </c>
      <c r="G2745" s="16">
        <v>0</v>
      </c>
      <c r="I2745" s="16">
        <f>IF(B2745&lt;&gt;"",COUNTIF(Dulieu!$F$5:$F$7774,B2745),"")</f>
        <v>0</v>
      </c>
      <c r="J2745" s="16" t="str">
        <f>IF(B2745&lt;&gt;"",IFERROR(VLOOKUP(B2745,Dulieu!$F$5:$I$7597,4,0),""),"")</f>
        <v/>
      </c>
    </row>
    <row r="2746" spans="1:10" x14ac:dyDescent="0.25">
      <c r="A2746" s="18">
        <f>IF(B2746&lt;&gt;"",SUBTOTAL(103,B$5:B2746),"")</f>
        <v>2742</v>
      </c>
      <c r="B2746" s="31" t="s">
        <v>2335</v>
      </c>
      <c r="C2746" s="16" t="s">
        <v>3061</v>
      </c>
      <c r="D2746" s="51" t="s">
        <v>1334</v>
      </c>
      <c r="E2746" s="16" t="s">
        <v>3059</v>
      </c>
      <c r="F2746" s="16">
        <v>8700</v>
      </c>
      <c r="G2746" s="16">
        <v>0</v>
      </c>
      <c r="I2746" s="16">
        <f>IF(B2746&lt;&gt;"",COUNTIF(Dulieu!$F$5:$F$7774,B2746),"")</f>
        <v>0</v>
      </c>
      <c r="J2746" s="16" t="str">
        <f>IF(B2746&lt;&gt;"",IFERROR(VLOOKUP(B2746,Dulieu!$F$5:$I$7597,4,0),""),"")</f>
        <v/>
      </c>
    </row>
    <row r="2747" spans="1:10" x14ac:dyDescent="0.25">
      <c r="A2747" s="18">
        <f>IF(B2747&lt;&gt;"",SUBTOTAL(103,B$5:B2747),"")</f>
        <v>2743</v>
      </c>
      <c r="B2747" s="31" t="s">
        <v>2336</v>
      </c>
      <c r="C2747" s="16" t="s">
        <v>3061</v>
      </c>
      <c r="D2747" s="51" t="s">
        <v>1334</v>
      </c>
      <c r="E2747" s="16" t="s">
        <v>3059</v>
      </c>
      <c r="F2747" s="16">
        <v>8600</v>
      </c>
      <c r="G2747" s="16">
        <v>0</v>
      </c>
      <c r="I2747" s="16">
        <f>IF(B2747&lt;&gt;"",COUNTIF(Dulieu!$F$5:$F$7774,B2747),"")</f>
        <v>0</v>
      </c>
      <c r="J2747" s="16" t="str">
        <f>IF(B2747&lt;&gt;"",IFERROR(VLOOKUP(B2747,Dulieu!$F$5:$I$7597,4,0),""),"")</f>
        <v/>
      </c>
    </row>
    <row r="2748" spans="1:10" x14ac:dyDescent="0.25">
      <c r="A2748" s="18">
        <f>IF(B2748&lt;&gt;"",SUBTOTAL(103,B$5:B2748),"")</f>
        <v>2744</v>
      </c>
      <c r="B2748" s="31" t="s">
        <v>2337</v>
      </c>
      <c r="C2748" s="16" t="s">
        <v>3061</v>
      </c>
      <c r="D2748" s="51" t="s">
        <v>1334</v>
      </c>
      <c r="E2748" s="16" t="s">
        <v>3059</v>
      </c>
      <c r="F2748" s="16">
        <v>8700</v>
      </c>
      <c r="G2748" s="16">
        <v>0</v>
      </c>
      <c r="I2748" s="16">
        <f>IF(B2748&lt;&gt;"",COUNTIF(Dulieu!$F$5:$F$7774,B2748),"")</f>
        <v>0</v>
      </c>
      <c r="J2748" s="16" t="str">
        <f>IF(B2748&lt;&gt;"",IFERROR(VLOOKUP(B2748,Dulieu!$F$5:$I$7597,4,0),""),"")</f>
        <v/>
      </c>
    </row>
    <row r="2749" spans="1:10" x14ac:dyDescent="0.25">
      <c r="A2749" s="18">
        <f>IF(B2749&lt;&gt;"",SUBTOTAL(103,B$5:B2749),"")</f>
        <v>2745</v>
      </c>
      <c r="B2749" s="31" t="s">
        <v>2338</v>
      </c>
      <c r="C2749" s="16" t="s">
        <v>3061</v>
      </c>
      <c r="D2749" s="51" t="s">
        <v>1334</v>
      </c>
      <c r="E2749" s="16" t="s">
        <v>3059</v>
      </c>
      <c r="F2749" s="16">
        <v>7810</v>
      </c>
      <c r="G2749" s="16">
        <v>0</v>
      </c>
      <c r="I2749" s="16">
        <f>IF(B2749&lt;&gt;"",COUNTIF(Dulieu!$F$5:$F$7774,B2749),"")</f>
        <v>0</v>
      </c>
      <c r="J2749" s="16" t="str">
        <f>IF(B2749&lt;&gt;"",IFERROR(VLOOKUP(B2749,Dulieu!$F$5:$I$7597,4,0),""),"")</f>
        <v/>
      </c>
    </row>
    <row r="2750" spans="1:10" x14ac:dyDescent="0.25">
      <c r="A2750" s="18">
        <f>IF(B2750&lt;&gt;"",SUBTOTAL(103,B$5:B2750),"")</f>
        <v>2746</v>
      </c>
      <c r="B2750" s="31" t="s">
        <v>2339</v>
      </c>
      <c r="C2750" s="16" t="s">
        <v>3061</v>
      </c>
      <c r="D2750" s="51" t="s">
        <v>1334</v>
      </c>
      <c r="E2750" s="16" t="s">
        <v>3059</v>
      </c>
      <c r="F2750" s="19">
        <v>7810</v>
      </c>
      <c r="G2750" s="16">
        <v>0</v>
      </c>
      <c r="I2750" s="16">
        <f>IF(B2750&lt;&gt;"",COUNTIF(Dulieu!$F$5:$F$7774,B2750),"")</f>
        <v>0</v>
      </c>
      <c r="J2750" s="16" t="str">
        <f>IF(B2750&lt;&gt;"",IFERROR(VLOOKUP(B2750,Dulieu!$F$5:$I$7597,4,0),""),"")</f>
        <v/>
      </c>
    </row>
    <row r="2751" spans="1:10" x14ac:dyDescent="0.25">
      <c r="A2751" s="18">
        <f>IF(B2751&lt;&gt;"",SUBTOTAL(103,B$5:B2751),"")</f>
        <v>2747</v>
      </c>
      <c r="B2751" s="31" t="s">
        <v>2340</v>
      </c>
      <c r="C2751" s="16" t="s">
        <v>3061</v>
      </c>
      <c r="D2751" s="51" t="s">
        <v>1334</v>
      </c>
      <c r="E2751" s="16" t="s">
        <v>3059</v>
      </c>
      <c r="F2751" s="19">
        <v>7810</v>
      </c>
      <c r="G2751" s="16">
        <v>0</v>
      </c>
      <c r="I2751" s="16">
        <f>IF(B2751&lt;&gt;"",COUNTIF(Dulieu!$F$5:$F$7774,B2751),"")</f>
        <v>0</v>
      </c>
      <c r="J2751" s="16" t="str">
        <f>IF(B2751&lt;&gt;"",IFERROR(VLOOKUP(B2751,Dulieu!$F$5:$I$7597,4,0),""),"")</f>
        <v/>
      </c>
    </row>
    <row r="2752" spans="1:10" x14ac:dyDescent="0.25">
      <c r="A2752" s="18">
        <f>IF(B2752&lt;&gt;"",SUBTOTAL(103,B$5:B2752),"")</f>
        <v>2748</v>
      </c>
      <c r="B2752" s="31" t="s">
        <v>2341</v>
      </c>
      <c r="C2752" s="16" t="s">
        <v>3061</v>
      </c>
      <c r="D2752" s="51" t="s">
        <v>1334</v>
      </c>
      <c r="E2752" s="16" t="s">
        <v>3059</v>
      </c>
      <c r="F2752" s="19">
        <v>11270</v>
      </c>
      <c r="G2752" s="16">
        <v>0</v>
      </c>
      <c r="I2752" s="16">
        <f>IF(B2752&lt;&gt;"",COUNTIF(Dulieu!$F$5:$F$7774,B2752),"")</f>
        <v>0</v>
      </c>
      <c r="J2752" s="16" t="str">
        <f>IF(B2752&lt;&gt;"",IFERROR(VLOOKUP(B2752,Dulieu!$F$5:$I$7597,4,0),""),"")</f>
        <v/>
      </c>
    </row>
    <row r="2753" spans="1:10" x14ac:dyDescent="0.25">
      <c r="A2753" s="18">
        <f>IF(B2753&lt;&gt;"",SUBTOTAL(103,B$5:B2753),"")</f>
        <v>2749</v>
      </c>
      <c r="B2753" s="31" t="s">
        <v>2342</v>
      </c>
      <c r="C2753" s="16" t="s">
        <v>3061</v>
      </c>
      <c r="D2753" s="51" t="s">
        <v>1334</v>
      </c>
      <c r="E2753" s="16" t="s">
        <v>3059</v>
      </c>
      <c r="F2753" s="19">
        <v>11370</v>
      </c>
      <c r="G2753" s="16">
        <v>2</v>
      </c>
      <c r="I2753" s="16">
        <f>IF(B2753&lt;&gt;"",COUNTIF(Dulieu!$F$5:$F$7774,B2753),"")</f>
        <v>0</v>
      </c>
      <c r="J2753" s="16" t="str">
        <f>IF(B2753&lt;&gt;"",IFERROR(VLOOKUP(B2753,Dulieu!$F$5:$I$7597,4,0),""),"")</f>
        <v/>
      </c>
    </row>
    <row r="2754" spans="1:10" x14ac:dyDescent="0.25">
      <c r="A2754" s="18">
        <f>IF(B2754&lt;&gt;"",SUBTOTAL(103,B$5:B2754),"")</f>
        <v>2750</v>
      </c>
      <c r="B2754" s="31" t="s">
        <v>2343</v>
      </c>
      <c r="C2754" s="16" t="s">
        <v>3061</v>
      </c>
      <c r="D2754" s="51" t="s">
        <v>1334</v>
      </c>
      <c r="E2754" s="16" t="s">
        <v>3059</v>
      </c>
      <c r="F2754" s="19">
        <v>11370</v>
      </c>
      <c r="G2754" s="16">
        <v>2</v>
      </c>
      <c r="I2754" s="16">
        <f>IF(B2754&lt;&gt;"",COUNTIF(Dulieu!$F$5:$F$7774,B2754),"")</f>
        <v>0</v>
      </c>
      <c r="J2754" s="16" t="str">
        <f>IF(B2754&lt;&gt;"",IFERROR(VLOOKUP(B2754,Dulieu!$F$5:$I$7597,4,0),""),"")</f>
        <v/>
      </c>
    </row>
    <row r="2755" spans="1:10" x14ac:dyDescent="0.25">
      <c r="A2755" s="18">
        <f>IF(B2755&lt;&gt;"",SUBTOTAL(103,B$5:B2755),"")</f>
        <v>2751</v>
      </c>
      <c r="B2755" s="31" t="s">
        <v>2344</v>
      </c>
      <c r="C2755" s="16" t="s">
        <v>3061</v>
      </c>
      <c r="D2755" s="51" t="s">
        <v>1290</v>
      </c>
      <c r="E2755" s="16" t="s">
        <v>3059</v>
      </c>
      <c r="F2755" s="19">
        <v>9920</v>
      </c>
      <c r="G2755" s="16">
        <v>0</v>
      </c>
      <c r="I2755" s="16">
        <f>IF(B2755&lt;&gt;"",COUNTIF(Dulieu!$F$5:$F$7774,B2755),"")</f>
        <v>0</v>
      </c>
      <c r="J2755" s="16" t="str">
        <f>IF(B2755&lt;&gt;"",IFERROR(VLOOKUP(B2755,Dulieu!$F$5:$I$7597,4,0),""),"")</f>
        <v/>
      </c>
    </row>
    <row r="2756" spans="1:10" x14ac:dyDescent="0.25">
      <c r="A2756" s="18">
        <f>IF(B2756&lt;&gt;"",SUBTOTAL(103,B$5:B2756),"")</f>
        <v>2752</v>
      </c>
      <c r="B2756" s="31" t="s">
        <v>2345</v>
      </c>
      <c r="C2756" s="16" t="s">
        <v>3061</v>
      </c>
      <c r="D2756" s="51" t="s">
        <v>1290</v>
      </c>
      <c r="E2756" s="16" t="s">
        <v>3059</v>
      </c>
      <c r="F2756" s="19">
        <v>9920</v>
      </c>
      <c r="G2756" s="16">
        <v>0</v>
      </c>
      <c r="I2756" s="16">
        <f>IF(B2756&lt;&gt;"",COUNTIF(Dulieu!$F$5:$F$7774,B2756),"")</f>
        <v>0</v>
      </c>
      <c r="J2756" s="16" t="str">
        <f>IF(B2756&lt;&gt;"",IFERROR(VLOOKUP(B2756,Dulieu!$F$5:$I$7597,4,0),""),"")</f>
        <v/>
      </c>
    </row>
    <row r="2757" spans="1:10" x14ac:dyDescent="0.25">
      <c r="A2757" s="18">
        <f>IF(B2757&lt;&gt;"",SUBTOTAL(103,B$5:B2757),"")</f>
        <v>2753</v>
      </c>
      <c r="B2757" s="31" t="s">
        <v>2346</v>
      </c>
      <c r="C2757" s="16" t="s">
        <v>3061</v>
      </c>
      <c r="D2757" s="51" t="s">
        <v>1290</v>
      </c>
      <c r="E2757" s="16" t="s">
        <v>3059</v>
      </c>
      <c r="F2757" s="19">
        <v>12170</v>
      </c>
      <c r="G2757" s="16">
        <v>0</v>
      </c>
      <c r="I2757" s="16">
        <f>IF(B2757&lt;&gt;"",COUNTIF(Dulieu!$F$5:$F$7774,B2757),"")</f>
        <v>0</v>
      </c>
      <c r="J2757" s="16" t="str">
        <f>IF(B2757&lt;&gt;"",IFERROR(VLOOKUP(B2757,Dulieu!$F$5:$I$7597,4,0),""),"")</f>
        <v/>
      </c>
    </row>
    <row r="2758" spans="1:10" x14ac:dyDescent="0.25">
      <c r="A2758" s="18">
        <f>IF(B2758&lt;&gt;"",SUBTOTAL(103,B$5:B2758),"")</f>
        <v>2754</v>
      </c>
      <c r="B2758" s="31" t="s">
        <v>2347</v>
      </c>
      <c r="C2758" s="16" t="s">
        <v>3061</v>
      </c>
      <c r="D2758" s="51" t="s">
        <v>1290</v>
      </c>
      <c r="E2758" s="16" t="s">
        <v>3059</v>
      </c>
      <c r="F2758" s="19">
        <v>9920</v>
      </c>
      <c r="G2758" s="16">
        <v>0</v>
      </c>
      <c r="I2758" s="16">
        <f>IF(B2758&lt;&gt;"",COUNTIF(Dulieu!$F$5:$F$7774,B2758),"")</f>
        <v>0</v>
      </c>
      <c r="J2758" s="16" t="str">
        <f>IF(B2758&lt;&gt;"",IFERROR(VLOOKUP(B2758,Dulieu!$F$5:$I$7597,4,0),""),"")</f>
        <v/>
      </c>
    </row>
    <row r="2759" spans="1:10" x14ac:dyDescent="0.25">
      <c r="A2759" s="18">
        <f>IF(B2759&lt;&gt;"",SUBTOTAL(103,B$5:B2759),"")</f>
        <v>2755</v>
      </c>
      <c r="B2759" s="31" t="s">
        <v>3221</v>
      </c>
      <c r="C2759" s="16" t="s">
        <v>3061</v>
      </c>
      <c r="D2759" s="51" t="s">
        <v>1290</v>
      </c>
      <c r="E2759" s="16" t="s">
        <v>3059</v>
      </c>
      <c r="F2759" s="19">
        <v>9920</v>
      </c>
      <c r="G2759" s="16">
        <v>0</v>
      </c>
      <c r="I2759" s="16">
        <f>IF(B2759&lt;&gt;"",COUNTIF(Dulieu!$F$5:$F$7774,B2759),"")</f>
        <v>0</v>
      </c>
      <c r="J2759" s="16" t="str">
        <f>IF(B2759&lt;&gt;"",IFERROR(VLOOKUP(B2759,Dulieu!$F$5:$I$7597,4,0),""),"")</f>
        <v/>
      </c>
    </row>
    <row r="2760" spans="1:10" x14ac:dyDescent="0.25">
      <c r="A2760" s="18">
        <f>IF(B2760&lt;&gt;"",SUBTOTAL(103,B$5:B2760),"")</f>
        <v>2756</v>
      </c>
      <c r="B2760" s="31" t="s">
        <v>2348</v>
      </c>
      <c r="C2760" s="16" t="s">
        <v>3061</v>
      </c>
      <c r="D2760" s="51" t="s">
        <v>1327</v>
      </c>
      <c r="E2760" s="16" t="s">
        <v>3062</v>
      </c>
      <c r="F2760" s="19">
        <v>2490</v>
      </c>
      <c r="G2760" s="16">
        <v>0</v>
      </c>
      <c r="I2760" s="16">
        <f>IF(B2760&lt;&gt;"",COUNTIF(Dulieu!$F$5:$F$7774,B2760),"")</f>
        <v>0</v>
      </c>
      <c r="J2760" s="16" t="str">
        <f>IF(B2760&lt;&gt;"",IFERROR(VLOOKUP(B2760,Dulieu!$F$5:$I$7597,4,0),""),"")</f>
        <v/>
      </c>
    </row>
    <row r="2761" spans="1:10" x14ac:dyDescent="0.25">
      <c r="A2761" s="18">
        <f>IF(B2761&lt;&gt;"",SUBTOTAL(103,B$5:B2761),"")</f>
        <v>2757</v>
      </c>
      <c r="B2761" s="31" t="s">
        <v>1107</v>
      </c>
      <c r="C2761" s="16" t="s">
        <v>3061</v>
      </c>
      <c r="D2761" s="51" t="s">
        <v>2964</v>
      </c>
      <c r="E2761" s="16" t="s">
        <v>3062</v>
      </c>
      <c r="F2761" s="19">
        <v>1750</v>
      </c>
      <c r="G2761" s="16">
        <v>0</v>
      </c>
      <c r="I2761" s="16">
        <f>IF(B2761&lt;&gt;"",COUNTIF(Dulieu!$F$5:$F$7774,B2761),"")</f>
        <v>0</v>
      </c>
      <c r="J2761" s="16" t="str">
        <f>IF(B2761&lt;&gt;"",IFERROR(VLOOKUP(B2761,Dulieu!$F$5:$I$7597,4,0),""),"")</f>
        <v/>
      </c>
    </row>
    <row r="2762" spans="1:10" x14ac:dyDescent="0.25">
      <c r="A2762" s="18">
        <f>IF(B2762&lt;&gt;"",SUBTOTAL(103,B$5:B2762),"")</f>
        <v>2758</v>
      </c>
      <c r="B2762" s="31" t="s">
        <v>1105</v>
      </c>
      <c r="C2762" s="16" t="s">
        <v>3061</v>
      </c>
      <c r="D2762" s="51" t="s">
        <v>2964</v>
      </c>
      <c r="E2762" s="16" t="s">
        <v>3062</v>
      </c>
      <c r="F2762" s="19">
        <v>1800</v>
      </c>
      <c r="G2762" s="16">
        <v>0</v>
      </c>
      <c r="I2762" s="16">
        <f>IF(B2762&lt;&gt;"",COUNTIF(Dulieu!$F$5:$F$7774,B2762),"")</f>
        <v>0</v>
      </c>
      <c r="J2762" s="16" t="str">
        <f>IF(B2762&lt;&gt;"",IFERROR(VLOOKUP(B2762,Dulieu!$F$5:$I$7597,4,0),""),"")</f>
        <v/>
      </c>
    </row>
    <row r="2763" spans="1:10" x14ac:dyDescent="0.25">
      <c r="A2763" s="18">
        <f>IF(B2763&lt;&gt;"",SUBTOTAL(103,B$5:B2763),"")</f>
        <v>2759</v>
      </c>
      <c r="B2763" s="31" t="s">
        <v>2349</v>
      </c>
      <c r="C2763" s="16" t="s">
        <v>3061</v>
      </c>
      <c r="D2763" s="51" t="s">
        <v>2964</v>
      </c>
      <c r="E2763" s="16" t="s">
        <v>3062</v>
      </c>
      <c r="F2763" s="19">
        <v>1100</v>
      </c>
      <c r="G2763" s="16">
        <v>0</v>
      </c>
      <c r="I2763" s="16">
        <f>IF(B2763&lt;&gt;"",COUNTIF(Dulieu!$F$5:$F$7774,B2763),"")</f>
        <v>0</v>
      </c>
      <c r="J2763" s="16" t="str">
        <f>IF(B2763&lt;&gt;"",IFERROR(VLOOKUP(B2763,Dulieu!$F$5:$I$7597,4,0),""),"")</f>
        <v/>
      </c>
    </row>
    <row r="2764" spans="1:10" x14ac:dyDescent="0.25">
      <c r="A2764" s="18">
        <f>IF(B2764&lt;&gt;"",SUBTOTAL(103,B$5:B2764),"")</f>
        <v>2760</v>
      </c>
      <c r="B2764" s="31" t="s">
        <v>1111</v>
      </c>
      <c r="C2764" s="16" t="s">
        <v>3061</v>
      </c>
      <c r="D2764" s="51" t="s">
        <v>2964</v>
      </c>
      <c r="E2764" s="16" t="s">
        <v>3062</v>
      </c>
      <c r="F2764" s="19">
        <v>2000</v>
      </c>
      <c r="G2764" s="16">
        <v>0</v>
      </c>
      <c r="I2764" s="16">
        <f>IF(B2764&lt;&gt;"",COUNTIF(Dulieu!$F$5:$F$7774,B2764),"")</f>
        <v>0</v>
      </c>
      <c r="J2764" s="16" t="str">
        <f>IF(B2764&lt;&gt;"",IFERROR(VLOOKUP(B2764,Dulieu!$F$5:$I$7597,4,0),""),"")</f>
        <v/>
      </c>
    </row>
    <row r="2765" spans="1:10" x14ac:dyDescent="0.25">
      <c r="A2765" s="18">
        <f>IF(B2765&lt;&gt;"",SUBTOTAL(103,B$5:B2765),"")</f>
        <v>2761</v>
      </c>
      <c r="B2765" s="31" t="s">
        <v>1112</v>
      </c>
      <c r="C2765" s="16" t="s">
        <v>3061</v>
      </c>
      <c r="D2765" s="51" t="s">
        <v>2964</v>
      </c>
      <c r="E2765" s="16" t="s">
        <v>3062</v>
      </c>
      <c r="F2765" s="19">
        <v>2000</v>
      </c>
      <c r="G2765" s="16">
        <v>0</v>
      </c>
      <c r="I2765" s="16">
        <f>IF(B2765&lt;&gt;"",COUNTIF(Dulieu!$F$5:$F$7774,B2765),"")</f>
        <v>0</v>
      </c>
      <c r="J2765" s="16" t="str">
        <f>IF(B2765&lt;&gt;"",IFERROR(VLOOKUP(B2765,Dulieu!$F$5:$I$7597,4,0),""),"")</f>
        <v/>
      </c>
    </row>
    <row r="2766" spans="1:10" x14ac:dyDescent="0.25">
      <c r="A2766" s="18">
        <f>IF(B2766&lt;&gt;"",SUBTOTAL(103,B$5:B2766),"")</f>
        <v>2762</v>
      </c>
      <c r="B2766" s="31" t="s">
        <v>2350</v>
      </c>
      <c r="C2766" s="16" t="s">
        <v>3061</v>
      </c>
      <c r="D2766" s="51" t="s">
        <v>2964</v>
      </c>
      <c r="E2766" s="16" t="s">
        <v>3062</v>
      </c>
      <c r="F2766" s="19">
        <v>1000</v>
      </c>
      <c r="G2766" s="16">
        <v>0</v>
      </c>
      <c r="I2766" s="16">
        <f>IF(B2766&lt;&gt;"",COUNTIF(Dulieu!$F$5:$F$7774,B2766),"")</f>
        <v>0</v>
      </c>
      <c r="J2766" s="16" t="str">
        <f>IF(B2766&lt;&gt;"",IFERROR(VLOOKUP(B2766,Dulieu!$F$5:$I$7597,4,0),""),"")</f>
        <v/>
      </c>
    </row>
    <row r="2767" spans="1:10" x14ac:dyDescent="0.25">
      <c r="A2767" s="18">
        <f>IF(B2767&lt;&gt;"",SUBTOTAL(103,B$5:B2767),"")</f>
        <v>2763</v>
      </c>
      <c r="B2767" s="31" t="s">
        <v>1110</v>
      </c>
      <c r="C2767" s="16" t="s">
        <v>3061</v>
      </c>
      <c r="D2767" s="51" t="s">
        <v>2964</v>
      </c>
      <c r="E2767" s="16" t="s">
        <v>3062</v>
      </c>
      <c r="F2767" s="19">
        <v>3400</v>
      </c>
      <c r="G2767" s="16">
        <v>0</v>
      </c>
      <c r="I2767" s="16">
        <f>IF(B2767&lt;&gt;"",COUNTIF(Dulieu!$F$5:$F$7774,B2767),"")</f>
        <v>0</v>
      </c>
      <c r="J2767" s="16" t="str">
        <f>IF(B2767&lt;&gt;"",IFERROR(VLOOKUP(B2767,Dulieu!$F$5:$I$7597,4,0),""),"")</f>
        <v/>
      </c>
    </row>
    <row r="2768" spans="1:10" x14ac:dyDescent="0.25">
      <c r="A2768" s="18">
        <f>IF(B2768&lt;&gt;"",SUBTOTAL(103,B$5:B2768),"")</f>
        <v>2764</v>
      </c>
      <c r="B2768" s="31" t="s">
        <v>1106</v>
      </c>
      <c r="C2768" s="16" t="s">
        <v>3061</v>
      </c>
      <c r="D2768" s="51" t="s">
        <v>2964</v>
      </c>
      <c r="E2768" s="16" t="s">
        <v>3062</v>
      </c>
      <c r="F2768" s="19">
        <v>1800</v>
      </c>
      <c r="G2768" s="16">
        <v>0</v>
      </c>
      <c r="I2768" s="16">
        <f>IF(B2768&lt;&gt;"",COUNTIF(Dulieu!$F$5:$F$7774,B2768),"")</f>
        <v>0</v>
      </c>
      <c r="J2768" s="16" t="str">
        <f>IF(B2768&lt;&gt;"",IFERROR(VLOOKUP(B2768,Dulieu!$F$5:$I$7597,4,0),""),"")</f>
        <v/>
      </c>
    </row>
    <row r="2769" spans="1:10" x14ac:dyDescent="0.25">
      <c r="A2769" s="18">
        <f>IF(B2769&lt;&gt;"",SUBTOTAL(103,B$5:B2769),"")</f>
        <v>2765</v>
      </c>
      <c r="B2769" s="31" t="s">
        <v>1109</v>
      </c>
      <c r="C2769" s="16" t="s">
        <v>3061</v>
      </c>
      <c r="D2769" s="51" t="s">
        <v>2964</v>
      </c>
      <c r="E2769" s="16" t="s">
        <v>3062</v>
      </c>
      <c r="F2769" s="19">
        <v>3400</v>
      </c>
      <c r="G2769" s="16">
        <v>0</v>
      </c>
      <c r="I2769" s="16">
        <f>IF(B2769&lt;&gt;"",COUNTIF(Dulieu!$F$5:$F$7774,B2769),"")</f>
        <v>0</v>
      </c>
      <c r="J2769" s="16" t="str">
        <f>IF(B2769&lt;&gt;"",IFERROR(VLOOKUP(B2769,Dulieu!$F$5:$I$7597,4,0),""),"")</f>
        <v/>
      </c>
    </row>
    <row r="2770" spans="1:10" x14ac:dyDescent="0.25">
      <c r="A2770" s="18">
        <f>IF(B2770&lt;&gt;"",SUBTOTAL(103,B$5:B2770),"")</f>
        <v>2766</v>
      </c>
      <c r="B2770" s="31" t="s">
        <v>2351</v>
      </c>
      <c r="C2770" s="16" t="s">
        <v>3061</v>
      </c>
      <c r="D2770" s="51" t="s">
        <v>2964</v>
      </c>
      <c r="E2770" s="16" t="s">
        <v>3062</v>
      </c>
      <c r="F2770" s="19">
        <v>1250</v>
      </c>
      <c r="G2770" s="16">
        <v>0</v>
      </c>
      <c r="I2770" s="16">
        <f>IF(B2770&lt;&gt;"",COUNTIF(Dulieu!$F$5:$F$7774,B2770),"")</f>
        <v>0</v>
      </c>
      <c r="J2770" s="16" t="str">
        <f>IF(B2770&lt;&gt;"",IFERROR(VLOOKUP(B2770,Dulieu!$F$5:$I$7597,4,0),""),"")</f>
        <v/>
      </c>
    </row>
    <row r="2771" spans="1:10" x14ac:dyDescent="0.25">
      <c r="A2771" s="18">
        <f>IF(B2771&lt;&gt;"",SUBTOTAL(103,B$5:B2771),"")</f>
        <v>2767</v>
      </c>
      <c r="B2771" s="31" t="s">
        <v>2352</v>
      </c>
      <c r="C2771" s="16" t="s">
        <v>3061</v>
      </c>
      <c r="D2771" s="51" t="s">
        <v>2964</v>
      </c>
      <c r="E2771" s="16" t="s">
        <v>3062</v>
      </c>
      <c r="F2771" s="19">
        <v>1100</v>
      </c>
      <c r="G2771" s="16">
        <v>0</v>
      </c>
      <c r="I2771" s="16">
        <f>IF(B2771&lt;&gt;"",COUNTIF(Dulieu!$F$5:$F$7774,B2771),"")</f>
        <v>0</v>
      </c>
      <c r="J2771" s="16" t="str">
        <f>IF(B2771&lt;&gt;"",IFERROR(VLOOKUP(B2771,Dulieu!$F$5:$I$7597,4,0),""),"")</f>
        <v/>
      </c>
    </row>
    <row r="2772" spans="1:10" x14ac:dyDescent="0.25">
      <c r="A2772" s="18">
        <f>IF(B2772&lt;&gt;"",SUBTOTAL(103,B$5:B2772),"")</f>
        <v>2768</v>
      </c>
      <c r="B2772" s="31" t="s">
        <v>2353</v>
      </c>
      <c r="C2772" s="16" t="s">
        <v>3061</v>
      </c>
      <c r="D2772" s="51" t="s">
        <v>2964</v>
      </c>
      <c r="E2772" s="16" t="s">
        <v>3062</v>
      </c>
      <c r="F2772" s="19">
        <v>1000</v>
      </c>
      <c r="G2772" s="16">
        <v>0</v>
      </c>
      <c r="I2772" s="16">
        <f>IF(B2772&lt;&gt;"",COUNTIF(Dulieu!$F$5:$F$7774,B2772),"")</f>
        <v>0</v>
      </c>
      <c r="J2772" s="16" t="str">
        <f>IF(B2772&lt;&gt;"",IFERROR(VLOOKUP(B2772,Dulieu!$F$5:$I$7597,4,0),""),"")</f>
        <v/>
      </c>
    </row>
    <row r="2773" spans="1:10" x14ac:dyDescent="0.25">
      <c r="A2773" s="18">
        <f>IF(B2773&lt;&gt;"",SUBTOTAL(103,B$5:B2773),"")</f>
        <v>2769</v>
      </c>
      <c r="B2773" s="31" t="s">
        <v>1108</v>
      </c>
      <c r="C2773" s="16" t="s">
        <v>3061</v>
      </c>
      <c r="D2773" s="51" t="s">
        <v>2964</v>
      </c>
      <c r="E2773" s="16" t="s">
        <v>3062</v>
      </c>
      <c r="F2773" s="19">
        <v>1700</v>
      </c>
      <c r="G2773" s="16">
        <v>0</v>
      </c>
      <c r="I2773" s="16">
        <f>IF(B2773&lt;&gt;"",COUNTIF(Dulieu!$F$5:$F$7774,B2773),"")</f>
        <v>0</v>
      </c>
      <c r="J2773" s="16" t="str">
        <f>IF(B2773&lt;&gt;"",IFERROR(VLOOKUP(B2773,Dulieu!$F$5:$I$7597,4,0),""),"")</f>
        <v/>
      </c>
    </row>
    <row r="2774" spans="1:10" x14ac:dyDescent="0.25">
      <c r="A2774" s="18">
        <f>IF(B2774&lt;&gt;"",SUBTOTAL(103,B$5:B2774),"")</f>
        <v>2770</v>
      </c>
      <c r="B2774" s="31" t="s">
        <v>2354</v>
      </c>
      <c r="C2774" s="16" t="s">
        <v>3061</v>
      </c>
      <c r="D2774" s="51" t="s">
        <v>2964</v>
      </c>
      <c r="E2774" s="16" t="s">
        <v>3062</v>
      </c>
      <c r="F2774" s="19">
        <v>1850</v>
      </c>
      <c r="G2774" s="16">
        <v>0</v>
      </c>
      <c r="I2774" s="16">
        <f>IF(B2774&lt;&gt;"",COUNTIF(Dulieu!$F$5:$F$7774,B2774),"")</f>
        <v>0</v>
      </c>
      <c r="J2774" s="16" t="str">
        <f>IF(B2774&lt;&gt;"",IFERROR(VLOOKUP(B2774,Dulieu!$F$5:$I$7597,4,0),""),"")</f>
        <v/>
      </c>
    </row>
    <row r="2775" spans="1:10" x14ac:dyDescent="0.25">
      <c r="A2775" s="18">
        <f>IF(B2775&lt;&gt;"",SUBTOTAL(103,B$5:B2775),"")</f>
        <v>2771</v>
      </c>
      <c r="B2775" s="31" t="s">
        <v>3041</v>
      </c>
      <c r="C2775" s="16" t="s">
        <v>3061</v>
      </c>
      <c r="D2775" s="51" t="s">
        <v>2964</v>
      </c>
      <c r="E2775" s="16" t="s">
        <v>3062</v>
      </c>
      <c r="F2775" s="19">
        <v>6350</v>
      </c>
      <c r="G2775" s="16">
        <v>0</v>
      </c>
      <c r="I2775" s="16">
        <f>IF(B2775&lt;&gt;"",COUNTIF(Dulieu!$F$5:$F$7774,B2775),"")</f>
        <v>0</v>
      </c>
      <c r="J2775" s="16" t="str">
        <f>IF(B2775&lt;&gt;"",IFERROR(VLOOKUP(B2775,Dulieu!$F$5:$I$7597,4,0),""),"")</f>
        <v/>
      </c>
    </row>
    <row r="2776" spans="1:10" x14ac:dyDescent="0.25">
      <c r="A2776" s="18">
        <f>IF(B2776&lt;&gt;"",SUBTOTAL(103,B$5:B2776),"")</f>
        <v>2772</v>
      </c>
      <c r="B2776" s="31" t="s">
        <v>2355</v>
      </c>
      <c r="C2776" s="16" t="s">
        <v>3061</v>
      </c>
      <c r="D2776" s="51" t="s">
        <v>2964</v>
      </c>
      <c r="E2776" s="16" t="s">
        <v>3062</v>
      </c>
      <c r="F2776" s="19">
        <v>6350</v>
      </c>
      <c r="G2776" s="16">
        <v>0</v>
      </c>
      <c r="I2776" s="16">
        <f>IF(B2776&lt;&gt;"",COUNTIF(Dulieu!$F$5:$F$7774,B2776),"")</f>
        <v>0</v>
      </c>
      <c r="J2776" s="16" t="str">
        <f>IF(B2776&lt;&gt;"",IFERROR(VLOOKUP(B2776,Dulieu!$F$5:$I$7597,4,0),""),"")</f>
        <v/>
      </c>
    </row>
    <row r="2777" spans="1:10" x14ac:dyDescent="0.25">
      <c r="A2777" s="18">
        <f>IF(B2777&lt;&gt;"",SUBTOTAL(103,B$5:B2777),"")</f>
        <v>2773</v>
      </c>
      <c r="B2777" s="31" t="s">
        <v>2356</v>
      </c>
      <c r="C2777" s="16" t="s">
        <v>3061</v>
      </c>
      <c r="D2777" s="51" t="s">
        <v>2964</v>
      </c>
      <c r="E2777" s="16" t="s">
        <v>3062</v>
      </c>
      <c r="F2777" s="19">
        <v>6350</v>
      </c>
      <c r="G2777" s="16">
        <v>0</v>
      </c>
      <c r="I2777" s="16">
        <f>IF(B2777&lt;&gt;"",COUNTIF(Dulieu!$F$5:$F$7774,B2777),"")</f>
        <v>0</v>
      </c>
      <c r="J2777" s="16" t="str">
        <f>IF(B2777&lt;&gt;"",IFERROR(VLOOKUP(B2777,Dulieu!$F$5:$I$7597,4,0),""),"")</f>
        <v/>
      </c>
    </row>
    <row r="2778" spans="1:10" x14ac:dyDescent="0.25">
      <c r="A2778" s="18">
        <f>IF(B2778&lt;&gt;"",SUBTOTAL(103,B$5:B2778),"")</f>
        <v>2774</v>
      </c>
      <c r="B2778" s="31" t="s">
        <v>2357</v>
      </c>
      <c r="C2778" s="16" t="s">
        <v>3061</v>
      </c>
      <c r="D2778" s="51" t="s">
        <v>2964</v>
      </c>
      <c r="E2778" s="16" t="s">
        <v>3062</v>
      </c>
      <c r="F2778" s="19">
        <v>6350</v>
      </c>
      <c r="G2778" s="16">
        <v>0</v>
      </c>
      <c r="I2778" s="16">
        <f>IF(B2778&lt;&gt;"",COUNTIF(Dulieu!$F$5:$F$7774,B2778),"")</f>
        <v>0</v>
      </c>
      <c r="J2778" s="16" t="str">
        <f>IF(B2778&lt;&gt;"",IFERROR(VLOOKUP(B2778,Dulieu!$F$5:$I$7597,4,0),""),"")</f>
        <v/>
      </c>
    </row>
    <row r="2779" spans="1:10" x14ac:dyDescent="0.25">
      <c r="A2779" s="18">
        <f>IF(B2779&lt;&gt;"",SUBTOTAL(103,B$5:B2779),"")</f>
        <v>2775</v>
      </c>
      <c r="B2779" s="31" t="s">
        <v>2358</v>
      </c>
      <c r="C2779" s="16" t="s">
        <v>3061</v>
      </c>
      <c r="D2779" s="51" t="s">
        <v>2964</v>
      </c>
      <c r="E2779" s="16" t="s">
        <v>3062</v>
      </c>
      <c r="F2779" s="19">
        <v>6350</v>
      </c>
      <c r="G2779" s="16">
        <v>0</v>
      </c>
      <c r="I2779" s="16">
        <f>IF(B2779&lt;&gt;"",COUNTIF(Dulieu!$F$5:$F$7774,B2779),"")</f>
        <v>0</v>
      </c>
      <c r="J2779" s="16" t="str">
        <f>IF(B2779&lt;&gt;"",IFERROR(VLOOKUP(B2779,Dulieu!$F$5:$I$7597,4,0),""),"")</f>
        <v/>
      </c>
    </row>
    <row r="2780" spans="1:10" x14ac:dyDescent="0.25">
      <c r="A2780" s="18">
        <f>IF(B2780&lt;&gt;"",SUBTOTAL(103,B$5:B2780),"")</f>
        <v>2776</v>
      </c>
      <c r="B2780" s="31" t="s">
        <v>3055</v>
      </c>
      <c r="C2780" s="16" t="s">
        <v>3061</v>
      </c>
      <c r="D2780" s="51" t="s">
        <v>2964</v>
      </c>
      <c r="E2780" s="16" t="s">
        <v>3062</v>
      </c>
      <c r="F2780" s="19">
        <v>6350</v>
      </c>
      <c r="G2780" s="16">
        <v>0</v>
      </c>
      <c r="I2780" s="16">
        <f>IF(B2780&lt;&gt;"",COUNTIF(Dulieu!$F$5:$F$7774,B2780),"")</f>
        <v>0</v>
      </c>
      <c r="J2780" s="16" t="str">
        <f>IF(B2780&lt;&gt;"",IFERROR(VLOOKUP(B2780,Dulieu!$F$5:$I$7597,4,0),""),"")</f>
        <v/>
      </c>
    </row>
    <row r="2781" spans="1:10" x14ac:dyDescent="0.25">
      <c r="A2781" s="18">
        <f>IF(B2781&lt;&gt;"",SUBTOTAL(103,B$5:B2781),"")</f>
        <v>2777</v>
      </c>
      <c r="B2781" s="31" t="s">
        <v>3565</v>
      </c>
      <c r="C2781" s="16" t="s">
        <v>3061</v>
      </c>
      <c r="D2781" s="51" t="s">
        <v>2964</v>
      </c>
      <c r="E2781" s="16" t="s">
        <v>3062</v>
      </c>
      <c r="F2781" s="16">
        <v>3490</v>
      </c>
      <c r="G2781" s="16">
        <v>3</v>
      </c>
      <c r="I2781" s="16">
        <f>IF(B2781&lt;&gt;"",COUNTIF(Dulieu!$F$5:$F$7774,B2781),"")</f>
        <v>0</v>
      </c>
      <c r="J2781" s="16" t="str">
        <f>IF(B2781&lt;&gt;"",IFERROR(VLOOKUP(B2781,Dulieu!$F$5:$I$7597,4,0),""),"")</f>
        <v/>
      </c>
    </row>
    <row r="2782" spans="1:10" ht="30" x14ac:dyDescent="0.25">
      <c r="A2782" s="18">
        <f>IF(B2782&lt;&gt;"",SUBTOTAL(103,B$5:B2782),"")</f>
        <v>2778</v>
      </c>
      <c r="B2782" s="31" t="s">
        <v>2359</v>
      </c>
      <c r="C2782" s="16" t="s">
        <v>3061</v>
      </c>
      <c r="D2782" s="51" t="s">
        <v>2965</v>
      </c>
      <c r="E2782" s="16" t="s">
        <v>3062</v>
      </c>
      <c r="F2782" s="16">
        <v>7900</v>
      </c>
      <c r="G2782" s="16">
        <v>0</v>
      </c>
      <c r="I2782" s="16">
        <f>IF(B2782&lt;&gt;"",COUNTIF(Dulieu!$F$5:$F$7774,B2782),"")</f>
        <v>0</v>
      </c>
      <c r="J2782" s="16" t="str">
        <f>IF(B2782&lt;&gt;"",IFERROR(VLOOKUP(B2782,Dulieu!$F$5:$I$7597,4,0),""),"")</f>
        <v/>
      </c>
    </row>
    <row r="2783" spans="1:10" ht="30" x14ac:dyDescent="0.25">
      <c r="A2783" s="18">
        <f>IF(B2783&lt;&gt;"",SUBTOTAL(103,B$5:B2783),"")</f>
        <v>2779</v>
      </c>
      <c r="B2783" s="31" t="s">
        <v>2360</v>
      </c>
      <c r="C2783" s="16" t="s">
        <v>3061</v>
      </c>
      <c r="D2783" s="51" t="s">
        <v>2966</v>
      </c>
      <c r="E2783" s="16" t="s">
        <v>3062</v>
      </c>
      <c r="F2783" s="16">
        <v>14650</v>
      </c>
      <c r="G2783" s="16">
        <v>0</v>
      </c>
      <c r="I2783" s="16">
        <f>IF(B2783&lt;&gt;"",COUNTIF(Dulieu!$F$5:$F$7774,B2783),"")</f>
        <v>0</v>
      </c>
      <c r="J2783" s="16" t="str">
        <f>IF(B2783&lt;&gt;"",IFERROR(VLOOKUP(B2783,Dulieu!$F$5:$I$7597,4,0),""),"")</f>
        <v/>
      </c>
    </row>
    <row r="2784" spans="1:10" ht="30" x14ac:dyDescent="0.25">
      <c r="A2784" s="18">
        <f>IF(B2784&lt;&gt;"",SUBTOTAL(103,B$5:B2784),"")</f>
        <v>2780</v>
      </c>
      <c r="B2784" s="31" t="s">
        <v>2830</v>
      </c>
      <c r="C2784" s="16" t="s">
        <v>3082</v>
      </c>
      <c r="D2784" s="51" t="s">
        <v>2967</v>
      </c>
      <c r="E2784" s="16" t="s">
        <v>3068</v>
      </c>
      <c r="F2784" s="16">
        <v>0</v>
      </c>
      <c r="G2784" s="16">
        <v>29</v>
      </c>
      <c r="I2784" s="16">
        <f>IF(B2784&lt;&gt;"",COUNTIF(Dulieu!$F$5:$F$7774,B2784),"")</f>
        <v>0</v>
      </c>
      <c r="J2784" s="16" t="str">
        <f>IF(B2784&lt;&gt;"",IFERROR(VLOOKUP(B2784,Dulieu!$F$5:$I$7597,4,0),""),"")</f>
        <v/>
      </c>
    </row>
    <row r="2785" spans="1:10" ht="30" x14ac:dyDescent="0.25">
      <c r="A2785" s="18">
        <f>IF(B2785&lt;&gt;"",SUBTOTAL(103,B$5:B2785),"")</f>
        <v>2781</v>
      </c>
      <c r="B2785" s="31" t="s">
        <v>2361</v>
      </c>
      <c r="C2785" s="16" t="s">
        <v>3082</v>
      </c>
      <c r="D2785" s="51" t="s">
        <v>2967</v>
      </c>
      <c r="E2785" s="16" t="s">
        <v>3068</v>
      </c>
      <c r="F2785" s="19">
        <v>0</v>
      </c>
      <c r="G2785" s="16">
        <v>38</v>
      </c>
      <c r="I2785" s="16">
        <f>IF(B2785&lt;&gt;"",COUNTIF(Dulieu!$F$5:$F$7774,B2785),"")</f>
        <v>0</v>
      </c>
      <c r="J2785" s="16" t="str">
        <f>IF(B2785&lt;&gt;"",IFERROR(VLOOKUP(B2785,Dulieu!$F$5:$I$7597,4,0),""),"")</f>
        <v/>
      </c>
    </row>
    <row r="2786" spans="1:10" ht="30" x14ac:dyDescent="0.25">
      <c r="A2786" s="18">
        <f>IF(B2786&lt;&gt;"",SUBTOTAL(103,B$5:B2786),"")</f>
        <v>2782</v>
      </c>
      <c r="B2786" s="31" t="s">
        <v>2786</v>
      </c>
      <c r="C2786" s="16" t="s">
        <v>3082</v>
      </c>
      <c r="D2786" s="51" t="s">
        <v>2967</v>
      </c>
      <c r="E2786" s="16" t="s">
        <v>3068</v>
      </c>
      <c r="F2786" s="19">
        <v>0</v>
      </c>
      <c r="G2786" s="16">
        <v>16</v>
      </c>
      <c r="I2786" s="16">
        <f>IF(B2786&lt;&gt;"",COUNTIF(Dulieu!$F$5:$F$7774,B2786),"")</f>
        <v>0</v>
      </c>
      <c r="J2786" s="16" t="str">
        <f>IF(B2786&lt;&gt;"",IFERROR(VLOOKUP(B2786,Dulieu!$F$5:$I$7597,4,0),""),"")</f>
        <v/>
      </c>
    </row>
    <row r="2787" spans="1:10" ht="30" x14ac:dyDescent="0.25">
      <c r="A2787" s="18">
        <f>IF(B2787&lt;&gt;"",SUBTOTAL(103,B$5:B2787),"")</f>
        <v>2783</v>
      </c>
      <c r="B2787" s="31" t="s">
        <v>258</v>
      </c>
      <c r="C2787" s="16" t="s">
        <v>3060</v>
      </c>
      <c r="D2787" s="51" t="s">
        <v>2967</v>
      </c>
      <c r="E2787" s="16" t="s">
        <v>3081</v>
      </c>
      <c r="F2787" s="19">
        <v>13270</v>
      </c>
      <c r="G2787" s="16">
        <v>0</v>
      </c>
      <c r="I2787" s="16">
        <f>IF(B2787&lt;&gt;"",COUNTIF(Dulieu!$F$5:$F$7774,B2787),"")</f>
        <v>0</v>
      </c>
      <c r="J2787" s="16" t="str">
        <f>IF(B2787&lt;&gt;"",IFERROR(VLOOKUP(B2787,Dulieu!$F$5:$I$7597,4,0),""),"")</f>
        <v/>
      </c>
    </row>
    <row r="2788" spans="1:10" ht="30" x14ac:dyDescent="0.25">
      <c r="A2788" s="18">
        <f>IF(B2788&lt;&gt;"",SUBTOTAL(103,B$5:B2788),"")</f>
        <v>2784</v>
      </c>
      <c r="B2788" s="31" t="s">
        <v>1419</v>
      </c>
      <c r="C2788" s="16" t="s">
        <v>3060</v>
      </c>
      <c r="D2788" s="51" t="s">
        <v>2967</v>
      </c>
      <c r="E2788" s="16" t="s">
        <v>3081</v>
      </c>
      <c r="F2788" s="19">
        <v>13530</v>
      </c>
      <c r="G2788" s="16">
        <v>0</v>
      </c>
      <c r="I2788" s="16">
        <f>IF(B2788&lt;&gt;"",COUNTIF(Dulieu!$F$5:$F$7774,B2788),"")</f>
        <v>0</v>
      </c>
      <c r="J2788" s="16" t="str">
        <f>IF(B2788&lt;&gt;"",IFERROR(VLOOKUP(B2788,Dulieu!$F$5:$I$7597,4,0),""),"")</f>
        <v/>
      </c>
    </row>
    <row r="2789" spans="1:10" ht="30" x14ac:dyDescent="0.25">
      <c r="A2789" s="18">
        <f>IF(B2789&lt;&gt;"",SUBTOTAL(103,B$5:B2789),"")</f>
        <v>2785</v>
      </c>
      <c r="B2789" s="31" t="s">
        <v>886</v>
      </c>
      <c r="C2789" s="16" t="s">
        <v>3060</v>
      </c>
      <c r="D2789" s="51" t="s">
        <v>2967</v>
      </c>
      <c r="E2789" s="16" t="s">
        <v>3068</v>
      </c>
      <c r="F2789" s="19">
        <v>14570</v>
      </c>
      <c r="G2789" s="16">
        <v>0</v>
      </c>
      <c r="I2789" s="16">
        <f>IF(B2789&lt;&gt;"",COUNTIF(Dulieu!$F$5:$F$7774,B2789),"")</f>
        <v>0</v>
      </c>
      <c r="J2789" s="16" t="str">
        <f>IF(B2789&lt;&gt;"",IFERROR(VLOOKUP(B2789,Dulieu!$F$5:$I$7597,4,0),""),"")</f>
        <v/>
      </c>
    </row>
    <row r="2790" spans="1:10" ht="30" x14ac:dyDescent="0.25">
      <c r="A2790" s="18">
        <f>IF(B2790&lt;&gt;"",SUBTOTAL(103,B$5:B2790),"")</f>
        <v>2786</v>
      </c>
      <c r="B2790" s="31" t="s">
        <v>2362</v>
      </c>
      <c r="C2790" s="16" t="s">
        <v>3082</v>
      </c>
      <c r="D2790" s="51" t="s">
        <v>2967</v>
      </c>
      <c r="E2790" s="16" t="s">
        <v>3068</v>
      </c>
      <c r="F2790" s="19">
        <v>0</v>
      </c>
      <c r="G2790" s="16">
        <v>16</v>
      </c>
      <c r="I2790" s="16">
        <f>IF(B2790&lt;&gt;"",COUNTIF(Dulieu!$F$5:$F$7774,B2790),"")</f>
        <v>0</v>
      </c>
      <c r="J2790" s="16" t="str">
        <f>IF(B2790&lt;&gt;"",IFERROR(VLOOKUP(B2790,Dulieu!$F$5:$I$7597,4,0),""),"")</f>
        <v/>
      </c>
    </row>
    <row r="2791" spans="1:10" ht="30" x14ac:dyDescent="0.25">
      <c r="A2791" s="18">
        <f>IF(B2791&lt;&gt;"",SUBTOTAL(103,B$5:B2791),"")</f>
        <v>2787</v>
      </c>
      <c r="B2791" s="31" t="s">
        <v>960</v>
      </c>
      <c r="C2791" s="16" t="s">
        <v>3061</v>
      </c>
      <c r="D2791" s="51" t="s">
        <v>2967</v>
      </c>
      <c r="E2791" s="16" t="s">
        <v>3067</v>
      </c>
      <c r="F2791" s="19">
        <v>17900</v>
      </c>
      <c r="G2791" s="16">
        <v>0</v>
      </c>
      <c r="I2791" s="16">
        <f>IF(B2791&lt;&gt;"",COUNTIF(Dulieu!$F$5:$F$7774,B2791),"")</f>
        <v>0</v>
      </c>
      <c r="J2791" s="16" t="str">
        <f>IF(B2791&lt;&gt;"",IFERROR(VLOOKUP(B2791,Dulieu!$F$5:$I$7597,4,0),""),"")</f>
        <v/>
      </c>
    </row>
    <row r="2792" spans="1:10" ht="30" x14ac:dyDescent="0.25">
      <c r="A2792" s="18">
        <f>IF(B2792&lt;&gt;"",SUBTOTAL(103,B$5:B2792),"")</f>
        <v>2788</v>
      </c>
      <c r="B2792" s="31" t="s">
        <v>1154</v>
      </c>
      <c r="C2792" s="16" t="s">
        <v>3082</v>
      </c>
      <c r="D2792" s="51" t="s">
        <v>2967</v>
      </c>
      <c r="E2792" s="16" t="s">
        <v>3068</v>
      </c>
      <c r="F2792" s="19">
        <v>0</v>
      </c>
      <c r="G2792" s="16">
        <v>16</v>
      </c>
      <c r="I2792" s="16">
        <f>IF(B2792&lt;&gt;"",COUNTIF(Dulieu!$F$5:$F$7774,B2792),"")</f>
        <v>0</v>
      </c>
      <c r="J2792" s="16" t="str">
        <f>IF(B2792&lt;&gt;"",IFERROR(VLOOKUP(B2792,Dulieu!$F$5:$I$7597,4,0),""),"")</f>
        <v/>
      </c>
    </row>
    <row r="2793" spans="1:10" ht="30" x14ac:dyDescent="0.25">
      <c r="A2793" s="18">
        <f>IF(B2793&lt;&gt;"",SUBTOTAL(103,B$5:B2793),"")</f>
        <v>2789</v>
      </c>
      <c r="B2793" s="31" t="s">
        <v>2363</v>
      </c>
      <c r="C2793" s="16" t="s">
        <v>3082</v>
      </c>
      <c r="D2793" s="51" t="s">
        <v>2967</v>
      </c>
      <c r="E2793" s="16" t="s">
        <v>3068</v>
      </c>
      <c r="F2793" s="19">
        <v>0</v>
      </c>
      <c r="G2793" s="16">
        <v>29</v>
      </c>
      <c r="I2793" s="16">
        <f>IF(B2793&lt;&gt;"",COUNTIF(Dulieu!$F$5:$F$7774,B2793),"")</f>
        <v>0</v>
      </c>
      <c r="J2793" s="16" t="str">
        <f>IF(B2793&lt;&gt;"",IFERROR(VLOOKUP(B2793,Dulieu!$F$5:$I$7597,4,0),""),"")</f>
        <v/>
      </c>
    </row>
    <row r="2794" spans="1:10" ht="30" x14ac:dyDescent="0.25">
      <c r="A2794" s="18">
        <f>IF(B2794&lt;&gt;"",SUBTOTAL(103,B$5:B2794),"")</f>
        <v>2790</v>
      </c>
      <c r="B2794" s="31" t="s">
        <v>3838</v>
      </c>
      <c r="C2794" s="16" t="s">
        <v>3061</v>
      </c>
      <c r="D2794" s="51" t="s">
        <v>2967</v>
      </c>
      <c r="E2794" s="16" t="s">
        <v>3059</v>
      </c>
      <c r="F2794" s="19">
        <v>4600</v>
      </c>
      <c r="G2794" s="16">
        <v>2</v>
      </c>
      <c r="I2794" s="16">
        <f>IF(B2794&lt;&gt;"",COUNTIF(Dulieu!$F$5:$F$7774,B2794),"")</f>
        <v>0</v>
      </c>
      <c r="J2794" s="16" t="str">
        <f>IF(B2794&lt;&gt;"",IFERROR(VLOOKUP(B2794,Dulieu!$F$5:$I$7597,4,0),""),"")</f>
        <v/>
      </c>
    </row>
    <row r="2795" spans="1:10" ht="30" x14ac:dyDescent="0.25">
      <c r="A2795" s="18">
        <f>IF(B2795&lt;&gt;"",SUBTOTAL(103,B$5:B2795),"")</f>
        <v>2791</v>
      </c>
      <c r="B2795" s="31" t="s">
        <v>3442</v>
      </c>
      <c r="C2795" s="16" t="s">
        <v>1206</v>
      </c>
      <c r="D2795" s="51" t="s">
        <v>2967</v>
      </c>
      <c r="E2795" s="16" t="s">
        <v>3068</v>
      </c>
      <c r="F2795" s="19">
        <v>14415</v>
      </c>
      <c r="G2795" s="16">
        <v>2</v>
      </c>
      <c r="I2795" s="16">
        <f>IF(B2795&lt;&gt;"",COUNTIF(Dulieu!$F$5:$F$7774,B2795),"")</f>
        <v>0</v>
      </c>
      <c r="J2795" s="16" t="str">
        <f>IF(B2795&lt;&gt;"",IFERROR(VLOOKUP(B2795,Dulieu!$F$5:$I$7597,4,0),""),"")</f>
        <v/>
      </c>
    </row>
    <row r="2796" spans="1:10" ht="30" x14ac:dyDescent="0.25">
      <c r="A2796" s="18">
        <f>IF(B2796&lt;&gt;"",SUBTOTAL(103,B$5:B2796),"")</f>
        <v>2792</v>
      </c>
      <c r="B2796" s="31" t="s">
        <v>951</v>
      </c>
      <c r="C2796" s="16" t="s">
        <v>3060</v>
      </c>
      <c r="D2796" s="51" t="s">
        <v>2967</v>
      </c>
      <c r="E2796" s="16" t="s">
        <v>3081</v>
      </c>
      <c r="F2796" s="19">
        <v>14415</v>
      </c>
      <c r="G2796" s="16">
        <v>0</v>
      </c>
      <c r="I2796" s="16">
        <f>IF(B2796&lt;&gt;"",COUNTIF(Dulieu!$F$5:$F$7774,B2796),"")</f>
        <v>0</v>
      </c>
      <c r="J2796" s="16" t="str">
        <f>IF(B2796&lt;&gt;"",IFERROR(VLOOKUP(B2796,Dulieu!$F$5:$I$7597,4,0),""),"")</f>
        <v/>
      </c>
    </row>
    <row r="2797" spans="1:10" ht="30" x14ac:dyDescent="0.25">
      <c r="A2797" s="18">
        <f>IF(B2797&lt;&gt;"",SUBTOTAL(103,B$5:B2797),"")</f>
        <v>2793</v>
      </c>
      <c r="B2797" s="31" t="s">
        <v>1176</v>
      </c>
      <c r="C2797" s="16" t="s">
        <v>3082</v>
      </c>
      <c r="D2797" s="51" t="s">
        <v>2967</v>
      </c>
      <c r="E2797" s="16" t="s">
        <v>3068</v>
      </c>
      <c r="F2797" s="19">
        <v>0</v>
      </c>
      <c r="G2797" s="16">
        <v>29</v>
      </c>
      <c r="I2797" s="16">
        <f>IF(B2797&lt;&gt;"",COUNTIF(Dulieu!$F$5:$F$7774,B2797),"")</f>
        <v>0</v>
      </c>
      <c r="J2797" s="16" t="str">
        <f>IF(B2797&lt;&gt;"",IFERROR(VLOOKUP(B2797,Dulieu!$F$5:$I$7597,4,0),""),"")</f>
        <v/>
      </c>
    </row>
    <row r="2798" spans="1:10" ht="30" x14ac:dyDescent="0.25">
      <c r="A2798" s="18">
        <f>IF(B2798&lt;&gt;"",SUBTOTAL(103,B$5:B2798),"")</f>
        <v>2794</v>
      </c>
      <c r="B2798" s="31" t="s">
        <v>915</v>
      </c>
      <c r="C2798" s="16" t="s">
        <v>3082</v>
      </c>
      <c r="D2798" s="51" t="s">
        <v>2967</v>
      </c>
      <c r="E2798" s="16" t="s">
        <v>3068</v>
      </c>
      <c r="F2798" s="19">
        <v>0</v>
      </c>
      <c r="G2798" s="16">
        <v>16</v>
      </c>
      <c r="I2798" s="16">
        <f>IF(B2798&lt;&gt;"",COUNTIF(Dulieu!$F$5:$F$7774,B2798),"")</f>
        <v>0</v>
      </c>
      <c r="J2798" s="16" t="str">
        <f>IF(B2798&lt;&gt;"",IFERROR(VLOOKUP(B2798,Dulieu!$F$5:$I$7597,4,0),""),"")</f>
        <v/>
      </c>
    </row>
    <row r="2799" spans="1:10" ht="30" x14ac:dyDescent="0.25">
      <c r="A2799" s="18">
        <f>IF(B2799&lt;&gt;"",SUBTOTAL(103,B$5:B2799),"")</f>
        <v>2795</v>
      </c>
      <c r="B2799" s="31" t="s">
        <v>2364</v>
      </c>
      <c r="C2799" s="16" t="s">
        <v>3082</v>
      </c>
      <c r="D2799" s="51" t="s">
        <v>2967</v>
      </c>
      <c r="E2799" s="16" t="s">
        <v>3068</v>
      </c>
      <c r="F2799" s="19">
        <v>0</v>
      </c>
      <c r="G2799" s="16">
        <v>29</v>
      </c>
      <c r="I2799" s="16">
        <f>IF(B2799&lt;&gt;"",COUNTIF(Dulieu!$F$5:$F$7774,B2799),"")</f>
        <v>0</v>
      </c>
      <c r="J2799" s="16" t="str">
        <f>IF(B2799&lt;&gt;"",IFERROR(VLOOKUP(B2799,Dulieu!$F$5:$I$7597,4,0),""),"")</f>
        <v/>
      </c>
    </row>
    <row r="2800" spans="1:10" ht="30" x14ac:dyDescent="0.25">
      <c r="A2800" s="18">
        <f>IF(B2800&lt;&gt;"",SUBTOTAL(103,B$5:B2800),"")</f>
        <v>2796</v>
      </c>
      <c r="B2800" s="31" t="s">
        <v>916</v>
      </c>
      <c r="C2800" s="16" t="s">
        <v>3082</v>
      </c>
      <c r="D2800" s="51" t="s">
        <v>2967</v>
      </c>
      <c r="E2800" s="16" t="s">
        <v>3068</v>
      </c>
      <c r="F2800" s="19">
        <v>0</v>
      </c>
      <c r="G2800" s="16">
        <v>16</v>
      </c>
      <c r="I2800" s="16">
        <f>IF(B2800&lt;&gt;"",COUNTIF(Dulieu!$F$5:$F$7774,B2800),"")</f>
        <v>0</v>
      </c>
      <c r="J2800" s="16" t="str">
        <f>IF(B2800&lt;&gt;"",IFERROR(VLOOKUP(B2800,Dulieu!$F$5:$I$7597,4,0),""),"")</f>
        <v/>
      </c>
    </row>
    <row r="2801" spans="1:10" ht="30" x14ac:dyDescent="0.25">
      <c r="A2801" s="18">
        <f>IF(B2801&lt;&gt;"",SUBTOTAL(103,B$5:B2801),"")</f>
        <v>2797</v>
      </c>
      <c r="B2801" s="31" t="s">
        <v>3223</v>
      </c>
      <c r="C2801" s="16" t="s">
        <v>3060</v>
      </c>
      <c r="D2801" s="51" t="s">
        <v>2967</v>
      </c>
      <c r="E2801" s="16" t="s">
        <v>3068</v>
      </c>
      <c r="F2801" s="19">
        <v>14470</v>
      </c>
      <c r="G2801" s="16">
        <v>0</v>
      </c>
      <c r="I2801" s="16">
        <f>IF(B2801&lt;&gt;"",COUNTIF(Dulieu!$F$5:$F$7774,B2801),"")</f>
        <v>0</v>
      </c>
      <c r="J2801" s="16" t="str">
        <f>IF(B2801&lt;&gt;"",IFERROR(VLOOKUP(B2801,Dulieu!$F$5:$I$7597,4,0),""),"")</f>
        <v/>
      </c>
    </row>
    <row r="2802" spans="1:10" ht="30" x14ac:dyDescent="0.25">
      <c r="A2802" s="18">
        <f>IF(B2802&lt;&gt;"",SUBTOTAL(103,B$5:B2802),"")</f>
        <v>2798</v>
      </c>
      <c r="B2802" s="31" t="s">
        <v>2365</v>
      </c>
      <c r="C2802" s="16" t="s">
        <v>3082</v>
      </c>
      <c r="D2802" s="51" t="s">
        <v>2967</v>
      </c>
      <c r="E2802" s="16" t="s">
        <v>3068</v>
      </c>
      <c r="F2802" s="19">
        <v>0</v>
      </c>
      <c r="G2802" s="16">
        <v>16</v>
      </c>
      <c r="I2802" s="16">
        <f>IF(B2802&lt;&gt;"",COUNTIF(Dulieu!$F$5:$F$7774,B2802),"")</f>
        <v>0</v>
      </c>
      <c r="J2802" s="16" t="str">
        <f>IF(B2802&lt;&gt;"",IFERROR(VLOOKUP(B2802,Dulieu!$F$5:$I$7597,4,0),""),"")</f>
        <v/>
      </c>
    </row>
    <row r="2803" spans="1:10" ht="30" x14ac:dyDescent="0.25">
      <c r="A2803" s="18">
        <f>IF(B2803&lt;&gt;"",SUBTOTAL(103,B$5:B2803),"")</f>
        <v>2799</v>
      </c>
      <c r="B2803" s="31" t="s">
        <v>2366</v>
      </c>
      <c r="C2803" s="16" t="s">
        <v>3082</v>
      </c>
      <c r="D2803" s="51" t="s">
        <v>2967</v>
      </c>
      <c r="E2803" s="16" t="s">
        <v>3068</v>
      </c>
      <c r="F2803" s="19">
        <v>0</v>
      </c>
      <c r="G2803" s="16">
        <v>16</v>
      </c>
      <c r="I2803" s="16">
        <f>IF(B2803&lt;&gt;"",COUNTIF(Dulieu!$F$5:$F$7774,B2803),"")</f>
        <v>0</v>
      </c>
      <c r="J2803" s="16" t="str">
        <f>IF(B2803&lt;&gt;"",IFERROR(VLOOKUP(B2803,Dulieu!$F$5:$I$7597,4,0),""),"")</f>
        <v/>
      </c>
    </row>
    <row r="2804" spans="1:10" ht="30" x14ac:dyDescent="0.25">
      <c r="A2804" s="18">
        <f>IF(B2804&lt;&gt;"",SUBTOTAL(103,B$5:B2804),"")</f>
        <v>2800</v>
      </c>
      <c r="B2804" s="31" t="s">
        <v>637</v>
      </c>
      <c r="C2804" s="16" t="s">
        <v>3082</v>
      </c>
      <c r="D2804" s="51" t="s">
        <v>2967</v>
      </c>
      <c r="E2804" s="16" t="s">
        <v>3068</v>
      </c>
      <c r="F2804" s="19">
        <v>0</v>
      </c>
      <c r="G2804" s="16">
        <v>29</v>
      </c>
      <c r="I2804" s="16">
        <f>IF(B2804&lt;&gt;"",COUNTIF(Dulieu!$F$5:$F$7774,B2804),"")</f>
        <v>0</v>
      </c>
      <c r="J2804" s="16" t="str">
        <f>IF(B2804&lt;&gt;"",IFERROR(VLOOKUP(B2804,Dulieu!$F$5:$I$7597,4,0),""),"")</f>
        <v/>
      </c>
    </row>
    <row r="2805" spans="1:10" ht="30" x14ac:dyDescent="0.25">
      <c r="A2805" s="18">
        <f>IF(B2805&lt;&gt;"",SUBTOTAL(103,B$5:B2805),"")</f>
        <v>2801</v>
      </c>
      <c r="B2805" s="31" t="s">
        <v>1156</v>
      </c>
      <c r="C2805" s="16" t="s">
        <v>3061</v>
      </c>
      <c r="D2805" s="51" t="s">
        <v>2967</v>
      </c>
      <c r="E2805" s="16" t="s">
        <v>3059</v>
      </c>
      <c r="F2805" s="19">
        <v>14800</v>
      </c>
      <c r="G2805" s="16">
        <v>0</v>
      </c>
      <c r="I2805" s="16">
        <f>IF(B2805&lt;&gt;"",COUNTIF(Dulieu!$F$5:$F$7774,B2805),"")</f>
        <v>0</v>
      </c>
      <c r="J2805" s="16" t="str">
        <f>IF(B2805&lt;&gt;"",IFERROR(VLOOKUP(B2805,Dulieu!$F$5:$I$7597,4,0),""),"")</f>
        <v/>
      </c>
    </row>
    <row r="2806" spans="1:10" ht="30" x14ac:dyDescent="0.25">
      <c r="A2806" s="18">
        <f>IF(B2806&lt;&gt;"",SUBTOTAL(103,B$5:B2806),"")</f>
        <v>2802</v>
      </c>
      <c r="B2806" s="31" t="s">
        <v>1196</v>
      </c>
      <c r="C2806" s="16" t="s">
        <v>3061</v>
      </c>
      <c r="D2806" s="51" t="s">
        <v>2967</v>
      </c>
      <c r="E2806" s="16" t="s">
        <v>3068</v>
      </c>
      <c r="F2806" s="19">
        <v>19500</v>
      </c>
      <c r="G2806" s="16">
        <v>0</v>
      </c>
      <c r="I2806" s="16">
        <f>IF(B2806&lt;&gt;"",COUNTIF(Dulieu!$F$5:$F$7774,B2806),"")</f>
        <v>0</v>
      </c>
      <c r="J2806" s="16" t="str">
        <f>IF(B2806&lt;&gt;"",IFERROR(VLOOKUP(B2806,Dulieu!$F$5:$I$7597,4,0),""),"")</f>
        <v/>
      </c>
    </row>
    <row r="2807" spans="1:10" ht="30" x14ac:dyDescent="0.25">
      <c r="A2807" s="18">
        <f>IF(B2807&lt;&gt;"",SUBTOTAL(103,B$5:B2807),"")</f>
        <v>2803</v>
      </c>
      <c r="B2807" s="31" t="s">
        <v>651</v>
      </c>
      <c r="C2807" s="16" t="s">
        <v>3061</v>
      </c>
      <c r="D2807" s="51" t="s">
        <v>2967</v>
      </c>
      <c r="E2807" s="16" t="s">
        <v>3067</v>
      </c>
      <c r="F2807" s="19">
        <v>16300</v>
      </c>
      <c r="G2807" s="16">
        <v>0</v>
      </c>
      <c r="I2807" s="16">
        <f>IF(B2807&lt;&gt;"",COUNTIF(Dulieu!$F$5:$F$7774,B2807),"")</f>
        <v>0</v>
      </c>
      <c r="J2807" s="16" t="str">
        <f>IF(B2807&lt;&gt;"",IFERROR(VLOOKUP(B2807,Dulieu!$F$5:$I$7597,4,0),""),"")</f>
        <v/>
      </c>
    </row>
    <row r="2808" spans="1:10" ht="30" x14ac:dyDescent="0.25">
      <c r="A2808" s="18">
        <f>IF(B2808&lt;&gt;"",SUBTOTAL(103,B$5:B2808),"")</f>
        <v>2804</v>
      </c>
      <c r="B2808" s="31" t="s">
        <v>2367</v>
      </c>
      <c r="C2808" s="16" t="s">
        <v>3061</v>
      </c>
      <c r="D2808" s="51" t="s">
        <v>2967</v>
      </c>
      <c r="E2808" s="16" t="s">
        <v>3067</v>
      </c>
      <c r="F2808" s="19">
        <v>15650</v>
      </c>
      <c r="G2808" s="16">
        <v>0</v>
      </c>
      <c r="I2808" s="16">
        <f>IF(B2808&lt;&gt;"",COUNTIF(Dulieu!$F$5:$F$7774,B2808),"")</f>
        <v>0</v>
      </c>
      <c r="J2808" s="16" t="str">
        <f>IF(B2808&lt;&gt;"",IFERROR(VLOOKUP(B2808,Dulieu!$F$5:$I$7597,4,0),""),"")</f>
        <v/>
      </c>
    </row>
    <row r="2809" spans="1:10" ht="30" x14ac:dyDescent="0.25">
      <c r="A2809" s="18">
        <f>IF(B2809&lt;&gt;"",SUBTOTAL(103,B$5:B2809),"")</f>
        <v>2805</v>
      </c>
      <c r="B2809" s="31" t="s">
        <v>2368</v>
      </c>
      <c r="C2809" s="16" t="s">
        <v>1206</v>
      </c>
      <c r="D2809" s="51" t="s">
        <v>2967</v>
      </c>
      <c r="E2809" s="16" t="s">
        <v>3081</v>
      </c>
      <c r="F2809" s="19">
        <v>15070</v>
      </c>
      <c r="G2809" s="16">
        <v>0</v>
      </c>
      <c r="I2809" s="16">
        <f>IF(B2809&lt;&gt;"",COUNTIF(Dulieu!$F$5:$F$7774,B2809),"")</f>
        <v>0</v>
      </c>
      <c r="J2809" s="16" t="str">
        <f>IF(B2809&lt;&gt;"",IFERROR(VLOOKUP(B2809,Dulieu!$F$5:$I$7597,4,0),""),"")</f>
        <v/>
      </c>
    </row>
    <row r="2810" spans="1:10" ht="30" x14ac:dyDescent="0.25">
      <c r="A2810" s="18">
        <f>IF(B2810&lt;&gt;"",SUBTOTAL(103,B$5:B2810),"")</f>
        <v>2806</v>
      </c>
      <c r="B2810" s="31" t="s">
        <v>428</v>
      </c>
      <c r="C2810" s="16" t="s">
        <v>3061</v>
      </c>
      <c r="D2810" s="51" t="s">
        <v>2967</v>
      </c>
      <c r="E2810" s="16" t="s">
        <v>3067</v>
      </c>
      <c r="F2810" s="19">
        <v>9900</v>
      </c>
      <c r="G2810" s="16">
        <v>0</v>
      </c>
      <c r="I2810" s="16">
        <f>IF(B2810&lt;&gt;"",COUNTIF(Dulieu!$F$5:$F$7774,B2810),"")</f>
        <v>0</v>
      </c>
      <c r="J2810" s="16" t="str">
        <f>IF(B2810&lt;&gt;"",IFERROR(VLOOKUP(B2810,Dulieu!$F$5:$I$7597,4,0),""),"")</f>
        <v/>
      </c>
    </row>
    <row r="2811" spans="1:10" ht="30" x14ac:dyDescent="0.25">
      <c r="A2811" s="18">
        <f>IF(B2811&lt;&gt;"",SUBTOTAL(103,B$5:B2811),"")</f>
        <v>2807</v>
      </c>
      <c r="B2811" s="31" t="s">
        <v>2369</v>
      </c>
      <c r="C2811" s="16" t="s">
        <v>3061</v>
      </c>
      <c r="D2811" s="51" t="s">
        <v>2967</v>
      </c>
      <c r="E2811" s="16" t="s">
        <v>3059</v>
      </c>
      <c r="F2811" s="19">
        <v>13550</v>
      </c>
      <c r="G2811" s="16">
        <v>0</v>
      </c>
      <c r="I2811" s="16">
        <f>IF(B2811&lt;&gt;"",COUNTIF(Dulieu!$F$5:$F$7774,B2811),"")</f>
        <v>0</v>
      </c>
      <c r="J2811" s="16" t="str">
        <f>IF(B2811&lt;&gt;"",IFERROR(VLOOKUP(B2811,Dulieu!$F$5:$I$7597,4,0),""),"")</f>
        <v/>
      </c>
    </row>
    <row r="2812" spans="1:10" ht="30" x14ac:dyDescent="0.25">
      <c r="A2812" s="18">
        <f>IF(B2812&lt;&gt;"",SUBTOTAL(103,B$5:B2812),"")</f>
        <v>2808</v>
      </c>
      <c r="B2812" s="31" t="s">
        <v>2370</v>
      </c>
      <c r="C2812" s="16" t="s">
        <v>3061</v>
      </c>
      <c r="D2812" s="51" t="s">
        <v>2967</v>
      </c>
      <c r="E2812" s="16" t="s">
        <v>3067</v>
      </c>
      <c r="F2812" s="19">
        <v>19500</v>
      </c>
      <c r="G2812" s="16">
        <v>0</v>
      </c>
      <c r="I2812" s="16">
        <f>IF(B2812&lt;&gt;"",COUNTIF(Dulieu!$F$5:$F$7774,B2812),"")</f>
        <v>0</v>
      </c>
      <c r="J2812" s="16" t="str">
        <f>IF(B2812&lt;&gt;"",IFERROR(VLOOKUP(B2812,Dulieu!$F$5:$I$7597,4,0),""),"")</f>
        <v/>
      </c>
    </row>
    <row r="2813" spans="1:10" ht="30" x14ac:dyDescent="0.25">
      <c r="A2813" s="18">
        <f>IF(B2813&lt;&gt;"",SUBTOTAL(103,B$5:B2813),"")</f>
        <v>2809</v>
      </c>
      <c r="B2813" s="31" t="s">
        <v>2714</v>
      </c>
      <c r="C2813" s="16" t="s">
        <v>3061</v>
      </c>
      <c r="D2813" s="51" t="s">
        <v>2967</v>
      </c>
      <c r="E2813" s="16" t="s">
        <v>3068</v>
      </c>
      <c r="F2813" s="19">
        <v>17900</v>
      </c>
      <c r="G2813" s="16">
        <v>0</v>
      </c>
      <c r="I2813" s="16">
        <f>IF(B2813&lt;&gt;"",COUNTIF(Dulieu!$F$5:$F$7774,B2813),"")</f>
        <v>0</v>
      </c>
      <c r="J2813" s="16" t="str">
        <f>IF(B2813&lt;&gt;"",IFERROR(VLOOKUP(B2813,Dulieu!$F$5:$I$7597,4,0),""),"")</f>
        <v/>
      </c>
    </row>
    <row r="2814" spans="1:10" ht="30" x14ac:dyDescent="0.25">
      <c r="A2814" s="18">
        <f>IF(B2814&lt;&gt;"",SUBTOTAL(103,B$5:B2814),"")</f>
        <v>2810</v>
      </c>
      <c r="B2814" s="31" t="s">
        <v>2371</v>
      </c>
      <c r="C2814" s="16" t="s">
        <v>3061</v>
      </c>
      <c r="D2814" s="51" t="s">
        <v>2967</v>
      </c>
      <c r="E2814" s="16" t="s">
        <v>3059</v>
      </c>
      <c r="F2814" s="19">
        <v>16850</v>
      </c>
      <c r="G2814" s="16">
        <v>0</v>
      </c>
      <c r="I2814" s="16">
        <f>IF(B2814&lt;&gt;"",COUNTIF(Dulieu!$F$5:$F$7774,B2814),"")</f>
        <v>0</v>
      </c>
      <c r="J2814" s="16" t="str">
        <f>IF(B2814&lt;&gt;"",IFERROR(VLOOKUP(B2814,Dulieu!$F$5:$I$7597,4,0),""),"")</f>
        <v/>
      </c>
    </row>
    <row r="2815" spans="1:10" ht="30" x14ac:dyDescent="0.25">
      <c r="A2815" s="18">
        <f>IF(B2815&lt;&gt;"",SUBTOTAL(103,B$5:B2815),"")</f>
        <v>2811</v>
      </c>
      <c r="B2815" s="31" t="s">
        <v>1049</v>
      </c>
      <c r="C2815" s="16" t="s">
        <v>3061</v>
      </c>
      <c r="D2815" s="51" t="s">
        <v>2967</v>
      </c>
      <c r="E2815" s="16" t="s">
        <v>3067</v>
      </c>
      <c r="F2815" s="19">
        <v>17900</v>
      </c>
      <c r="G2815" s="16">
        <v>0</v>
      </c>
      <c r="I2815" s="16">
        <f>IF(B2815&lt;&gt;"",COUNTIF(Dulieu!$F$5:$F$7774,B2815),"")</f>
        <v>0</v>
      </c>
      <c r="J2815" s="16" t="str">
        <f>IF(B2815&lt;&gt;"",IFERROR(VLOOKUP(B2815,Dulieu!$F$5:$I$7597,4,0),""),"")</f>
        <v/>
      </c>
    </row>
    <row r="2816" spans="1:10" ht="30" x14ac:dyDescent="0.25">
      <c r="A2816" s="18">
        <f>IF(B2816&lt;&gt;"",SUBTOTAL(103,B$5:B2816),"")</f>
        <v>2812</v>
      </c>
      <c r="B2816" s="31" t="s">
        <v>245</v>
      </c>
      <c r="C2816" s="16" t="s">
        <v>3061</v>
      </c>
      <c r="D2816" s="51" t="s">
        <v>2967</v>
      </c>
      <c r="E2816" s="16" t="s">
        <v>3067</v>
      </c>
      <c r="F2816" s="19">
        <v>13550</v>
      </c>
      <c r="G2816" s="16">
        <v>0</v>
      </c>
      <c r="I2816" s="16">
        <f>IF(B2816&lt;&gt;"",COUNTIF(Dulieu!$F$5:$F$7774,B2816),"")</f>
        <v>0</v>
      </c>
      <c r="J2816" s="16" t="str">
        <f>IF(B2816&lt;&gt;"",IFERROR(VLOOKUP(B2816,Dulieu!$F$5:$I$7597,4,0),""),"")</f>
        <v/>
      </c>
    </row>
    <row r="2817" spans="1:10" ht="30" x14ac:dyDescent="0.25">
      <c r="A2817" s="18">
        <f>IF(B2817&lt;&gt;"",SUBTOTAL(103,B$5:B2817),"")</f>
        <v>2813</v>
      </c>
      <c r="B2817" s="31" t="s">
        <v>1068</v>
      </c>
      <c r="C2817" s="16" t="s">
        <v>3061</v>
      </c>
      <c r="D2817" s="51" t="s">
        <v>2967</v>
      </c>
      <c r="E2817" s="16" t="s">
        <v>3067</v>
      </c>
      <c r="F2817" s="19">
        <v>17900</v>
      </c>
      <c r="G2817" s="16">
        <v>0</v>
      </c>
      <c r="I2817" s="16">
        <f>IF(B2817&lt;&gt;"",COUNTIF(Dulieu!$F$5:$F$7774,B2817),"")</f>
        <v>0</v>
      </c>
      <c r="J2817" s="16" t="str">
        <f>IF(B2817&lt;&gt;"",IFERROR(VLOOKUP(B2817,Dulieu!$F$5:$I$7597,4,0),""),"")</f>
        <v/>
      </c>
    </row>
    <row r="2818" spans="1:10" ht="30" x14ac:dyDescent="0.25">
      <c r="A2818" s="18">
        <f>IF(B2818&lt;&gt;"",SUBTOTAL(103,B$5:B2818),"")</f>
        <v>2814</v>
      </c>
      <c r="B2818" s="31" t="s">
        <v>2877</v>
      </c>
      <c r="C2818" s="16" t="s">
        <v>3061</v>
      </c>
      <c r="D2818" s="51" t="s">
        <v>2967</v>
      </c>
      <c r="E2818" s="16" t="s">
        <v>3059</v>
      </c>
      <c r="F2818" s="19">
        <v>30000</v>
      </c>
      <c r="G2818" s="16">
        <v>0</v>
      </c>
      <c r="I2818" s="16">
        <f>IF(B2818&lt;&gt;"",COUNTIF(Dulieu!$F$5:$F$7774,B2818),"")</f>
        <v>0</v>
      </c>
      <c r="J2818" s="16" t="str">
        <f>IF(B2818&lt;&gt;"",IFERROR(VLOOKUP(B2818,Dulieu!$F$5:$I$7597,4,0),""),"")</f>
        <v/>
      </c>
    </row>
    <row r="2819" spans="1:10" ht="30" x14ac:dyDescent="0.25">
      <c r="A2819" s="18">
        <f>IF(B2819&lt;&gt;"",SUBTOTAL(103,B$5:B2819),"")</f>
        <v>2815</v>
      </c>
      <c r="B2819" s="31" t="s">
        <v>2373</v>
      </c>
      <c r="C2819" s="16" t="s">
        <v>3061</v>
      </c>
      <c r="D2819" s="51" t="s">
        <v>2967</v>
      </c>
      <c r="E2819" s="16" t="s">
        <v>3067</v>
      </c>
      <c r="F2819" s="19">
        <v>14220</v>
      </c>
      <c r="G2819" s="16">
        <v>0</v>
      </c>
      <c r="I2819" s="16">
        <f>IF(B2819&lt;&gt;"",COUNTIF(Dulieu!$F$5:$F$7774,B2819),"")</f>
        <v>0</v>
      </c>
      <c r="J2819" s="16" t="str">
        <f>IF(B2819&lt;&gt;"",IFERROR(VLOOKUP(B2819,Dulieu!$F$5:$I$7597,4,0),""),"")</f>
        <v/>
      </c>
    </row>
    <row r="2820" spans="1:10" ht="30" x14ac:dyDescent="0.25">
      <c r="A2820" s="18">
        <f>IF(B2820&lt;&gt;"",SUBTOTAL(103,B$5:B2820),"")</f>
        <v>2816</v>
      </c>
      <c r="B2820" s="31" t="s">
        <v>3040</v>
      </c>
      <c r="C2820" s="16" t="s">
        <v>3060</v>
      </c>
      <c r="D2820" s="51" t="s">
        <v>2967</v>
      </c>
      <c r="E2820" s="16" t="s">
        <v>3059</v>
      </c>
      <c r="F2820" s="19">
        <v>14470</v>
      </c>
      <c r="G2820" s="16">
        <v>0</v>
      </c>
      <c r="I2820" s="16">
        <f>IF(B2820&lt;&gt;"",COUNTIF(Dulieu!$F$5:$F$7774,B2820),"")</f>
        <v>0</v>
      </c>
      <c r="J2820" s="16" t="str">
        <f>IF(B2820&lt;&gt;"",IFERROR(VLOOKUP(B2820,Dulieu!$F$5:$I$7597,4,0),""),"")</f>
        <v/>
      </c>
    </row>
    <row r="2821" spans="1:10" ht="30" x14ac:dyDescent="0.25">
      <c r="A2821" s="18">
        <f>IF(B2821&lt;&gt;"",SUBTOTAL(103,B$5:B2821),"")</f>
        <v>2817</v>
      </c>
      <c r="B2821" s="31" t="s">
        <v>2374</v>
      </c>
      <c r="C2821" s="16" t="s">
        <v>3061</v>
      </c>
      <c r="D2821" s="51" t="s">
        <v>2967</v>
      </c>
      <c r="E2821" s="16" t="s">
        <v>3067</v>
      </c>
      <c r="F2821" s="19">
        <v>17990</v>
      </c>
      <c r="G2821" s="16">
        <v>0</v>
      </c>
      <c r="I2821" s="16">
        <f>IF(B2821&lt;&gt;"",COUNTIF(Dulieu!$F$5:$F$7774,B2821),"")</f>
        <v>0</v>
      </c>
      <c r="J2821" s="16" t="str">
        <f>IF(B2821&lt;&gt;"",IFERROR(VLOOKUP(B2821,Dulieu!$F$5:$I$7597,4,0),""),"")</f>
        <v/>
      </c>
    </row>
    <row r="2822" spans="1:10" ht="30" x14ac:dyDescent="0.25">
      <c r="A2822" s="18">
        <f>IF(B2822&lt;&gt;"",SUBTOTAL(103,B$5:B2822),"")</f>
        <v>2818</v>
      </c>
      <c r="B2822" s="31" t="s">
        <v>728</v>
      </c>
      <c r="C2822" s="16" t="s">
        <v>3082</v>
      </c>
      <c r="D2822" s="51" t="s">
        <v>2967</v>
      </c>
      <c r="E2822" s="16" t="s">
        <v>3068</v>
      </c>
      <c r="F2822" s="19">
        <v>0</v>
      </c>
      <c r="G2822" s="16">
        <v>29</v>
      </c>
      <c r="I2822" s="16">
        <f>IF(B2822&lt;&gt;"",COUNTIF(Dulieu!$F$5:$F$7774,B2822),"")</f>
        <v>0</v>
      </c>
      <c r="J2822" s="16" t="str">
        <f>IF(B2822&lt;&gt;"",IFERROR(VLOOKUP(B2822,Dulieu!$F$5:$I$7597,4,0),""),"")</f>
        <v/>
      </c>
    </row>
    <row r="2823" spans="1:10" ht="30" x14ac:dyDescent="0.25">
      <c r="A2823" s="18">
        <f>IF(B2823&lt;&gt;"",SUBTOTAL(103,B$5:B2823),"")</f>
        <v>2819</v>
      </c>
      <c r="B2823" s="31" t="s">
        <v>3023</v>
      </c>
      <c r="C2823" s="16" t="s">
        <v>3082</v>
      </c>
      <c r="D2823" s="51" t="s">
        <v>2967</v>
      </c>
      <c r="E2823" s="16" t="s">
        <v>3081</v>
      </c>
      <c r="F2823" s="19">
        <v>0</v>
      </c>
      <c r="G2823" s="16">
        <v>16</v>
      </c>
      <c r="I2823" s="16">
        <f>IF(B2823&lt;&gt;"",COUNTIF(Dulieu!$F$5:$F$7774,B2823),"")</f>
        <v>0</v>
      </c>
      <c r="J2823" s="16" t="str">
        <f>IF(B2823&lt;&gt;"",IFERROR(VLOOKUP(B2823,Dulieu!$F$5:$I$7597,4,0),""),"")</f>
        <v/>
      </c>
    </row>
    <row r="2824" spans="1:10" ht="30" x14ac:dyDescent="0.25">
      <c r="A2824" s="18">
        <f>IF(B2824&lt;&gt;"",SUBTOTAL(103,B$5:B2824),"")</f>
        <v>2820</v>
      </c>
      <c r="B2824" s="31" t="s">
        <v>1740</v>
      </c>
      <c r="C2824" s="16" t="s">
        <v>3082</v>
      </c>
      <c r="D2824" s="51" t="s">
        <v>2967</v>
      </c>
      <c r="E2824" s="16" t="s">
        <v>3068</v>
      </c>
      <c r="F2824" s="19">
        <v>0</v>
      </c>
      <c r="G2824" s="16">
        <v>16</v>
      </c>
      <c r="I2824" s="16">
        <f>IF(B2824&lt;&gt;"",COUNTIF(Dulieu!$F$5:$F$7774,B2824),"")</f>
        <v>0</v>
      </c>
      <c r="J2824" s="16" t="str">
        <f>IF(B2824&lt;&gt;"",IFERROR(VLOOKUP(B2824,Dulieu!$F$5:$I$7597,4,0),""),"")</f>
        <v/>
      </c>
    </row>
    <row r="2825" spans="1:10" ht="30" x14ac:dyDescent="0.25">
      <c r="A2825" s="18">
        <f>IF(B2825&lt;&gt;"",SUBTOTAL(103,B$5:B2825),"")</f>
        <v>2821</v>
      </c>
      <c r="B2825" s="31" t="s">
        <v>2375</v>
      </c>
      <c r="C2825" s="16" t="s">
        <v>3061</v>
      </c>
      <c r="D2825" s="51" t="s">
        <v>2967</v>
      </c>
      <c r="E2825" s="16" t="s">
        <v>3067</v>
      </c>
      <c r="F2825" s="19">
        <v>17900</v>
      </c>
      <c r="G2825" s="16">
        <v>0</v>
      </c>
      <c r="I2825" s="16">
        <f>IF(B2825&lt;&gt;"",COUNTIF(Dulieu!$F$5:$F$7774,B2825),"")</f>
        <v>0</v>
      </c>
      <c r="J2825" s="16" t="str">
        <f>IF(B2825&lt;&gt;"",IFERROR(VLOOKUP(B2825,Dulieu!$F$5:$I$7597,4,0),""),"")</f>
        <v/>
      </c>
    </row>
    <row r="2826" spans="1:10" ht="30" x14ac:dyDescent="0.25">
      <c r="A2826" s="18">
        <f>IF(B2826&lt;&gt;"",SUBTOTAL(103,B$5:B2826),"")</f>
        <v>2822</v>
      </c>
      <c r="B2826" s="31" t="s">
        <v>911</v>
      </c>
      <c r="C2826" s="16" t="s">
        <v>3061</v>
      </c>
      <c r="D2826" s="51" t="s">
        <v>2967</v>
      </c>
      <c r="E2826" s="16" t="s">
        <v>3121</v>
      </c>
      <c r="F2826" s="19">
        <v>17900</v>
      </c>
      <c r="G2826" s="16">
        <v>0</v>
      </c>
      <c r="I2826" s="16">
        <f>IF(B2826&lt;&gt;"",COUNTIF(Dulieu!$F$5:$F$7774,B2826),"")</f>
        <v>0</v>
      </c>
      <c r="J2826" s="16" t="str">
        <f>IF(B2826&lt;&gt;"",IFERROR(VLOOKUP(B2826,Dulieu!$F$5:$I$7597,4,0),""),"")</f>
        <v/>
      </c>
    </row>
    <row r="2827" spans="1:10" ht="30" x14ac:dyDescent="0.25">
      <c r="A2827" s="18">
        <f>IF(B2827&lt;&gt;"",SUBTOTAL(103,B$5:B2827),"")</f>
        <v>2823</v>
      </c>
      <c r="B2827" s="31" t="s">
        <v>554</v>
      </c>
      <c r="C2827" s="16" t="s">
        <v>3061</v>
      </c>
      <c r="D2827" s="51" t="s">
        <v>2967</v>
      </c>
      <c r="E2827" s="16" t="s">
        <v>3067</v>
      </c>
      <c r="F2827" s="19">
        <v>17000</v>
      </c>
      <c r="G2827" s="16">
        <v>0</v>
      </c>
      <c r="I2827" s="16">
        <f>IF(B2827&lt;&gt;"",COUNTIF(Dulieu!$F$5:$F$7774,B2827),"")</f>
        <v>0</v>
      </c>
      <c r="J2827" s="16" t="str">
        <f>IF(B2827&lt;&gt;"",IFERROR(VLOOKUP(B2827,Dulieu!$F$5:$I$7597,4,0),""),"")</f>
        <v/>
      </c>
    </row>
    <row r="2828" spans="1:10" ht="30" x14ac:dyDescent="0.25">
      <c r="A2828" s="18">
        <f>IF(B2828&lt;&gt;"",SUBTOTAL(103,B$5:B2828),"")</f>
        <v>2824</v>
      </c>
      <c r="B2828" s="31" t="s">
        <v>4103</v>
      </c>
      <c r="C2828" s="16" t="s">
        <v>3061</v>
      </c>
      <c r="D2828" s="51" t="s">
        <v>2967</v>
      </c>
      <c r="E2828" s="16" t="s">
        <v>3067</v>
      </c>
      <c r="F2828" s="19">
        <v>17995</v>
      </c>
      <c r="G2828" s="16">
        <v>2</v>
      </c>
      <c r="I2828" s="16">
        <f>IF(B2828&lt;&gt;"",COUNTIF(Dulieu!$F$5:$F$7774,B2828),"")</f>
        <v>0</v>
      </c>
      <c r="J2828" s="16" t="str">
        <f>IF(B2828&lt;&gt;"",IFERROR(VLOOKUP(B2828,Dulieu!$F$5:$I$7597,4,0),""),"")</f>
        <v/>
      </c>
    </row>
    <row r="2829" spans="1:10" ht="30" x14ac:dyDescent="0.25">
      <c r="A2829" s="18">
        <f>IF(B2829&lt;&gt;"",SUBTOTAL(103,B$5:B2829),"")</f>
        <v>2825</v>
      </c>
      <c r="B2829" s="31" t="s">
        <v>4134</v>
      </c>
      <c r="C2829" s="16" t="s">
        <v>3060</v>
      </c>
      <c r="D2829" s="51" t="s">
        <v>2967</v>
      </c>
      <c r="E2829" s="16" t="s">
        <v>3068</v>
      </c>
      <c r="F2829" s="19">
        <v>14670</v>
      </c>
      <c r="G2829" s="16">
        <v>2</v>
      </c>
      <c r="I2829" s="16">
        <f>IF(B2829&lt;&gt;"",COUNTIF(Dulieu!$F$5:$F$7774,B2829),"")</f>
        <v>0</v>
      </c>
      <c r="J2829" s="16" t="str">
        <f>IF(B2829&lt;&gt;"",IFERROR(VLOOKUP(B2829,Dulieu!$F$5:$I$7597,4,0),""),"")</f>
        <v/>
      </c>
    </row>
    <row r="2830" spans="1:10" ht="30" x14ac:dyDescent="0.25">
      <c r="A2830" s="18">
        <f>IF(B2830&lt;&gt;"",SUBTOTAL(103,B$5:B2830),"")</f>
        <v>2826</v>
      </c>
      <c r="B2830" s="31" t="s">
        <v>3759</v>
      </c>
      <c r="C2830" s="16" t="s">
        <v>3061</v>
      </c>
      <c r="D2830" s="51" t="s">
        <v>2967</v>
      </c>
      <c r="E2830" s="16" t="s">
        <v>3067</v>
      </c>
      <c r="F2830" s="19">
        <v>7645</v>
      </c>
      <c r="G2830" s="16">
        <v>3</v>
      </c>
      <c r="I2830" s="16">
        <f>IF(B2830&lt;&gt;"",COUNTIF(Dulieu!$F$5:$F$7774,B2830),"")</f>
        <v>0</v>
      </c>
      <c r="J2830" s="16" t="str">
        <f>IF(B2830&lt;&gt;"",IFERROR(VLOOKUP(B2830,Dulieu!$F$5:$I$7597,4,0),""),"")</f>
        <v/>
      </c>
    </row>
    <row r="2831" spans="1:10" ht="30" x14ac:dyDescent="0.25">
      <c r="A2831" s="18">
        <f>IF(B2831&lt;&gt;"",SUBTOTAL(103,B$5:B2831),"")</f>
        <v>2827</v>
      </c>
      <c r="B2831" s="31" t="s">
        <v>3566</v>
      </c>
      <c r="C2831" s="16" t="s">
        <v>3061</v>
      </c>
      <c r="D2831" s="51" t="s">
        <v>2967</v>
      </c>
      <c r="E2831" s="16" t="s">
        <v>3062</v>
      </c>
      <c r="F2831" s="19">
        <v>4500</v>
      </c>
      <c r="G2831" s="16">
        <v>0</v>
      </c>
      <c r="I2831" s="16">
        <f>IF(B2831&lt;&gt;"",COUNTIF(Dulieu!$F$5:$F$7774,B2831),"")</f>
        <v>0</v>
      </c>
      <c r="J2831" s="16" t="str">
        <f>IF(B2831&lt;&gt;"",IFERROR(VLOOKUP(B2831,Dulieu!$F$5:$I$7597,4,0),""),"")</f>
        <v/>
      </c>
    </row>
    <row r="2832" spans="1:10" ht="30" x14ac:dyDescent="0.25">
      <c r="A2832" s="18">
        <f>IF(B2832&lt;&gt;"",SUBTOTAL(103,B$5:B2832),"")</f>
        <v>2828</v>
      </c>
      <c r="B2832" s="31" t="s">
        <v>808</v>
      </c>
      <c r="C2832" s="16" t="s">
        <v>3082</v>
      </c>
      <c r="D2832" s="51" t="s">
        <v>2967</v>
      </c>
      <c r="E2832" s="16" t="s">
        <v>3068</v>
      </c>
      <c r="F2832" s="19">
        <v>0</v>
      </c>
      <c r="G2832" s="16">
        <v>16</v>
      </c>
      <c r="I2832" s="16">
        <f>IF(B2832&lt;&gt;"",COUNTIF(Dulieu!$F$5:$F$7774,B2832),"")</f>
        <v>0</v>
      </c>
      <c r="J2832" s="16" t="str">
        <f>IF(B2832&lt;&gt;"",IFERROR(VLOOKUP(B2832,Dulieu!$F$5:$I$7597,4,0),""),"")</f>
        <v/>
      </c>
    </row>
    <row r="2833" spans="1:10" ht="30" x14ac:dyDescent="0.25">
      <c r="A2833" s="18">
        <f>IF(B2833&lt;&gt;"",SUBTOTAL(103,B$5:B2833),"")</f>
        <v>2829</v>
      </c>
      <c r="B2833" s="31" t="s">
        <v>3760</v>
      </c>
      <c r="C2833" s="16" t="s">
        <v>3061</v>
      </c>
      <c r="D2833" s="51" t="s">
        <v>2967</v>
      </c>
      <c r="E2833" s="51" t="s">
        <v>3067</v>
      </c>
      <c r="F2833" s="19">
        <v>4750</v>
      </c>
      <c r="G2833" s="16">
        <v>0</v>
      </c>
      <c r="I2833" s="16">
        <f>IF(B2833&lt;&gt;"",COUNTIF(Dulieu!$F$5:$F$7774,B2833),"")</f>
        <v>0</v>
      </c>
      <c r="J2833" s="16" t="str">
        <f>IF(B2833&lt;&gt;"",IFERROR(VLOOKUP(B2833,Dulieu!$F$5:$I$7597,4,0),""),"")</f>
        <v/>
      </c>
    </row>
    <row r="2834" spans="1:10" ht="30" x14ac:dyDescent="0.25">
      <c r="A2834" s="18">
        <f>IF(B2834&lt;&gt;"",SUBTOTAL(103,B$5:B2834),"")</f>
        <v>2830</v>
      </c>
      <c r="B2834" s="31" t="s">
        <v>2376</v>
      </c>
      <c r="C2834" s="16" t="s">
        <v>3061</v>
      </c>
      <c r="D2834" s="51" t="s">
        <v>2967</v>
      </c>
      <c r="E2834" s="16" t="s">
        <v>3067</v>
      </c>
      <c r="F2834" s="19">
        <v>4000</v>
      </c>
      <c r="G2834" s="16">
        <v>0</v>
      </c>
      <c r="I2834" s="16">
        <f>IF(B2834&lt;&gt;"",COUNTIF(Dulieu!$F$5:$F$7774,B2834),"")</f>
        <v>0</v>
      </c>
      <c r="J2834" s="16" t="str">
        <f>IF(B2834&lt;&gt;"",IFERROR(VLOOKUP(B2834,Dulieu!$F$5:$I$7597,4,0),""),"")</f>
        <v/>
      </c>
    </row>
    <row r="2835" spans="1:10" ht="30" x14ac:dyDescent="0.25">
      <c r="A2835" s="18">
        <f>IF(B2835&lt;&gt;"",SUBTOTAL(103,B$5:B2835),"")</f>
        <v>2831</v>
      </c>
      <c r="B2835" s="31" t="s">
        <v>2378</v>
      </c>
      <c r="C2835" s="16" t="s">
        <v>3061</v>
      </c>
      <c r="D2835" s="51" t="s">
        <v>2967</v>
      </c>
      <c r="E2835" s="16" t="s">
        <v>3059</v>
      </c>
      <c r="F2835" s="19">
        <v>3850</v>
      </c>
      <c r="G2835" s="16">
        <v>0</v>
      </c>
      <c r="I2835" s="16">
        <f>IF(B2835&lt;&gt;"",COUNTIF(Dulieu!$F$5:$F$7774,B2835),"")</f>
        <v>0</v>
      </c>
      <c r="J2835" s="16" t="str">
        <f>IF(B2835&lt;&gt;"",IFERROR(VLOOKUP(B2835,Dulieu!$F$5:$I$7597,4,0),""),"")</f>
        <v/>
      </c>
    </row>
    <row r="2836" spans="1:10" ht="30" x14ac:dyDescent="0.25">
      <c r="A2836" s="18">
        <f>IF(B2836&lt;&gt;"",SUBTOTAL(103,B$5:B2836),"")</f>
        <v>2832</v>
      </c>
      <c r="B2836" s="31" t="s">
        <v>2379</v>
      </c>
      <c r="C2836" s="16" t="s">
        <v>3061</v>
      </c>
      <c r="D2836" s="51" t="s">
        <v>2967</v>
      </c>
      <c r="E2836" s="16" t="s">
        <v>3067</v>
      </c>
      <c r="F2836" s="19">
        <v>4995</v>
      </c>
      <c r="G2836" s="16">
        <v>0</v>
      </c>
      <c r="I2836" s="16">
        <f>IF(B2836&lt;&gt;"",COUNTIF(Dulieu!$F$5:$F$7774,B2836),"")</f>
        <v>0</v>
      </c>
      <c r="J2836" s="16" t="str">
        <f>IF(B2836&lt;&gt;"",IFERROR(VLOOKUP(B2836,Dulieu!$F$5:$I$7597,4,0),""),"")</f>
        <v/>
      </c>
    </row>
    <row r="2837" spans="1:10" ht="30" x14ac:dyDescent="0.25">
      <c r="A2837" s="18">
        <f>IF(B2837&lt;&gt;"",SUBTOTAL(103,B$5:B2837),"")</f>
        <v>2833</v>
      </c>
      <c r="B2837" s="31" t="s">
        <v>476</v>
      </c>
      <c r="C2837" s="16" t="s">
        <v>3061</v>
      </c>
      <c r="D2837" s="51" t="s">
        <v>2967</v>
      </c>
      <c r="E2837" s="16" t="s">
        <v>3062</v>
      </c>
      <c r="F2837" s="19">
        <v>3365</v>
      </c>
      <c r="G2837" s="16">
        <v>0</v>
      </c>
      <c r="I2837" s="16">
        <f>IF(B2837&lt;&gt;"",COUNTIF(Dulieu!$F$5:$F$7774,B2837),"")</f>
        <v>0</v>
      </c>
      <c r="J2837" s="16" t="str">
        <f>IF(B2837&lt;&gt;"",IFERROR(VLOOKUP(B2837,Dulieu!$F$5:$I$7597,4,0),""),"")</f>
        <v/>
      </c>
    </row>
    <row r="2838" spans="1:10" ht="30" x14ac:dyDescent="0.25">
      <c r="A2838" s="18">
        <f>IF(B2838&lt;&gt;"",SUBTOTAL(103,B$5:B2838),"")</f>
        <v>2834</v>
      </c>
      <c r="B2838" s="31" t="s">
        <v>2381</v>
      </c>
      <c r="C2838" s="16" t="s">
        <v>3061</v>
      </c>
      <c r="D2838" s="51" t="s">
        <v>2967</v>
      </c>
      <c r="E2838" s="16" t="s">
        <v>3059</v>
      </c>
      <c r="F2838" s="19">
        <v>1900</v>
      </c>
      <c r="G2838" s="16">
        <v>0</v>
      </c>
      <c r="I2838" s="16">
        <f>IF(B2838&lt;&gt;"",COUNTIF(Dulieu!$F$5:$F$7774,B2838),"")</f>
        <v>0</v>
      </c>
      <c r="J2838" s="16" t="str">
        <f>IF(B2838&lt;&gt;"",IFERROR(VLOOKUP(B2838,Dulieu!$F$5:$I$7597,4,0),""),"")</f>
        <v/>
      </c>
    </row>
    <row r="2839" spans="1:10" ht="30" x14ac:dyDescent="0.25">
      <c r="A2839" s="18">
        <f>IF(B2839&lt;&gt;"",SUBTOTAL(103,B$5:B2839),"")</f>
        <v>2835</v>
      </c>
      <c r="B2839" s="31" t="s">
        <v>3225</v>
      </c>
      <c r="C2839" s="16" t="s">
        <v>3061</v>
      </c>
      <c r="D2839" s="51" t="s">
        <v>2967</v>
      </c>
      <c r="E2839" s="16" t="s">
        <v>3067</v>
      </c>
      <c r="F2839" s="19">
        <v>4025</v>
      </c>
      <c r="G2839" s="16">
        <v>0</v>
      </c>
      <c r="I2839" s="16">
        <f>IF(B2839&lt;&gt;"",COUNTIF(Dulieu!$F$5:$F$7774,B2839),"")</f>
        <v>0</v>
      </c>
      <c r="J2839" s="16" t="str">
        <f>IF(B2839&lt;&gt;"",IFERROR(VLOOKUP(B2839,Dulieu!$F$5:$I$7597,4,0),""),"")</f>
        <v/>
      </c>
    </row>
    <row r="2840" spans="1:10" ht="30" x14ac:dyDescent="0.25">
      <c r="A2840" s="18">
        <f>IF(B2840&lt;&gt;"",SUBTOTAL(103,B$5:B2840),"")</f>
        <v>2836</v>
      </c>
      <c r="B2840" s="31" t="s">
        <v>2382</v>
      </c>
      <c r="C2840" s="16" t="s">
        <v>3061</v>
      </c>
      <c r="D2840" s="51" t="s">
        <v>2967</v>
      </c>
      <c r="E2840" s="16" t="s">
        <v>3059</v>
      </c>
      <c r="F2840" s="19">
        <v>830</v>
      </c>
      <c r="G2840" s="16">
        <v>0</v>
      </c>
      <c r="I2840" s="16">
        <f>IF(B2840&lt;&gt;"",COUNTIF(Dulieu!$F$5:$F$7774,B2840),"")</f>
        <v>0</v>
      </c>
      <c r="J2840" s="16" t="str">
        <f>IF(B2840&lt;&gt;"",IFERROR(VLOOKUP(B2840,Dulieu!$F$5:$I$7597,4,0),""),"")</f>
        <v/>
      </c>
    </row>
    <row r="2841" spans="1:10" ht="30" x14ac:dyDescent="0.25">
      <c r="A2841" s="18">
        <f>IF(B2841&lt;&gt;"",SUBTOTAL(103,B$5:B2841),"")</f>
        <v>2837</v>
      </c>
      <c r="B2841" s="31" t="s">
        <v>2383</v>
      </c>
      <c r="C2841" s="16" t="s">
        <v>3061</v>
      </c>
      <c r="D2841" s="51" t="s">
        <v>2967</v>
      </c>
      <c r="E2841" s="16" t="s">
        <v>3067</v>
      </c>
      <c r="F2841" s="19">
        <v>12030</v>
      </c>
      <c r="G2841" s="16">
        <v>0</v>
      </c>
      <c r="I2841" s="16">
        <f>IF(B2841&lt;&gt;"",COUNTIF(Dulieu!$F$5:$F$7774,B2841),"")</f>
        <v>0</v>
      </c>
      <c r="J2841" s="16" t="str">
        <f>IF(B2841&lt;&gt;"",IFERROR(VLOOKUP(B2841,Dulieu!$F$5:$I$7597,4,0),""),"")</f>
        <v/>
      </c>
    </row>
    <row r="2842" spans="1:10" ht="30" x14ac:dyDescent="0.25">
      <c r="A2842" s="18">
        <f>IF(B2842&lt;&gt;"",SUBTOTAL(103,B$5:B2842),"")</f>
        <v>2838</v>
      </c>
      <c r="B2842" s="31" t="s">
        <v>2384</v>
      </c>
      <c r="C2842" s="16" t="s">
        <v>3082</v>
      </c>
      <c r="D2842" s="51" t="s">
        <v>2967</v>
      </c>
      <c r="E2842" s="16" t="s">
        <v>3068</v>
      </c>
      <c r="F2842" s="19">
        <v>0</v>
      </c>
      <c r="G2842" s="16">
        <v>16</v>
      </c>
      <c r="I2842" s="16">
        <f>IF(B2842&lt;&gt;"",COUNTIF(Dulieu!$F$5:$F$7774,B2842),"")</f>
        <v>0</v>
      </c>
      <c r="J2842" s="16" t="str">
        <f>IF(B2842&lt;&gt;"",IFERROR(VLOOKUP(B2842,Dulieu!$F$5:$I$7597,4,0),""),"")</f>
        <v/>
      </c>
    </row>
    <row r="2843" spans="1:10" ht="30" x14ac:dyDescent="0.25">
      <c r="A2843" s="18">
        <f>IF(B2843&lt;&gt;"",SUBTOTAL(103,B$5:B2843),"")</f>
        <v>2839</v>
      </c>
      <c r="B2843" s="31" t="s">
        <v>2385</v>
      </c>
      <c r="C2843" s="16" t="s">
        <v>3082</v>
      </c>
      <c r="D2843" s="51" t="s">
        <v>2967</v>
      </c>
      <c r="E2843" s="16" t="s">
        <v>3068</v>
      </c>
      <c r="F2843" s="19">
        <v>0</v>
      </c>
      <c r="G2843" s="16">
        <v>29</v>
      </c>
      <c r="I2843" s="16">
        <f>IF(B2843&lt;&gt;"",COUNTIF(Dulieu!$F$5:$F$7774,B2843),"")</f>
        <v>0</v>
      </c>
      <c r="J2843" s="16" t="str">
        <f>IF(B2843&lt;&gt;"",IFERROR(VLOOKUP(B2843,Dulieu!$F$5:$I$7597,4,0),""),"")</f>
        <v/>
      </c>
    </row>
    <row r="2844" spans="1:10" ht="30" x14ac:dyDescent="0.25">
      <c r="A2844" s="18">
        <f>IF(B2844&lt;&gt;"",SUBTOTAL(103,B$5:B2844),"")</f>
        <v>2840</v>
      </c>
      <c r="B2844" s="31" t="s">
        <v>2386</v>
      </c>
      <c r="C2844" s="16" t="s">
        <v>3061</v>
      </c>
      <c r="D2844" s="51" t="s">
        <v>2967</v>
      </c>
      <c r="E2844" s="16" t="s">
        <v>3068</v>
      </c>
      <c r="F2844" s="19">
        <v>15300</v>
      </c>
      <c r="G2844" s="16">
        <v>0</v>
      </c>
      <c r="I2844" s="16">
        <f>IF(B2844&lt;&gt;"",COUNTIF(Dulieu!$F$5:$F$7774,B2844),"")</f>
        <v>0</v>
      </c>
      <c r="J2844" s="16" t="str">
        <f>IF(B2844&lt;&gt;"",IFERROR(VLOOKUP(B2844,Dulieu!$F$5:$I$7597,4,0),""),"")</f>
        <v/>
      </c>
    </row>
    <row r="2845" spans="1:10" ht="30" x14ac:dyDescent="0.25">
      <c r="A2845" s="18">
        <f>IF(B2845&lt;&gt;"",SUBTOTAL(103,B$5:B2845),"")</f>
        <v>2841</v>
      </c>
      <c r="B2845" s="31" t="s">
        <v>928</v>
      </c>
      <c r="C2845" s="16" t="s">
        <v>1206</v>
      </c>
      <c r="D2845" s="51" t="s">
        <v>2967</v>
      </c>
      <c r="E2845" s="16" t="s">
        <v>3068</v>
      </c>
      <c r="F2845" s="19">
        <v>14270</v>
      </c>
      <c r="G2845" s="16">
        <v>0</v>
      </c>
      <c r="I2845" s="16">
        <f>IF(B2845&lt;&gt;"",COUNTIF(Dulieu!$F$5:$F$7774,B2845),"")</f>
        <v>0</v>
      </c>
      <c r="J2845" s="16" t="str">
        <f>IF(B2845&lt;&gt;"",IFERROR(VLOOKUP(B2845,Dulieu!$F$5:$I$7597,4,0),""),"")</f>
        <v/>
      </c>
    </row>
    <row r="2846" spans="1:10" ht="30" x14ac:dyDescent="0.25">
      <c r="A2846" s="18">
        <f>IF(B2846&lt;&gt;"",SUBTOTAL(103,B$5:B2846),"")</f>
        <v>2842</v>
      </c>
      <c r="B2846" s="31" t="s">
        <v>200</v>
      </c>
      <c r="C2846" s="16" t="s">
        <v>1206</v>
      </c>
      <c r="D2846" s="51" t="s">
        <v>2967</v>
      </c>
      <c r="E2846" s="16" t="s">
        <v>3068</v>
      </c>
      <c r="F2846" s="19">
        <v>15056</v>
      </c>
      <c r="G2846" s="16">
        <v>0</v>
      </c>
      <c r="I2846" s="16">
        <f>IF(B2846&lt;&gt;"",COUNTIF(Dulieu!$F$5:$F$7774,B2846),"")</f>
        <v>0</v>
      </c>
      <c r="J2846" s="16" t="str">
        <f>IF(B2846&lt;&gt;"",IFERROR(VLOOKUP(B2846,Dulieu!$F$5:$I$7597,4,0),""),"")</f>
        <v/>
      </c>
    </row>
    <row r="2847" spans="1:10" ht="30" x14ac:dyDescent="0.25">
      <c r="A2847" s="18">
        <f>IF(B2847&lt;&gt;"",SUBTOTAL(103,B$5:B2847),"")</f>
        <v>2843</v>
      </c>
      <c r="B2847" s="31" t="s">
        <v>959</v>
      </c>
      <c r="C2847" s="16" t="s">
        <v>3082</v>
      </c>
      <c r="D2847" s="51" t="s">
        <v>2967</v>
      </c>
      <c r="E2847" s="16" t="s">
        <v>3068</v>
      </c>
      <c r="F2847" s="19">
        <v>0</v>
      </c>
      <c r="G2847" s="16">
        <v>29</v>
      </c>
      <c r="I2847" s="16">
        <f>IF(B2847&lt;&gt;"",COUNTIF(Dulieu!$F$5:$F$7774,B2847),"")</f>
        <v>0</v>
      </c>
      <c r="J2847" s="16" t="str">
        <f>IF(B2847&lt;&gt;"",IFERROR(VLOOKUP(B2847,Dulieu!$F$5:$I$7597,4,0),""),"")</f>
        <v/>
      </c>
    </row>
    <row r="2848" spans="1:10" ht="30" x14ac:dyDescent="0.25">
      <c r="A2848" s="18">
        <f>IF(B2848&lt;&gt;"",SUBTOTAL(103,B$5:B2848),"")</f>
        <v>2844</v>
      </c>
      <c r="B2848" s="31" t="s">
        <v>3376</v>
      </c>
      <c r="C2848" s="16" t="s">
        <v>3082</v>
      </c>
      <c r="D2848" s="51" t="s">
        <v>2967</v>
      </c>
      <c r="E2848" s="16" t="s">
        <v>3068</v>
      </c>
      <c r="F2848" s="19">
        <v>0</v>
      </c>
      <c r="G2848" s="16">
        <v>16</v>
      </c>
      <c r="I2848" s="16">
        <f>IF(B2848&lt;&gt;"",COUNTIF(Dulieu!$F$5:$F$7774,B2848),"")</f>
        <v>0</v>
      </c>
      <c r="J2848" s="16" t="str">
        <f>IF(B2848&lt;&gt;"",IFERROR(VLOOKUP(B2848,Dulieu!$F$5:$I$7597,4,0),""),"")</f>
        <v/>
      </c>
    </row>
    <row r="2849" spans="1:10" ht="30" x14ac:dyDescent="0.25">
      <c r="A2849" s="18">
        <f>IF(B2849&lt;&gt;"",SUBTOTAL(103,B$5:B2849),"")</f>
        <v>2845</v>
      </c>
      <c r="B2849" s="31" t="s">
        <v>2387</v>
      </c>
      <c r="C2849" s="16" t="s">
        <v>1206</v>
      </c>
      <c r="D2849" s="51" t="s">
        <v>2967</v>
      </c>
      <c r="E2849" s="16" t="s">
        <v>3068</v>
      </c>
      <c r="F2849" s="19">
        <v>15100</v>
      </c>
      <c r="G2849" s="16">
        <v>0</v>
      </c>
      <c r="I2849" s="16">
        <f>IF(B2849&lt;&gt;"",COUNTIF(Dulieu!$F$5:$F$7774,B2849),"")</f>
        <v>0</v>
      </c>
      <c r="J2849" s="16" t="str">
        <f>IF(B2849&lt;&gt;"",IFERROR(VLOOKUP(B2849,Dulieu!$F$5:$I$7597,4,0),""),"")</f>
        <v/>
      </c>
    </row>
    <row r="2850" spans="1:10" ht="30" x14ac:dyDescent="0.25">
      <c r="A2850" s="18">
        <f>IF(B2850&lt;&gt;"",SUBTOTAL(103,B$5:B2850),"")</f>
        <v>2846</v>
      </c>
      <c r="B2850" s="31" t="s">
        <v>2388</v>
      </c>
      <c r="C2850" s="16" t="s">
        <v>3061</v>
      </c>
      <c r="D2850" s="51" t="s">
        <v>2967</v>
      </c>
      <c r="E2850" s="16" t="s">
        <v>3059</v>
      </c>
      <c r="F2850" s="19">
        <v>4990</v>
      </c>
      <c r="G2850" s="16">
        <v>3</v>
      </c>
      <c r="I2850" s="16">
        <f>IF(B2850&lt;&gt;"",COUNTIF(Dulieu!$F$5:$F$7774,B2850),"")</f>
        <v>1</v>
      </c>
      <c r="J2850" s="16" t="str">
        <f>IF(B2850&lt;&gt;"",IFERROR(VLOOKUP(B2850,Dulieu!$F$5:$I$7597,4,0),""),"")</f>
        <v>Còn hiệu lực</v>
      </c>
    </row>
    <row r="2851" spans="1:10" ht="30" x14ac:dyDescent="0.25">
      <c r="A2851" s="18">
        <f>IF(B2851&lt;&gt;"",SUBTOTAL(103,B$5:B2851),"")</f>
        <v>2847</v>
      </c>
      <c r="B2851" s="31" t="s">
        <v>289</v>
      </c>
      <c r="C2851" s="16" t="s">
        <v>1206</v>
      </c>
      <c r="D2851" s="51" t="s">
        <v>2967</v>
      </c>
      <c r="E2851" s="16" t="s">
        <v>3064</v>
      </c>
      <c r="F2851" s="19">
        <v>13370</v>
      </c>
      <c r="G2851" s="16">
        <v>2</v>
      </c>
      <c r="I2851" s="16">
        <f>IF(B2851&lt;&gt;"",COUNTIF(Dulieu!$F$5:$F$7774,B2851),"")</f>
        <v>0</v>
      </c>
      <c r="J2851" s="16" t="str">
        <f>IF(B2851&lt;&gt;"",IFERROR(VLOOKUP(B2851,Dulieu!$F$5:$I$7597,4,0),""),"")</f>
        <v/>
      </c>
    </row>
    <row r="2852" spans="1:10" ht="30" x14ac:dyDescent="0.25">
      <c r="A2852" s="18">
        <f>IF(B2852&lt;&gt;"",SUBTOTAL(103,B$5:B2852),"")</f>
        <v>2848</v>
      </c>
      <c r="B2852" s="31" t="s">
        <v>2389</v>
      </c>
      <c r="C2852" s="16" t="s">
        <v>3061</v>
      </c>
      <c r="D2852" s="51" t="s">
        <v>2967</v>
      </c>
      <c r="E2852" s="16" t="s">
        <v>3059</v>
      </c>
      <c r="F2852" s="19">
        <v>3</v>
      </c>
      <c r="G2852" s="16">
        <v>3</v>
      </c>
      <c r="I2852" s="16">
        <f>IF(B2852&lt;&gt;"",COUNTIF(Dulieu!$F$5:$F$7774,B2852),"")</f>
        <v>1</v>
      </c>
      <c r="J2852" s="16" t="str">
        <f>IF(B2852&lt;&gt;"",IFERROR(VLOOKUP(B2852,Dulieu!$F$5:$I$7597,4,0),""),"")</f>
        <v>Còn hiệu lực</v>
      </c>
    </row>
    <row r="2853" spans="1:10" ht="30" x14ac:dyDescent="0.25">
      <c r="A2853" s="18">
        <f>IF(B2853&lt;&gt;"",SUBTOTAL(103,B$5:B2853),"")</f>
        <v>2849</v>
      </c>
      <c r="B2853" s="31" t="s">
        <v>4427</v>
      </c>
      <c r="C2853" s="16" t="s">
        <v>3061</v>
      </c>
      <c r="D2853" s="51" t="s">
        <v>2967</v>
      </c>
      <c r="E2853" s="16" t="s">
        <v>3059</v>
      </c>
      <c r="F2853" s="19">
        <v>1100</v>
      </c>
      <c r="G2853" s="16">
        <v>3</v>
      </c>
      <c r="I2853" s="16">
        <f>IF(B2853&lt;&gt;"",COUNTIF(Dulieu!$F$5:$F$7774,B2853),"")</f>
        <v>1</v>
      </c>
      <c r="J2853" s="16" t="str">
        <f>IF(B2853&lt;&gt;"",IFERROR(VLOOKUP(B2853,Dulieu!$F$5:$I$7597,4,0),""),"")</f>
        <v>Còn hiệu lực</v>
      </c>
    </row>
    <row r="2854" spans="1:10" ht="30" x14ac:dyDescent="0.25">
      <c r="A2854" s="18">
        <f>IF(B2854&lt;&gt;"",SUBTOTAL(103,B$5:B2854),"")</f>
        <v>2850</v>
      </c>
      <c r="B2854" s="31" t="s">
        <v>3623</v>
      </c>
      <c r="C2854" s="16" t="s">
        <v>3061</v>
      </c>
      <c r="D2854" s="51" t="s">
        <v>2967</v>
      </c>
      <c r="E2854" s="16" t="s">
        <v>3068</v>
      </c>
      <c r="F2854" s="19">
        <v>16100</v>
      </c>
      <c r="G2854" s="16">
        <v>2</v>
      </c>
      <c r="I2854" s="16">
        <f>IF(B2854&lt;&gt;"",COUNTIF(Dulieu!$F$5:$F$7774,B2854),"")</f>
        <v>0</v>
      </c>
      <c r="J2854" s="16" t="str">
        <f>IF(B2854&lt;&gt;"",IFERROR(VLOOKUP(B2854,Dulieu!$F$5:$I$7597,4,0),""),"")</f>
        <v/>
      </c>
    </row>
    <row r="2855" spans="1:10" ht="30" x14ac:dyDescent="0.25">
      <c r="A2855" s="18">
        <f>IF(B2855&lt;&gt;"",SUBTOTAL(103,B$5:B2855),"")</f>
        <v>2851</v>
      </c>
      <c r="B2855" s="31" t="s">
        <v>2390</v>
      </c>
      <c r="C2855" s="16" t="s">
        <v>1206</v>
      </c>
      <c r="D2855" s="51" t="s">
        <v>2967</v>
      </c>
      <c r="E2855" s="16" t="s">
        <v>3059</v>
      </c>
      <c r="F2855" s="19">
        <v>14550</v>
      </c>
      <c r="G2855" s="16">
        <v>0</v>
      </c>
      <c r="I2855" s="16">
        <f>IF(B2855&lt;&gt;"",COUNTIF(Dulieu!$F$5:$F$7774,B2855),"")</f>
        <v>0</v>
      </c>
      <c r="J2855" s="16" t="str">
        <f>IF(B2855&lt;&gt;"",IFERROR(VLOOKUP(B2855,Dulieu!$F$5:$I$7597,4,0),""),"")</f>
        <v/>
      </c>
    </row>
    <row r="2856" spans="1:10" ht="30" x14ac:dyDescent="0.25">
      <c r="A2856" s="18">
        <f>IF(B2856&lt;&gt;"",SUBTOTAL(103,B$5:B2856),"")</f>
        <v>2852</v>
      </c>
      <c r="B2856" s="31" t="s">
        <v>3226</v>
      </c>
      <c r="C2856" s="16" t="s">
        <v>3061</v>
      </c>
      <c r="D2856" s="51" t="s">
        <v>2967</v>
      </c>
      <c r="E2856" s="16" t="s">
        <v>3064</v>
      </c>
      <c r="F2856" s="19">
        <v>8700</v>
      </c>
      <c r="G2856" s="16">
        <v>0</v>
      </c>
      <c r="I2856" s="16">
        <f>IF(B2856&lt;&gt;"",COUNTIF(Dulieu!$F$5:$F$7774,B2856),"")</f>
        <v>0</v>
      </c>
      <c r="J2856" s="16" t="str">
        <f>IF(B2856&lt;&gt;"",IFERROR(VLOOKUP(B2856,Dulieu!$F$5:$I$7597,4,0),""),"")</f>
        <v/>
      </c>
    </row>
    <row r="2857" spans="1:10" ht="30" x14ac:dyDescent="0.25">
      <c r="A2857" s="18">
        <f>IF(B2857&lt;&gt;"",SUBTOTAL(103,B$5:B2857),"")</f>
        <v>2853</v>
      </c>
      <c r="B2857" s="31" t="s">
        <v>2391</v>
      </c>
      <c r="C2857" s="16" t="s">
        <v>1206</v>
      </c>
      <c r="D2857" s="51" t="s">
        <v>2967</v>
      </c>
      <c r="E2857" s="16" t="s">
        <v>3059</v>
      </c>
      <c r="F2857" s="19">
        <v>14957</v>
      </c>
      <c r="G2857" s="16">
        <v>0</v>
      </c>
      <c r="I2857" s="16">
        <f>IF(B2857&lt;&gt;"",COUNTIF(Dulieu!$F$5:$F$7774,B2857),"")</f>
        <v>0</v>
      </c>
      <c r="J2857" s="16" t="str">
        <f>IF(B2857&lt;&gt;"",IFERROR(VLOOKUP(B2857,Dulieu!$F$5:$I$7597,4,0),""),"")</f>
        <v/>
      </c>
    </row>
    <row r="2858" spans="1:10" ht="30" x14ac:dyDescent="0.25">
      <c r="A2858" s="18">
        <f>IF(B2858&lt;&gt;"",SUBTOTAL(103,B$5:B2858),"")</f>
        <v>2854</v>
      </c>
      <c r="B2858" s="31" t="s">
        <v>36</v>
      </c>
      <c r="C2858" s="16" t="s">
        <v>3061</v>
      </c>
      <c r="D2858" s="51" t="s">
        <v>2967</v>
      </c>
      <c r="E2858" s="16" t="s">
        <v>3067</v>
      </c>
      <c r="F2858" s="19">
        <v>1200</v>
      </c>
      <c r="G2858" s="16">
        <v>0</v>
      </c>
      <c r="I2858" s="16">
        <f>IF(B2858&lt;&gt;"",COUNTIF(Dulieu!$F$5:$F$7774,B2858),"")</f>
        <v>0</v>
      </c>
      <c r="J2858" s="16" t="str">
        <f>IF(B2858&lt;&gt;"",IFERROR(VLOOKUP(B2858,Dulieu!$F$5:$I$7597,4,0),""),"")</f>
        <v/>
      </c>
    </row>
    <row r="2859" spans="1:10" ht="30" x14ac:dyDescent="0.25">
      <c r="A2859" s="18">
        <f>IF(B2859&lt;&gt;"",SUBTOTAL(103,B$5:B2859),"")</f>
        <v>2855</v>
      </c>
      <c r="B2859" s="31" t="s">
        <v>133</v>
      </c>
      <c r="C2859" s="16" t="s">
        <v>3082</v>
      </c>
      <c r="D2859" s="51" t="s">
        <v>2967</v>
      </c>
      <c r="E2859" s="16" t="s">
        <v>3068</v>
      </c>
      <c r="F2859" s="19">
        <v>0</v>
      </c>
      <c r="G2859" s="16">
        <v>16</v>
      </c>
      <c r="I2859" s="16">
        <f>IF(B2859&lt;&gt;"",COUNTIF(Dulieu!$F$5:$F$7774,B2859),"")</f>
        <v>0</v>
      </c>
      <c r="J2859" s="16" t="str">
        <f>IF(B2859&lt;&gt;"",IFERROR(VLOOKUP(B2859,Dulieu!$F$5:$I$7597,4,0),""),"")</f>
        <v/>
      </c>
    </row>
    <row r="2860" spans="1:10" ht="30" x14ac:dyDescent="0.25">
      <c r="A2860" s="18">
        <f>IF(B2860&lt;&gt;"",SUBTOTAL(103,B$5:B2860),"")</f>
        <v>2856</v>
      </c>
      <c r="B2860" s="31" t="s">
        <v>2392</v>
      </c>
      <c r="C2860" s="16" t="s">
        <v>3061</v>
      </c>
      <c r="D2860" s="51" t="s">
        <v>2967</v>
      </c>
      <c r="E2860" s="16" t="s">
        <v>3059</v>
      </c>
      <c r="F2860" s="19">
        <v>12000</v>
      </c>
      <c r="G2860" s="16">
        <v>3</v>
      </c>
      <c r="I2860" s="16">
        <f>IF(B2860&lt;&gt;"",COUNTIF(Dulieu!$F$5:$F$7774,B2860),"")</f>
        <v>0</v>
      </c>
      <c r="J2860" s="16" t="str">
        <f>IF(B2860&lt;&gt;"",IFERROR(VLOOKUP(B2860,Dulieu!$F$5:$I$7597,4,0),""),"")</f>
        <v/>
      </c>
    </row>
    <row r="2861" spans="1:10" ht="30" x14ac:dyDescent="0.25">
      <c r="A2861" s="18">
        <f>IF(B2861&lt;&gt;"",SUBTOTAL(103,B$5:B2861),"")</f>
        <v>2857</v>
      </c>
      <c r="B2861" s="31" t="s">
        <v>727</v>
      </c>
      <c r="C2861" s="16" t="s">
        <v>3082</v>
      </c>
      <c r="D2861" s="51" t="s">
        <v>2967</v>
      </c>
      <c r="E2861" s="16" t="s">
        <v>3068</v>
      </c>
      <c r="F2861" s="19">
        <v>0</v>
      </c>
      <c r="G2861" s="16">
        <v>16</v>
      </c>
      <c r="I2861" s="16">
        <f>IF(B2861&lt;&gt;"",COUNTIF(Dulieu!$F$5:$F$7774,B2861),"")</f>
        <v>0</v>
      </c>
      <c r="J2861" s="16" t="str">
        <f>IF(B2861&lt;&gt;"",IFERROR(VLOOKUP(B2861,Dulieu!$F$5:$I$7597,4,0),""),"")</f>
        <v/>
      </c>
    </row>
    <row r="2862" spans="1:10" ht="30" x14ac:dyDescent="0.25">
      <c r="A2862" s="18">
        <f>IF(B2862&lt;&gt;"",SUBTOTAL(103,B$5:B2862),"")</f>
        <v>2858</v>
      </c>
      <c r="B2862" s="31" t="s">
        <v>2393</v>
      </c>
      <c r="C2862" s="16" t="s">
        <v>3061</v>
      </c>
      <c r="D2862" s="51" t="s">
        <v>2967</v>
      </c>
      <c r="E2862" s="16" t="s">
        <v>3059</v>
      </c>
      <c r="F2862" s="19">
        <v>11800</v>
      </c>
      <c r="G2862" s="16">
        <v>0</v>
      </c>
      <c r="I2862" s="16">
        <f>IF(B2862&lt;&gt;"",COUNTIF(Dulieu!$F$5:$F$7774,B2862),"")</f>
        <v>0</v>
      </c>
      <c r="J2862" s="16" t="str">
        <f>IF(B2862&lt;&gt;"",IFERROR(VLOOKUP(B2862,Dulieu!$F$5:$I$7597,4,0),""),"")</f>
        <v/>
      </c>
    </row>
    <row r="2863" spans="1:10" ht="30" x14ac:dyDescent="0.25">
      <c r="A2863" s="18">
        <f>IF(B2863&lt;&gt;"",SUBTOTAL(103,B$5:B2863),"")</f>
        <v>2859</v>
      </c>
      <c r="B2863" s="31" t="s">
        <v>2394</v>
      </c>
      <c r="C2863" s="16" t="s">
        <v>3082</v>
      </c>
      <c r="D2863" s="51" t="s">
        <v>2967</v>
      </c>
      <c r="E2863" s="16" t="s">
        <v>3068</v>
      </c>
      <c r="F2863" s="19">
        <v>0</v>
      </c>
      <c r="G2863" s="16">
        <v>16</v>
      </c>
      <c r="I2863" s="16">
        <f>IF(B2863&lt;&gt;"",COUNTIF(Dulieu!$F$5:$F$7774,B2863),"")</f>
        <v>0</v>
      </c>
      <c r="J2863" s="16" t="str">
        <f>IF(B2863&lt;&gt;"",IFERROR(VLOOKUP(B2863,Dulieu!$F$5:$I$7597,4,0),""),"")</f>
        <v/>
      </c>
    </row>
    <row r="2864" spans="1:10" ht="30" x14ac:dyDescent="0.25">
      <c r="A2864" s="18">
        <f>IF(B2864&lt;&gt;"",SUBTOTAL(103,B$5:B2864),"")</f>
        <v>2860</v>
      </c>
      <c r="B2864" s="31" t="s">
        <v>2395</v>
      </c>
      <c r="C2864" s="16" t="s">
        <v>3082</v>
      </c>
      <c r="D2864" s="51" t="s">
        <v>2967</v>
      </c>
      <c r="E2864" s="16" t="s">
        <v>3068</v>
      </c>
      <c r="F2864" s="19">
        <v>0</v>
      </c>
      <c r="G2864" s="16">
        <v>29</v>
      </c>
      <c r="I2864" s="16">
        <f>IF(B2864&lt;&gt;"",COUNTIF(Dulieu!$F$5:$F$7774,B2864),"")</f>
        <v>0</v>
      </c>
      <c r="J2864" s="16" t="str">
        <f>IF(B2864&lt;&gt;"",IFERROR(VLOOKUP(B2864,Dulieu!$F$5:$I$7597,4,0),""),"")</f>
        <v/>
      </c>
    </row>
    <row r="2865" spans="1:10" ht="30" x14ac:dyDescent="0.25">
      <c r="A2865" s="18">
        <f>IF(B2865&lt;&gt;"",SUBTOTAL(103,B$5:B2865),"")</f>
        <v>2861</v>
      </c>
      <c r="B2865" s="31" t="s">
        <v>830</v>
      </c>
      <c r="C2865" s="16" t="s">
        <v>3061</v>
      </c>
      <c r="D2865" s="51" t="s">
        <v>2967</v>
      </c>
      <c r="E2865" s="16" t="s">
        <v>3059</v>
      </c>
      <c r="F2865" s="19">
        <v>17900</v>
      </c>
      <c r="G2865" s="16">
        <v>0</v>
      </c>
      <c r="I2865" s="16">
        <f>IF(B2865&lt;&gt;"",COUNTIF(Dulieu!$F$5:$F$7774,B2865),"")</f>
        <v>0</v>
      </c>
      <c r="J2865" s="16" t="str">
        <f>IF(B2865&lt;&gt;"",IFERROR(VLOOKUP(B2865,Dulieu!$F$5:$I$7597,4,0),""),"")</f>
        <v/>
      </c>
    </row>
    <row r="2866" spans="1:10" ht="30" x14ac:dyDescent="0.25">
      <c r="A2866" s="18">
        <f>IF(B2866&lt;&gt;"",SUBTOTAL(103,B$5:B2866),"")</f>
        <v>2862</v>
      </c>
      <c r="B2866" s="31" t="s">
        <v>254</v>
      </c>
      <c r="C2866" s="16" t="s">
        <v>3060</v>
      </c>
      <c r="D2866" s="51" t="s">
        <v>2967</v>
      </c>
      <c r="E2866" s="16" t="s">
        <v>3068</v>
      </c>
      <c r="F2866" s="16">
        <v>15106</v>
      </c>
      <c r="G2866" s="16">
        <v>0</v>
      </c>
      <c r="I2866" s="16">
        <f>IF(B2866&lt;&gt;"",COUNTIF(Dulieu!$F$5:$F$7774,B2866),"")</f>
        <v>0</v>
      </c>
      <c r="J2866" s="16" t="str">
        <f>IF(B2866&lt;&gt;"",IFERROR(VLOOKUP(B2866,Dulieu!$F$5:$I$7597,4,0),""),"")</f>
        <v/>
      </c>
    </row>
    <row r="2867" spans="1:10" ht="30" x14ac:dyDescent="0.25">
      <c r="A2867" s="18">
        <f>IF(B2867&lt;&gt;"",SUBTOTAL(103,B$5:B2867),"")</f>
        <v>2863</v>
      </c>
      <c r="B2867" s="31" t="s">
        <v>2396</v>
      </c>
      <c r="C2867" s="16" t="s">
        <v>1206</v>
      </c>
      <c r="D2867" s="51" t="s">
        <v>2967</v>
      </c>
      <c r="E2867" s="16" t="s">
        <v>3081</v>
      </c>
      <c r="F2867" s="19">
        <v>15020</v>
      </c>
      <c r="G2867" s="16">
        <v>0</v>
      </c>
      <c r="I2867" s="16">
        <f>IF(B2867&lt;&gt;"",COUNTIF(Dulieu!$F$5:$F$7774,B2867),"")</f>
        <v>0</v>
      </c>
      <c r="J2867" s="16" t="str">
        <f>IF(B2867&lt;&gt;"",IFERROR(VLOOKUP(B2867,Dulieu!$F$5:$I$7597,4,0),""),"")</f>
        <v/>
      </c>
    </row>
    <row r="2868" spans="1:10" ht="30" x14ac:dyDescent="0.25">
      <c r="A2868" s="18">
        <f>IF(B2868&lt;&gt;"",SUBTOTAL(103,B$5:B2868),"")</f>
        <v>2864</v>
      </c>
      <c r="B2868" s="31" t="s">
        <v>3227</v>
      </c>
      <c r="C2868" s="16" t="s">
        <v>3082</v>
      </c>
      <c r="D2868" s="51" t="s">
        <v>2967</v>
      </c>
      <c r="E2868" s="51" t="s">
        <v>3068</v>
      </c>
      <c r="F2868" s="19">
        <v>0</v>
      </c>
      <c r="G2868" s="16">
        <v>29</v>
      </c>
      <c r="I2868" s="16">
        <f>IF(B2868&lt;&gt;"",COUNTIF(Dulieu!$F$5:$F$7774,B2868),"")</f>
        <v>0</v>
      </c>
      <c r="J2868" s="16" t="str">
        <f>IF(B2868&lt;&gt;"",IFERROR(VLOOKUP(B2868,Dulieu!$F$5:$I$7597,4,0),""),"")</f>
        <v/>
      </c>
    </row>
    <row r="2869" spans="1:10" ht="30" x14ac:dyDescent="0.25">
      <c r="A2869" s="18">
        <f>IF(B2869&lt;&gt;"",SUBTOTAL(103,B$5:B2869),"")</f>
        <v>2865</v>
      </c>
      <c r="B2869" s="31" t="s">
        <v>2397</v>
      </c>
      <c r="C2869" s="16" t="s">
        <v>3082</v>
      </c>
      <c r="D2869" s="51" t="s">
        <v>2967</v>
      </c>
      <c r="E2869" s="16" t="s">
        <v>3081</v>
      </c>
      <c r="F2869" s="19">
        <v>0</v>
      </c>
      <c r="G2869" s="16">
        <v>16</v>
      </c>
      <c r="I2869" s="16">
        <f>IF(B2869&lt;&gt;"",COUNTIF(Dulieu!$F$5:$F$7774,B2869),"")</f>
        <v>0</v>
      </c>
      <c r="J2869" s="16" t="str">
        <f>IF(B2869&lt;&gt;"",IFERROR(VLOOKUP(B2869,Dulieu!$F$5:$I$7597,4,0),""),"")</f>
        <v/>
      </c>
    </row>
    <row r="2870" spans="1:10" ht="30" x14ac:dyDescent="0.25">
      <c r="A2870" s="18">
        <f>IF(B2870&lt;&gt;"",SUBTOTAL(103,B$5:B2870),"")</f>
        <v>2866</v>
      </c>
      <c r="B2870" s="31" t="s">
        <v>2398</v>
      </c>
      <c r="C2870" s="16" t="s">
        <v>3061</v>
      </c>
      <c r="D2870" s="51" t="s">
        <v>2967</v>
      </c>
      <c r="E2870" s="16" t="s">
        <v>3067</v>
      </c>
      <c r="F2870" s="16">
        <v>16950</v>
      </c>
      <c r="G2870" s="16">
        <v>0</v>
      </c>
      <c r="I2870" s="16">
        <f>IF(B2870&lt;&gt;"",COUNTIF(Dulieu!$F$5:$F$7774,B2870),"")</f>
        <v>0</v>
      </c>
      <c r="J2870" s="16" t="str">
        <f>IF(B2870&lt;&gt;"",IFERROR(VLOOKUP(B2870,Dulieu!$F$5:$I$7597,4,0),""),"")</f>
        <v/>
      </c>
    </row>
    <row r="2871" spans="1:10" ht="30" x14ac:dyDescent="0.25">
      <c r="A2871" s="18">
        <f>IF(B2871&lt;&gt;"",SUBTOTAL(103,B$5:B2871),"")</f>
        <v>2867</v>
      </c>
      <c r="B2871" s="31" t="s">
        <v>2399</v>
      </c>
      <c r="C2871" s="16" t="s">
        <v>3060</v>
      </c>
      <c r="D2871" s="51" t="s">
        <v>2967</v>
      </c>
      <c r="E2871" s="16" t="s">
        <v>3081</v>
      </c>
      <c r="F2871" s="19">
        <v>25000</v>
      </c>
      <c r="G2871" s="16">
        <v>0</v>
      </c>
      <c r="I2871" s="16">
        <f>IF(B2871&lt;&gt;"",COUNTIF(Dulieu!$F$5:$F$7774,B2871),"")</f>
        <v>0</v>
      </c>
      <c r="J2871" s="16" t="str">
        <f>IF(B2871&lt;&gt;"",IFERROR(VLOOKUP(B2871,Dulieu!$F$5:$I$7597,4,0),""),"")</f>
        <v/>
      </c>
    </row>
    <row r="2872" spans="1:10" ht="30" x14ac:dyDescent="0.25">
      <c r="A2872" s="18">
        <f>IF(B2872&lt;&gt;"",SUBTOTAL(103,B$5:B2872),"")</f>
        <v>2868</v>
      </c>
      <c r="B2872" s="31" t="s">
        <v>330</v>
      </c>
      <c r="C2872" s="16" t="s">
        <v>3060</v>
      </c>
      <c r="D2872" s="51" t="s">
        <v>2967</v>
      </c>
      <c r="E2872" s="16" t="s">
        <v>3068</v>
      </c>
      <c r="F2872" s="16">
        <v>13670</v>
      </c>
      <c r="G2872" s="16">
        <v>0</v>
      </c>
      <c r="I2872" s="16">
        <f>IF(B2872&lt;&gt;"",COUNTIF(Dulieu!$F$5:$F$7774,B2872),"")</f>
        <v>0</v>
      </c>
      <c r="J2872" s="16" t="str">
        <f>IF(B2872&lt;&gt;"",IFERROR(VLOOKUP(B2872,Dulieu!$F$5:$I$7597,4,0),""),"")</f>
        <v/>
      </c>
    </row>
    <row r="2873" spans="1:10" ht="30" x14ac:dyDescent="0.25">
      <c r="A2873" s="18">
        <f>IF(B2873&lt;&gt;"",SUBTOTAL(103,B$5:B2873),"")</f>
        <v>2869</v>
      </c>
      <c r="B2873" s="31" t="s">
        <v>2400</v>
      </c>
      <c r="C2873" s="16" t="s">
        <v>3061</v>
      </c>
      <c r="D2873" s="51" t="s">
        <v>2967</v>
      </c>
      <c r="E2873" s="16" t="s">
        <v>3059</v>
      </c>
      <c r="F2873" s="19">
        <v>6950</v>
      </c>
      <c r="G2873" s="16">
        <v>0</v>
      </c>
      <c r="I2873" s="16">
        <f>IF(B2873&lt;&gt;"",COUNTIF(Dulieu!$F$5:$F$7774,B2873),"")</f>
        <v>0</v>
      </c>
      <c r="J2873" s="16" t="str">
        <f>IF(B2873&lt;&gt;"",IFERROR(VLOOKUP(B2873,Dulieu!$F$5:$I$7597,4,0),""),"")</f>
        <v/>
      </c>
    </row>
    <row r="2874" spans="1:10" ht="30" x14ac:dyDescent="0.25">
      <c r="A2874" s="18">
        <f>IF(B2874&lt;&gt;"",SUBTOTAL(103,B$5:B2874),"")</f>
        <v>2870</v>
      </c>
      <c r="B2874" s="31" t="s">
        <v>2401</v>
      </c>
      <c r="C2874" s="16" t="s">
        <v>3060</v>
      </c>
      <c r="D2874" s="51" t="s">
        <v>2967</v>
      </c>
      <c r="E2874" s="16" t="s">
        <v>3064</v>
      </c>
      <c r="F2874" s="19">
        <v>14670</v>
      </c>
      <c r="G2874" s="16">
        <v>0</v>
      </c>
      <c r="I2874" s="16">
        <f>IF(B2874&lt;&gt;"",COUNTIF(Dulieu!$F$5:$F$7774,B2874),"")</f>
        <v>0</v>
      </c>
      <c r="J2874" s="16" t="str">
        <f>IF(B2874&lt;&gt;"",IFERROR(VLOOKUP(B2874,Dulieu!$F$5:$I$7597,4,0),""),"")</f>
        <v/>
      </c>
    </row>
    <row r="2875" spans="1:10" ht="30" x14ac:dyDescent="0.25">
      <c r="A2875" s="18">
        <f>IF(B2875&lt;&gt;"",SUBTOTAL(103,B$5:B2875),"")</f>
        <v>2871</v>
      </c>
      <c r="B2875" s="31" t="s">
        <v>2402</v>
      </c>
      <c r="C2875" s="16" t="s">
        <v>3061</v>
      </c>
      <c r="D2875" s="51" t="s">
        <v>2967</v>
      </c>
      <c r="E2875" s="16" t="s">
        <v>3059</v>
      </c>
      <c r="F2875" s="16">
        <v>17900</v>
      </c>
      <c r="G2875" s="16">
        <v>0</v>
      </c>
      <c r="I2875" s="16">
        <f>IF(B2875&lt;&gt;"",COUNTIF(Dulieu!$F$5:$F$7774,B2875),"")</f>
        <v>0</v>
      </c>
      <c r="J2875" s="16" t="str">
        <f>IF(B2875&lt;&gt;"",IFERROR(VLOOKUP(B2875,Dulieu!$F$5:$I$7597,4,0),""),"")</f>
        <v/>
      </c>
    </row>
    <row r="2876" spans="1:10" ht="30" x14ac:dyDescent="0.25">
      <c r="A2876" s="18">
        <f>IF(B2876&lt;&gt;"",SUBTOTAL(103,B$5:B2876),"")</f>
        <v>2872</v>
      </c>
      <c r="B2876" s="31" t="s">
        <v>221</v>
      </c>
      <c r="C2876" s="16" t="s">
        <v>3061</v>
      </c>
      <c r="D2876" s="51" t="s">
        <v>2967</v>
      </c>
      <c r="E2876" s="16" t="s">
        <v>3067</v>
      </c>
      <c r="F2876" s="16">
        <v>11300</v>
      </c>
      <c r="G2876" s="16">
        <v>0</v>
      </c>
      <c r="I2876" s="16">
        <f>IF(B2876&lt;&gt;"",COUNTIF(Dulieu!$F$5:$F$7774,B2876),"")</f>
        <v>0</v>
      </c>
      <c r="J2876" s="16" t="str">
        <f>IF(B2876&lt;&gt;"",IFERROR(VLOOKUP(B2876,Dulieu!$F$5:$I$7597,4,0),""),"")</f>
        <v/>
      </c>
    </row>
    <row r="2877" spans="1:10" ht="30" x14ac:dyDescent="0.25">
      <c r="A2877" s="18">
        <f>IF(B2877&lt;&gt;"",SUBTOTAL(103,B$5:B2877),"")</f>
        <v>2873</v>
      </c>
      <c r="B2877" s="31" t="s">
        <v>2403</v>
      </c>
      <c r="C2877" s="16" t="s">
        <v>3061</v>
      </c>
      <c r="D2877" s="51" t="s">
        <v>2967</v>
      </c>
      <c r="E2877" s="16" t="s">
        <v>3059</v>
      </c>
      <c r="F2877" s="16">
        <v>17300</v>
      </c>
      <c r="G2877" s="16">
        <v>0</v>
      </c>
      <c r="I2877" s="16">
        <f>IF(B2877&lt;&gt;"",COUNTIF(Dulieu!$F$5:$F$7774,B2877),"")</f>
        <v>0</v>
      </c>
      <c r="J2877" s="16" t="str">
        <f>IF(B2877&lt;&gt;"",IFERROR(VLOOKUP(B2877,Dulieu!$F$5:$I$7597,4,0),""),"")</f>
        <v/>
      </c>
    </row>
    <row r="2878" spans="1:10" ht="30" x14ac:dyDescent="0.25">
      <c r="A2878" s="18">
        <f>IF(B2878&lt;&gt;"",SUBTOTAL(103,B$5:B2878),"")</f>
        <v>2874</v>
      </c>
      <c r="B2878" s="31" t="s">
        <v>2404</v>
      </c>
      <c r="C2878" s="16" t="s">
        <v>3061</v>
      </c>
      <c r="D2878" s="51" t="s">
        <v>2967</v>
      </c>
      <c r="E2878" s="16" t="s">
        <v>3059</v>
      </c>
      <c r="F2878" s="19">
        <v>17900</v>
      </c>
      <c r="G2878" s="16">
        <v>0</v>
      </c>
      <c r="I2878" s="16">
        <f>IF(B2878&lt;&gt;"",COUNTIF(Dulieu!$F$5:$F$7774,B2878),"")</f>
        <v>0</v>
      </c>
      <c r="J2878" s="16" t="str">
        <f>IF(B2878&lt;&gt;"",IFERROR(VLOOKUP(B2878,Dulieu!$F$5:$I$7597,4,0),""),"")</f>
        <v/>
      </c>
    </row>
    <row r="2879" spans="1:10" ht="30" x14ac:dyDescent="0.25">
      <c r="A2879" s="18">
        <f>IF(B2879&lt;&gt;"",SUBTOTAL(103,B$5:B2879),"")</f>
        <v>2875</v>
      </c>
      <c r="B2879" s="31" t="s">
        <v>2405</v>
      </c>
      <c r="C2879" s="16" t="s">
        <v>3061</v>
      </c>
      <c r="D2879" s="51" t="s">
        <v>2967</v>
      </c>
      <c r="E2879" s="16" t="s">
        <v>3067</v>
      </c>
      <c r="F2879" s="16">
        <v>1200</v>
      </c>
      <c r="G2879" s="16">
        <v>0</v>
      </c>
      <c r="I2879" s="16">
        <f>IF(B2879&lt;&gt;"",COUNTIF(Dulieu!$F$5:$F$7774,B2879),"")</f>
        <v>0</v>
      </c>
      <c r="J2879" s="16" t="str">
        <f>IF(B2879&lt;&gt;"",IFERROR(VLOOKUP(B2879,Dulieu!$F$5:$I$7597,4,0),""),"")</f>
        <v/>
      </c>
    </row>
    <row r="2880" spans="1:10" ht="30" x14ac:dyDescent="0.25">
      <c r="A2880" s="18">
        <f>IF(B2880&lt;&gt;"",SUBTOTAL(103,B$5:B2880),"")</f>
        <v>2876</v>
      </c>
      <c r="B2880" s="31" t="s">
        <v>2406</v>
      </c>
      <c r="C2880" s="16" t="s">
        <v>3061</v>
      </c>
      <c r="D2880" s="51" t="s">
        <v>2967</v>
      </c>
      <c r="E2880" s="16" t="s">
        <v>3059</v>
      </c>
      <c r="F2880" s="16">
        <v>2300</v>
      </c>
      <c r="G2880" s="16">
        <v>0</v>
      </c>
      <c r="I2880" s="16">
        <f>IF(B2880&lt;&gt;"",COUNTIF(Dulieu!$F$5:$F$7774,B2880),"")</f>
        <v>0</v>
      </c>
      <c r="J2880" s="16" t="str">
        <f>IF(B2880&lt;&gt;"",IFERROR(VLOOKUP(B2880,Dulieu!$F$5:$I$7597,4,0),""),"")</f>
        <v/>
      </c>
    </row>
    <row r="2881" spans="1:10" ht="30" x14ac:dyDescent="0.25">
      <c r="A2881" s="18">
        <f>IF(B2881&lt;&gt;"",SUBTOTAL(103,B$5:B2881),"")</f>
        <v>2877</v>
      </c>
      <c r="B2881" s="31" t="s">
        <v>2407</v>
      </c>
      <c r="C2881" s="16" t="s">
        <v>3061</v>
      </c>
      <c r="D2881" s="51" t="s">
        <v>2967</v>
      </c>
      <c r="E2881" s="16" t="s">
        <v>3059</v>
      </c>
      <c r="F2881" s="16">
        <v>2000</v>
      </c>
      <c r="G2881" s="16">
        <v>0</v>
      </c>
      <c r="I2881" s="16">
        <f>IF(B2881&lt;&gt;"",COUNTIF(Dulieu!$F$5:$F$7774,B2881),"")</f>
        <v>0</v>
      </c>
      <c r="J2881" s="16" t="str">
        <f>IF(B2881&lt;&gt;"",IFERROR(VLOOKUP(B2881,Dulieu!$F$5:$I$7597,4,0),""),"")</f>
        <v/>
      </c>
    </row>
    <row r="2882" spans="1:10" ht="30" x14ac:dyDescent="0.25">
      <c r="A2882" s="18">
        <f>IF(B2882&lt;&gt;"",SUBTOTAL(103,B$5:B2882),"")</f>
        <v>2878</v>
      </c>
      <c r="B2882" s="31" t="s">
        <v>2408</v>
      </c>
      <c r="C2882" s="16" t="s">
        <v>3061</v>
      </c>
      <c r="D2882" s="51" t="s">
        <v>2967</v>
      </c>
      <c r="E2882" s="16" t="s">
        <v>3059</v>
      </c>
      <c r="F2882" s="19">
        <v>900</v>
      </c>
      <c r="G2882" s="16">
        <v>0</v>
      </c>
      <c r="I2882" s="16">
        <f>IF(B2882&lt;&gt;"",COUNTIF(Dulieu!$F$5:$F$7774,B2882),"")</f>
        <v>0</v>
      </c>
      <c r="J2882" s="16" t="str">
        <f>IF(B2882&lt;&gt;"",IFERROR(VLOOKUP(B2882,Dulieu!$F$5:$I$7597,4,0),""),"")</f>
        <v/>
      </c>
    </row>
    <row r="2883" spans="1:10" ht="30" x14ac:dyDescent="0.25">
      <c r="A2883" s="18">
        <f>IF(B2883&lt;&gt;"",SUBTOTAL(103,B$5:B2883),"")</f>
        <v>2879</v>
      </c>
      <c r="B2883" s="31" t="s">
        <v>2409</v>
      </c>
      <c r="C2883" s="16" t="s">
        <v>3061</v>
      </c>
      <c r="D2883" s="51" t="s">
        <v>2967</v>
      </c>
      <c r="E2883" s="16" t="s">
        <v>3059</v>
      </c>
      <c r="F2883" s="19">
        <v>1100</v>
      </c>
      <c r="G2883" s="16">
        <v>0</v>
      </c>
      <c r="I2883" s="16">
        <f>IF(B2883&lt;&gt;"",COUNTIF(Dulieu!$F$5:$F$7774,B2883),"")</f>
        <v>0</v>
      </c>
      <c r="J2883" s="16" t="str">
        <f>IF(B2883&lt;&gt;"",IFERROR(VLOOKUP(B2883,Dulieu!$F$5:$I$7597,4,0),""),"")</f>
        <v/>
      </c>
    </row>
    <row r="2884" spans="1:10" ht="30" x14ac:dyDescent="0.25">
      <c r="A2884" s="18">
        <f>IF(B2884&lt;&gt;"",SUBTOTAL(103,B$5:B2884),"")</f>
        <v>2880</v>
      </c>
      <c r="B2884" s="31" t="s">
        <v>3415</v>
      </c>
      <c r="C2884" s="16" t="s">
        <v>3061</v>
      </c>
      <c r="D2884" s="51" t="s">
        <v>2967</v>
      </c>
      <c r="E2884" s="16" t="s">
        <v>3059</v>
      </c>
      <c r="F2884" s="19">
        <v>4000</v>
      </c>
      <c r="G2884" s="16">
        <v>0</v>
      </c>
      <c r="I2884" s="16">
        <f>IF(B2884&lt;&gt;"",COUNTIF(Dulieu!$F$5:$F$7774,B2884),"")</f>
        <v>0</v>
      </c>
      <c r="J2884" s="16" t="str">
        <f>IF(B2884&lt;&gt;"",IFERROR(VLOOKUP(B2884,Dulieu!$F$5:$I$7597,4,0),""),"")</f>
        <v/>
      </c>
    </row>
    <row r="2885" spans="1:10" ht="30" x14ac:dyDescent="0.25">
      <c r="A2885" s="18">
        <f>IF(B2885&lt;&gt;"",SUBTOTAL(103,B$5:B2885),"")</f>
        <v>2881</v>
      </c>
      <c r="B2885" s="31" t="s">
        <v>3761</v>
      </c>
      <c r="C2885" s="16" t="s">
        <v>3061</v>
      </c>
      <c r="D2885" s="51" t="s">
        <v>2967</v>
      </c>
      <c r="E2885" s="16" t="s">
        <v>3067</v>
      </c>
      <c r="F2885" s="19">
        <v>1000</v>
      </c>
      <c r="G2885" s="16">
        <v>3</v>
      </c>
      <c r="I2885" s="16">
        <f>IF(B2885&lt;&gt;"",COUNTIF(Dulieu!$F$5:$F$7774,B2885),"")</f>
        <v>0</v>
      </c>
      <c r="J2885" s="16" t="str">
        <f>IF(B2885&lt;&gt;"",IFERROR(VLOOKUP(B2885,Dulieu!$F$5:$I$7597,4,0),""),"")</f>
        <v/>
      </c>
    </row>
    <row r="2886" spans="1:10" ht="30" x14ac:dyDescent="0.25">
      <c r="A2886" s="18">
        <f>IF(B2886&lt;&gt;"",SUBTOTAL(103,B$5:B2886),"")</f>
        <v>2882</v>
      </c>
      <c r="B2886" s="31" t="s">
        <v>3228</v>
      </c>
      <c r="C2886" s="16" t="s">
        <v>3061</v>
      </c>
      <c r="D2886" s="51" t="s">
        <v>2967</v>
      </c>
      <c r="E2886" s="16" t="s">
        <v>3059</v>
      </c>
      <c r="F2886" s="19">
        <v>1900</v>
      </c>
      <c r="G2886" s="16">
        <v>0</v>
      </c>
      <c r="I2886" s="16">
        <f>IF(B2886&lt;&gt;"",COUNTIF(Dulieu!$F$5:$F$7774,B2886),"")</f>
        <v>0</v>
      </c>
      <c r="J2886" s="16" t="str">
        <f>IF(B2886&lt;&gt;"",IFERROR(VLOOKUP(B2886,Dulieu!$F$5:$I$7597,4,0),""),"")</f>
        <v/>
      </c>
    </row>
    <row r="2887" spans="1:10" ht="30" x14ac:dyDescent="0.25">
      <c r="A2887" s="18">
        <f>IF(B2887&lt;&gt;"",SUBTOTAL(103,B$5:B2887),"")</f>
        <v>2883</v>
      </c>
      <c r="B2887" s="31" t="s">
        <v>2410</v>
      </c>
      <c r="C2887" s="16" t="s">
        <v>3061</v>
      </c>
      <c r="D2887" s="51" t="s">
        <v>2967</v>
      </c>
      <c r="E2887" s="16" t="s">
        <v>3059</v>
      </c>
      <c r="F2887" s="19">
        <v>1100</v>
      </c>
      <c r="G2887" s="16">
        <v>0</v>
      </c>
      <c r="I2887" s="16">
        <f>IF(B2887&lt;&gt;"",COUNTIF(Dulieu!$F$5:$F$7774,B2887),"")</f>
        <v>0</v>
      </c>
      <c r="J2887" s="16" t="str">
        <f>IF(B2887&lt;&gt;"",IFERROR(VLOOKUP(B2887,Dulieu!$F$5:$I$7597,4,0),""),"")</f>
        <v/>
      </c>
    </row>
    <row r="2888" spans="1:10" ht="30" x14ac:dyDescent="0.25">
      <c r="A2888" s="18">
        <f>IF(B2888&lt;&gt;"",SUBTOTAL(103,B$5:B2888),"")</f>
        <v>2884</v>
      </c>
      <c r="B2888" s="31" t="s">
        <v>1197</v>
      </c>
      <c r="C2888" s="16" t="s">
        <v>3061</v>
      </c>
      <c r="D2888" s="51" t="s">
        <v>2967</v>
      </c>
      <c r="E2888" s="16" t="s">
        <v>3067</v>
      </c>
      <c r="F2888" s="19">
        <v>2300</v>
      </c>
      <c r="G2888" s="16">
        <v>0</v>
      </c>
      <c r="I2888" s="16">
        <f>IF(B2888&lt;&gt;"",COUNTIF(Dulieu!$F$5:$F$7774,B2888),"")</f>
        <v>0</v>
      </c>
      <c r="J2888" s="16" t="str">
        <f>IF(B2888&lt;&gt;"",IFERROR(VLOOKUP(B2888,Dulieu!$F$5:$I$7597,4,0),""),"")</f>
        <v/>
      </c>
    </row>
    <row r="2889" spans="1:10" ht="30" x14ac:dyDescent="0.25">
      <c r="A2889" s="18">
        <f>IF(B2889&lt;&gt;"",SUBTOTAL(103,B$5:B2889),"")</f>
        <v>2885</v>
      </c>
      <c r="B2889" s="31" t="s">
        <v>3567</v>
      </c>
      <c r="C2889" s="16" t="s">
        <v>3061</v>
      </c>
      <c r="D2889" s="51" t="s">
        <v>2967</v>
      </c>
      <c r="E2889" s="16" t="s">
        <v>3067</v>
      </c>
      <c r="F2889" s="19">
        <v>1400</v>
      </c>
      <c r="G2889" s="16">
        <v>3</v>
      </c>
      <c r="I2889" s="16">
        <f>IF(B2889&lt;&gt;"",COUNTIF(Dulieu!$F$5:$F$7774,B2889),"")</f>
        <v>0</v>
      </c>
      <c r="J2889" s="16" t="str">
        <f>IF(B2889&lt;&gt;"",IFERROR(VLOOKUP(B2889,Dulieu!$F$5:$I$7597,4,0),""),"")</f>
        <v/>
      </c>
    </row>
    <row r="2890" spans="1:10" ht="30" x14ac:dyDescent="0.25">
      <c r="A2890" s="18">
        <f>IF(B2890&lt;&gt;"",SUBTOTAL(103,B$5:B2890),"")</f>
        <v>2886</v>
      </c>
      <c r="B2890" s="31" t="s">
        <v>2411</v>
      </c>
      <c r="C2890" s="16" t="s">
        <v>3082</v>
      </c>
      <c r="D2890" s="51" t="s">
        <v>2967</v>
      </c>
      <c r="E2890" s="16" t="s">
        <v>3068</v>
      </c>
      <c r="F2890" s="19">
        <v>0</v>
      </c>
      <c r="G2890" s="16">
        <v>16</v>
      </c>
      <c r="I2890" s="16">
        <f>IF(B2890&lt;&gt;"",COUNTIF(Dulieu!$F$5:$F$7774,B2890),"")</f>
        <v>0</v>
      </c>
      <c r="J2890" s="16" t="str">
        <f>IF(B2890&lt;&gt;"",IFERROR(VLOOKUP(B2890,Dulieu!$F$5:$I$7597,4,0),""),"")</f>
        <v/>
      </c>
    </row>
    <row r="2891" spans="1:10" ht="30" x14ac:dyDescent="0.25">
      <c r="A2891" s="18">
        <f>IF(B2891&lt;&gt;"",SUBTOTAL(103,B$5:B2891),"")</f>
        <v>2887</v>
      </c>
      <c r="B2891" s="31" t="s">
        <v>2412</v>
      </c>
      <c r="C2891" s="16" t="s">
        <v>3061</v>
      </c>
      <c r="D2891" s="51" t="s">
        <v>2967</v>
      </c>
      <c r="E2891" s="16" t="s">
        <v>3059</v>
      </c>
      <c r="F2891" s="19">
        <v>3490</v>
      </c>
      <c r="G2891" s="16">
        <v>0</v>
      </c>
      <c r="I2891" s="16">
        <f>IF(B2891&lt;&gt;"",COUNTIF(Dulieu!$F$5:$F$7774,B2891),"")</f>
        <v>0</v>
      </c>
      <c r="J2891" s="16" t="str">
        <f>IF(B2891&lt;&gt;"",IFERROR(VLOOKUP(B2891,Dulieu!$F$5:$I$7597,4,0),""),"")</f>
        <v/>
      </c>
    </row>
    <row r="2892" spans="1:10" ht="30" x14ac:dyDescent="0.25">
      <c r="A2892" s="18">
        <f>IF(B2892&lt;&gt;"",SUBTOTAL(103,B$5:B2892),"")</f>
        <v>2888</v>
      </c>
      <c r="B2892" s="31" t="s">
        <v>339</v>
      </c>
      <c r="C2892" s="16" t="s">
        <v>1206</v>
      </c>
      <c r="D2892" s="51" t="s">
        <v>2967</v>
      </c>
      <c r="E2892" s="16" t="s">
        <v>3081</v>
      </c>
      <c r="F2892" s="19">
        <v>15257</v>
      </c>
      <c r="G2892" s="16">
        <v>0</v>
      </c>
      <c r="I2892" s="16">
        <f>IF(B2892&lt;&gt;"",COUNTIF(Dulieu!$F$5:$F$7774,B2892),"")</f>
        <v>0</v>
      </c>
      <c r="J2892" s="16" t="str">
        <f>IF(B2892&lt;&gt;"",IFERROR(VLOOKUP(B2892,Dulieu!$F$5:$I$7597,4,0),""),"")</f>
        <v/>
      </c>
    </row>
    <row r="2893" spans="1:10" ht="30" x14ac:dyDescent="0.25">
      <c r="A2893" s="18">
        <f>IF(B2893&lt;&gt;"",SUBTOTAL(103,B$5:B2893),"")</f>
        <v>2889</v>
      </c>
      <c r="B2893" s="31" t="s">
        <v>3229</v>
      </c>
      <c r="C2893" s="16" t="s">
        <v>3061</v>
      </c>
      <c r="D2893" s="51" t="s">
        <v>2967</v>
      </c>
      <c r="E2893" s="16" t="s">
        <v>3059</v>
      </c>
      <c r="F2893" s="19">
        <v>1400</v>
      </c>
      <c r="G2893" s="16">
        <v>0</v>
      </c>
      <c r="I2893" s="16">
        <f>IF(B2893&lt;&gt;"",COUNTIF(Dulieu!$F$5:$F$7774,B2893),"")</f>
        <v>0</v>
      </c>
      <c r="J2893" s="16" t="str">
        <f>IF(B2893&lt;&gt;"",IFERROR(VLOOKUP(B2893,Dulieu!$F$5:$I$7597,4,0),""),"")</f>
        <v/>
      </c>
    </row>
    <row r="2894" spans="1:10" ht="30" x14ac:dyDescent="0.25">
      <c r="A2894" s="18">
        <f>IF(B2894&lt;&gt;"",SUBTOTAL(103,B$5:B2894),"")</f>
        <v>2890</v>
      </c>
      <c r="B2894" s="31" t="s">
        <v>2413</v>
      </c>
      <c r="C2894" s="16" t="s">
        <v>3061</v>
      </c>
      <c r="D2894" s="51" t="s">
        <v>2967</v>
      </c>
      <c r="E2894" s="16" t="s">
        <v>3059</v>
      </c>
      <c r="F2894" s="19">
        <v>7700</v>
      </c>
      <c r="G2894" s="16">
        <v>0</v>
      </c>
      <c r="I2894" s="16">
        <f>IF(B2894&lt;&gt;"",COUNTIF(Dulieu!$F$5:$F$7774,B2894),"")</f>
        <v>0</v>
      </c>
      <c r="J2894" s="16" t="str">
        <f>IF(B2894&lt;&gt;"",IFERROR(VLOOKUP(B2894,Dulieu!$F$5:$I$7597,4,0),""),"")</f>
        <v/>
      </c>
    </row>
    <row r="2895" spans="1:10" ht="30" x14ac:dyDescent="0.25">
      <c r="A2895" s="18">
        <f>IF(B2895&lt;&gt;"",SUBTOTAL(103,B$5:B2895),"")</f>
        <v>2891</v>
      </c>
      <c r="B2895" s="31" t="s">
        <v>2414</v>
      </c>
      <c r="C2895" s="16" t="s">
        <v>3082</v>
      </c>
      <c r="D2895" s="51" t="s">
        <v>2967</v>
      </c>
      <c r="E2895" s="16" t="s">
        <v>3068</v>
      </c>
      <c r="F2895" s="19">
        <v>0</v>
      </c>
      <c r="G2895" s="16">
        <v>16</v>
      </c>
      <c r="I2895" s="16">
        <f>IF(B2895&lt;&gt;"",COUNTIF(Dulieu!$F$5:$F$7774,B2895),"")</f>
        <v>0</v>
      </c>
      <c r="J2895" s="16" t="str">
        <f>IF(B2895&lt;&gt;"",IFERROR(VLOOKUP(B2895,Dulieu!$F$5:$I$7597,4,0),""),"")</f>
        <v/>
      </c>
    </row>
    <row r="2896" spans="1:10" ht="30" x14ac:dyDescent="0.25">
      <c r="A2896" s="18">
        <f>IF(B2896&lt;&gt;"",SUBTOTAL(103,B$5:B2896),"")</f>
        <v>2892</v>
      </c>
      <c r="B2896" s="31" t="s">
        <v>1174</v>
      </c>
      <c r="C2896" s="16" t="s">
        <v>3060</v>
      </c>
      <c r="D2896" s="51" t="s">
        <v>2967</v>
      </c>
      <c r="E2896" s="16" t="s">
        <v>3081</v>
      </c>
      <c r="F2896" s="19">
        <v>14570</v>
      </c>
      <c r="G2896" s="16">
        <v>0</v>
      </c>
      <c r="I2896" s="16">
        <f>IF(B2896&lt;&gt;"",COUNTIF(Dulieu!$F$5:$F$7774,B2896),"")</f>
        <v>0</v>
      </c>
      <c r="J2896" s="16" t="str">
        <f>IF(B2896&lt;&gt;"",IFERROR(VLOOKUP(B2896,Dulieu!$F$5:$I$7597,4,0),""),"")</f>
        <v/>
      </c>
    </row>
    <row r="2897" spans="1:10" ht="30" x14ac:dyDescent="0.25">
      <c r="A2897" s="18">
        <f>IF(B2897&lt;&gt;"",SUBTOTAL(103,B$5:B2897),"")</f>
        <v>2893</v>
      </c>
      <c r="B2897" s="31" t="s">
        <v>8</v>
      </c>
      <c r="C2897" s="16" t="s">
        <v>3060</v>
      </c>
      <c r="D2897" s="51" t="s">
        <v>2967</v>
      </c>
      <c r="E2897" s="16" t="s">
        <v>3081</v>
      </c>
      <c r="F2897" s="19">
        <v>15057</v>
      </c>
      <c r="G2897" s="16">
        <v>0</v>
      </c>
      <c r="I2897" s="16">
        <f>IF(B2897&lt;&gt;"",COUNTIF(Dulieu!$F$5:$F$7774,B2897),"")</f>
        <v>0</v>
      </c>
      <c r="J2897" s="16" t="str">
        <f>IF(B2897&lt;&gt;"",IFERROR(VLOOKUP(B2897,Dulieu!$F$5:$I$7597,4,0),""),"")</f>
        <v/>
      </c>
    </row>
    <row r="2898" spans="1:10" ht="30" x14ac:dyDescent="0.25">
      <c r="A2898" s="18">
        <f>IF(B2898&lt;&gt;"",SUBTOTAL(103,B$5:B2898),"")</f>
        <v>2894</v>
      </c>
      <c r="B2898" s="31" t="s">
        <v>3230</v>
      </c>
      <c r="C2898" s="16" t="s">
        <v>3061</v>
      </c>
      <c r="D2898" s="51" t="s">
        <v>2967</v>
      </c>
      <c r="E2898" s="16" t="s">
        <v>3062</v>
      </c>
      <c r="F2898" s="19">
        <v>8350</v>
      </c>
      <c r="G2898" s="16">
        <v>0</v>
      </c>
      <c r="I2898" s="16">
        <f>IF(B2898&lt;&gt;"",COUNTIF(Dulieu!$F$5:$F$7774,B2898),"")</f>
        <v>0</v>
      </c>
      <c r="J2898" s="16" t="str">
        <f>IF(B2898&lt;&gt;"",IFERROR(VLOOKUP(B2898,Dulieu!$F$5:$I$7597,4,0),""),"")</f>
        <v/>
      </c>
    </row>
    <row r="2899" spans="1:10" ht="30" x14ac:dyDescent="0.25">
      <c r="A2899" s="18">
        <f>IF(B2899&lt;&gt;"",SUBTOTAL(103,B$5:B2899),"")</f>
        <v>2895</v>
      </c>
      <c r="B2899" s="31" t="s">
        <v>2415</v>
      </c>
      <c r="C2899" s="16" t="s">
        <v>3060</v>
      </c>
      <c r="D2899" s="51" t="s">
        <v>2967</v>
      </c>
      <c r="E2899" s="16" t="s">
        <v>3068</v>
      </c>
      <c r="F2899" s="19">
        <v>14460</v>
      </c>
      <c r="G2899" s="16">
        <v>0</v>
      </c>
      <c r="I2899" s="16">
        <f>IF(B2899&lt;&gt;"",COUNTIF(Dulieu!$F$5:$F$7774,B2899),"")</f>
        <v>0</v>
      </c>
      <c r="J2899" s="16" t="str">
        <f>IF(B2899&lt;&gt;"",IFERROR(VLOOKUP(B2899,Dulieu!$F$5:$I$7597,4,0),""),"")</f>
        <v/>
      </c>
    </row>
    <row r="2900" spans="1:10" ht="30" x14ac:dyDescent="0.25">
      <c r="A2900" s="18">
        <f>IF(B2900&lt;&gt;"",SUBTOTAL(103,B$5:B2900),"")</f>
        <v>2896</v>
      </c>
      <c r="B2900" s="31" t="s">
        <v>2416</v>
      </c>
      <c r="C2900" s="16" t="s">
        <v>3060</v>
      </c>
      <c r="D2900" s="51" t="s">
        <v>2967</v>
      </c>
      <c r="E2900" s="16" t="s">
        <v>3059</v>
      </c>
      <c r="F2900" s="19">
        <v>14460</v>
      </c>
      <c r="G2900" s="16">
        <v>0</v>
      </c>
      <c r="I2900" s="16">
        <f>IF(B2900&lt;&gt;"",COUNTIF(Dulieu!$F$5:$F$7774,B2900),"")</f>
        <v>0</v>
      </c>
      <c r="J2900" s="16" t="str">
        <f>IF(B2900&lt;&gt;"",IFERROR(VLOOKUP(B2900,Dulieu!$F$5:$I$7597,4,0),""),"")</f>
        <v/>
      </c>
    </row>
    <row r="2901" spans="1:10" ht="30" x14ac:dyDescent="0.25">
      <c r="A2901" s="18">
        <f>IF(B2901&lt;&gt;"",SUBTOTAL(103,B$5:B2901),"")</f>
        <v>2897</v>
      </c>
      <c r="B2901" s="31" t="s">
        <v>3489</v>
      </c>
      <c r="C2901" s="16" t="s">
        <v>1206</v>
      </c>
      <c r="D2901" s="51" t="s">
        <v>2967</v>
      </c>
      <c r="E2901" s="16" t="s">
        <v>3081</v>
      </c>
      <c r="F2901" s="19">
        <v>15070</v>
      </c>
      <c r="G2901" s="16">
        <v>0</v>
      </c>
      <c r="I2901" s="16">
        <f>IF(B2901&lt;&gt;"",COUNTIF(Dulieu!$F$5:$F$7774,B2901),"")</f>
        <v>0</v>
      </c>
      <c r="J2901" s="16" t="str">
        <f>IF(B2901&lt;&gt;"",IFERROR(VLOOKUP(B2901,Dulieu!$F$5:$I$7597,4,0),""),"")</f>
        <v/>
      </c>
    </row>
    <row r="2902" spans="1:10" ht="30" x14ac:dyDescent="0.25">
      <c r="A2902" s="18">
        <f>IF(B2902&lt;&gt;"",SUBTOTAL(103,B$5:B2902),"")</f>
        <v>2898</v>
      </c>
      <c r="B2902" s="31" t="s">
        <v>3490</v>
      </c>
      <c r="C2902" s="16" t="s">
        <v>1206</v>
      </c>
      <c r="D2902" s="51" t="s">
        <v>2967</v>
      </c>
      <c r="E2902" s="16" t="s">
        <v>3081</v>
      </c>
      <c r="F2902" s="19">
        <v>15070</v>
      </c>
      <c r="G2902" s="16">
        <v>2</v>
      </c>
      <c r="I2902" s="16">
        <f>IF(B2902&lt;&gt;"",COUNTIF(Dulieu!$F$5:$F$7774,B2902),"")</f>
        <v>0</v>
      </c>
      <c r="J2902" s="16" t="str">
        <f>IF(B2902&lt;&gt;"",IFERROR(VLOOKUP(B2902,Dulieu!$F$5:$I$7597,4,0),""),"")</f>
        <v/>
      </c>
    </row>
    <row r="2903" spans="1:10" ht="30" x14ac:dyDescent="0.25">
      <c r="A2903" s="18">
        <f>IF(B2903&lt;&gt;"",SUBTOTAL(103,B$5:B2903),"")</f>
        <v>2899</v>
      </c>
      <c r="B2903" s="31" t="s">
        <v>3762</v>
      </c>
      <c r="C2903" s="16" t="s">
        <v>3061</v>
      </c>
      <c r="D2903" s="51" t="s">
        <v>2967</v>
      </c>
      <c r="E2903" s="16" t="s">
        <v>3062</v>
      </c>
      <c r="F2903" s="19">
        <v>3490</v>
      </c>
      <c r="G2903" s="16">
        <v>3</v>
      </c>
      <c r="I2903" s="16">
        <f>IF(B2903&lt;&gt;"",COUNTIF(Dulieu!$F$5:$F$7774,B2903),"")</f>
        <v>0</v>
      </c>
      <c r="J2903" s="16" t="str">
        <f>IF(B2903&lt;&gt;"",IFERROR(VLOOKUP(B2903,Dulieu!$F$5:$I$7597,4,0),""),"")</f>
        <v/>
      </c>
    </row>
    <row r="2904" spans="1:10" ht="30" x14ac:dyDescent="0.25">
      <c r="A2904" s="18">
        <f>IF(B2904&lt;&gt;"",SUBTOTAL(103,B$5:B2904),"")</f>
        <v>2900</v>
      </c>
      <c r="B2904" s="31" t="s">
        <v>2417</v>
      </c>
      <c r="C2904" s="16" t="s">
        <v>3082</v>
      </c>
      <c r="D2904" s="51" t="s">
        <v>2967</v>
      </c>
      <c r="E2904" s="16" t="s">
        <v>3068</v>
      </c>
      <c r="F2904" s="19">
        <v>0</v>
      </c>
      <c r="G2904" s="16">
        <v>29</v>
      </c>
      <c r="I2904" s="16">
        <f>IF(B2904&lt;&gt;"",COUNTIF(Dulieu!$F$5:$F$7774,B2904),"")</f>
        <v>0</v>
      </c>
      <c r="J2904" s="16" t="str">
        <f>IF(B2904&lt;&gt;"",IFERROR(VLOOKUP(B2904,Dulieu!$F$5:$I$7597,4,0),""),"")</f>
        <v/>
      </c>
    </row>
    <row r="2905" spans="1:10" ht="30" x14ac:dyDescent="0.25">
      <c r="A2905" s="18">
        <f>IF(B2905&lt;&gt;"",SUBTOTAL(103,B$5:B2905),"")</f>
        <v>2901</v>
      </c>
      <c r="B2905" s="31" t="s">
        <v>2418</v>
      </c>
      <c r="C2905" s="16" t="s">
        <v>3082</v>
      </c>
      <c r="D2905" s="51" t="s">
        <v>2967</v>
      </c>
      <c r="E2905" s="16" t="s">
        <v>3068</v>
      </c>
      <c r="F2905" s="19">
        <v>0</v>
      </c>
      <c r="G2905" s="16">
        <v>16</v>
      </c>
      <c r="I2905" s="16">
        <f>IF(B2905&lt;&gt;"",COUNTIF(Dulieu!$F$5:$F$7774,B2905),"")</f>
        <v>0</v>
      </c>
      <c r="J2905" s="16" t="str">
        <f>IF(B2905&lt;&gt;"",IFERROR(VLOOKUP(B2905,Dulieu!$F$5:$I$7597,4,0),""),"")</f>
        <v/>
      </c>
    </row>
    <row r="2906" spans="1:10" ht="30" x14ac:dyDescent="0.25">
      <c r="A2906" s="18">
        <f>IF(B2906&lt;&gt;"",SUBTOTAL(103,B$5:B2906),"")</f>
        <v>2902</v>
      </c>
      <c r="B2906" s="31" t="s">
        <v>3568</v>
      </c>
      <c r="C2906" s="16" t="s">
        <v>3061</v>
      </c>
      <c r="D2906" s="51" t="s">
        <v>2967</v>
      </c>
      <c r="E2906" s="16" t="s">
        <v>3059</v>
      </c>
      <c r="F2906" s="19">
        <v>16200</v>
      </c>
      <c r="G2906" s="16">
        <v>0</v>
      </c>
      <c r="I2906" s="16">
        <f>IF(B2906&lt;&gt;"",COUNTIF(Dulieu!$F$5:$F$7774,B2906),"")</f>
        <v>0</v>
      </c>
      <c r="J2906" s="16" t="str">
        <f>IF(B2906&lt;&gt;"",IFERROR(VLOOKUP(B2906,Dulieu!$F$5:$I$7597,4,0),""),"")</f>
        <v/>
      </c>
    </row>
    <row r="2907" spans="1:10" ht="30" x14ac:dyDescent="0.25">
      <c r="A2907" s="18">
        <f>IF(B2907&lt;&gt;"",SUBTOTAL(103,B$5:B2907),"")</f>
        <v>2903</v>
      </c>
      <c r="B2907" s="31" t="s">
        <v>2419</v>
      </c>
      <c r="C2907" s="16" t="s">
        <v>3082</v>
      </c>
      <c r="D2907" s="51" t="s">
        <v>2967</v>
      </c>
      <c r="E2907" s="16" t="s">
        <v>3068</v>
      </c>
      <c r="F2907" s="16">
        <v>0</v>
      </c>
      <c r="G2907" s="16">
        <v>16</v>
      </c>
      <c r="I2907" s="16">
        <f>IF(B2907&lt;&gt;"",COUNTIF(Dulieu!$F$5:$F$7774,B2907),"")</f>
        <v>0</v>
      </c>
      <c r="J2907" s="16" t="str">
        <f>IF(B2907&lt;&gt;"",IFERROR(VLOOKUP(B2907,Dulieu!$F$5:$I$7597,4,0),""),"")</f>
        <v/>
      </c>
    </row>
    <row r="2908" spans="1:10" ht="30" x14ac:dyDescent="0.25">
      <c r="A2908" s="18">
        <f>IF(B2908&lt;&gt;"",SUBTOTAL(103,B$5:B2908),"")</f>
        <v>2904</v>
      </c>
      <c r="B2908" s="31" t="s">
        <v>3299</v>
      </c>
      <c r="C2908" s="16" t="s">
        <v>3082</v>
      </c>
      <c r="D2908" s="51" t="s">
        <v>2967</v>
      </c>
      <c r="E2908" s="16" t="s">
        <v>3068</v>
      </c>
      <c r="F2908" s="19">
        <v>0</v>
      </c>
      <c r="G2908" s="16">
        <v>16</v>
      </c>
      <c r="I2908" s="16">
        <f>IF(B2908&lt;&gt;"",COUNTIF(Dulieu!$F$5:$F$7774,B2908),"")</f>
        <v>0</v>
      </c>
      <c r="J2908" s="16" t="str">
        <f>IF(B2908&lt;&gt;"",IFERROR(VLOOKUP(B2908,Dulieu!$F$5:$I$7597,4,0),""),"")</f>
        <v/>
      </c>
    </row>
    <row r="2909" spans="1:10" ht="30" x14ac:dyDescent="0.25">
      <c r="A2909" s="18">
        <f>IF(B2909&lt;&gt;"",SUBTOTAL(103,B$5:B2909),"")</f>
        <v>2905</v>
      </c>
      <c r="B2909" s="31" t="s">
        <v>2420</v>
      </c>
      <c r="C2909" s="16" t="s">
        <v>3082</v>
      </c>
      <c r="D2909" s="51" t="s">
        <v>2967</v>
      </c>
      <c r="E2909" s="16" t="s">
        <v>3068</v>
      </c>
      <c r="F2909" s="19">
        <v>0</v>
      </c>
      <c r="G2909" s="16">
        <v>16</v>
      </c>
      <c r="I2909" s="16">
        <f>IF(B2909&lt;&gt;"",COUNTIF(Dulieu!$F$5:$F$7774,B2909),"")</f>
        <v>0</v>
      </c>
      <c r="J2909" s="16" t="str">
        <f>IF(B2909&lt;&gt;"",IFERROR(VLOOKUP(B2909,Dulieu!$F$5:$I$7597,4,0),""),"")</f>
        <v/>
      </c>
    </row>
    <row r="2910" spans="1:10" ht="30" x14ac:dyDescent="0.25">
      <c r="A2910" s="18">
        <f>IF(B2910&lt;&gt;"",SUBTOTAL(103,B$5:B2910),"")</f>
        <v>2906</v>
      </c>
      <c r="B2910" s="31" t="s">
        <v>1175</v>
      </c>
      <c r="C2910" s="16" t="s">
        <v>3082</v>
      </c>
      <c r="D2910" s="51" t="s">
        <v>2967</v>
      </c>
      <c r="E2910" s="16" t="s">
        <v>3068</v>
      </c>
      <c r="F2910" s="19">
        <v>0</v>
      </c>
      <c r="G2910" s="16">
        <v>16</v>
      </c>
      <c r="I2910" s="16">
        <f>IF(B2910&lt;&gt;"",COUNTIF(Dulieu!$F$5:$F$7774,B2910),"")</f>
        <v>0</v>
      </c>
      <c r="J2910" s="16" t="str">
        <f>IF(B2910&lt;&gt;"",IFERROR(VLOOKUP(B2910,Dulieu!$F$5:$I$7597,4,0),""),"")</f>
        <v/>
      </c>
    </row>
    <row r="2911" spans="1:10" ht="30" x14ac:dyDescent="0.25">
      <c r="A2911" s="18">
        <f>IF(B2911&lt;&gt;"",SUBTOTAL(103,B$5:B2911),"")</f>
        <v>2907</v>
      </c>
      <c r="B2911" s="31" t="s">
        <v>2421</v>
      </c>
      <c r="C2911" s="16" t="s">
        <v>3061</v>
      </c>
      <c r="D2911" s="51" t="s">
        <v>2967</v>
      </c>
      <c r="E2911" s="16" t="s">
        <v>3067</v>
      </c>
      <c r="F2911" s="19">
        <v>7650</v>
      </c>
      <c r="G2911" s="16">
        <v>0</v>
      </c>
      <c r="I2911" s="16">
        <f>IF(B2911&lt;&gt;"",COUNTIF(Dulieu!$F$5:$F$7774,B2911),"")</f>
        <v>0</v>
      </c>
      <c r="J2911" s="16" t="str">
        <f>IF(B2911&lt;&gt;"",IFERROR(VLOOKUP(B2911,Dulieu!$F$5:$I$7597,4,0),""),"")</f>
        <v/>
      </c>
    </row>
    <row r="2912" spans="1:10" ht="30" x14ac:dyDescent="0.25">
      <c r="A2912" s="18">
        <f>IF(B2912&lt;&gt;"",SUBTOTAL(103,B$5:B2912),"")</f>
        <v>2908</v>
      </c>
      <c r="B2912" s="31" t="s">
        <v>2422</v>
      </c>
      <c r="C2912" s="16" t="s">
        <v>3060</v>
      </c>
      <c r="D2912" s="51" t="s">
        <v>2967</v>
      </c>
      <c r="E2912" s="16" t="s">
        <v>3068</v>
      </c>
      <c r="F2912" s="19">
        <v>13490</v>
      </c>
      <c r="G2912" s="16">
        <v>0</v>
      </c>
      <c r="I2912" s="16">
        <f>IF(B2912&lt;&gt;"",COUNTIF(Dulieu!$F$5:$F$7774,B2912),"")</f>
        <v>0</v>
      </c>
      <c r="J2912" s="16" t="str">
        <f>IF(B2912&lt;&gt;"",IFERROR(VLOOKUP(B2912,Dulieu!$F$5:$I$7597,4,0),""),"")</f>
        <v/>
      </c>
    </row>
    <row r="2913" spans="1:10" ht="30" x14ac:dyDescent="0.25">
      <c r="A2913" s="18">
        <f>IF(B2913&lt;&gt;"",SUBTOTAL(103,B$5:B2913),"")</f>
        <v>2909</v>
      </c>
      <c r="B2913" s="31" t="s">
        <v>2423</v>
      </c>
      <c r="C2913" s="16" t="s">
        <v>1206</v>
      </c>
      <c r="D2913" s="51" t="s">
        <v>2967</v>
      </c>
      <c r="E2913" s="16" t="s">
        <v>3081</v>
      </c>
      <c r="F2913" s="19">
        <v>14250</v>
      </c>
      <c r="G2913" s="16">
        <v>0</v>
      </c>
      <c r="I2913" s="16">
        <f>IF(B2913&lt;&gt;"",COUNTIF(Dulieu!$F$5:$F$7774,B2913),"")</f>
        <v>0</v>
      </c>
      <c r="J2913" s="16" t="str">
        <f>IF(B2913&lt;&gt;"",IFERROR(VLOOKUP(B2913,Dulieu!$F$5:$I$7597,4,0),""),"")</f>
        <v/>
      </c>
    </row>
    <row r="2914" spans="1:10" ht="30" x14ac:dyDescent="0.25">
      <c r="A2914" s="18">
        <f>IF(B2914&lt;&gt;"",SUBTOTAL(103,B$5:B2914),"")</f>
        <v>2910</v>
      </c>
      <c r="B2914" s="31" t="s">
        <v>166</v>
      </c>
      <c r="C2914" s="16" t="s">
        <v>3082</v>
      </c>
      <c r="D2914" s="51" t="s">
        <v>2967</v>
      </c>
      <c r="E2914" s="16" t="s">
        <v>3068</v>
      </c>
      <c r="F2914" s="19">
        <v>0</v>
      </c>
      <c r="G2914" s="16">
        <v>16</v>
      </c>
      <c r="I2914" s="16">
        <f>IF(B2914&lt;&gt;"",COUNTIF(Dulieu!$F$5:$F$7774,B2914),"")</f>
        <v>0</v>
      </c>
      <c r="J2914" s="16" t="str">
        <f>IF(B2914&lt;&gt;"",IFERROR(VLOOKUP(B2914,Dulieu!$F$5:$I$7597,4,0),""),"")</f>
        <v/>
      </c>
    </row>
    <row r="2915" spans="1:10" ht="30" x14ac:dyDescent="0.25">
      <c r="A2915" s="18">
        <f>IF(B2915&lt;&gt;"",SUBTOTAL(103,B$5:B2915),"")</f>
        <v>2911</v>
      </c>
      <c r="B2915" s="31" t="s">
        <v>938</v>
      </c>
      <c r="C2915" s="16" t="s">
        <v>3061</v>
      </c>
      <c r="D2915" s="51" t="s">
        <v>2967</v>
      </c>
      <c r="E2915" s="16" t="s">
        <v>3059</v>
      </c>
      <c r="F2915" s="19">
        <v>17850</v>
      </c>
      <c r="G2915" s="16">
        <v>0</v>
      </c>
      <c r="I2915" s="16">
        <f>IF(B2915&lt;&gt;"",COUNTIF(Dulieu!$F$5:$F$7774,B2915),"")</f>
        <v>0</v>
      </c>
      <c r="J2915" s="16" t="str">
        <f>IF(B2915&lt;&gt;"",IFERROR(VLOOKUP(B2915,Dulieu!$F$5:$I$7597,4,0),""),"")</f>
        <v/>
      </c>
    </row>
    <row r="2916" spans="1:10" ht="30" x14ac:dyDescent="0.25">
      <c r="A2916" s="18">
        <f>IF(B2916&lt;&gt;"",SUBTOTAL(103,B$5:B2916),"")</f>
        <v>2912</v>
      </c>
      <c r="B2916" s="31" t="s">
        <v>2424</v>
      </c>
      <c r="C2916" s="16" t="s">
        <v>3061</v>
      </c>
      <c r="D2916" s="51" t="s">
        <v>2967</v>
      </c>
      <c r="E2916" s="16" t="s">
        <v>3059</v>
      </c>
      <c r="F2916" s="19">
        <v>13620</v>
      </c>
      <c r="G2916" s="16">
        <v>0</v>
      </c>
      <c r="I2916" s="16">
        <f>IF(B2916&lt;&gt;"",COUNTIF(Dulieu!$F$5:$F$7774,B2916),"")</f>
        <v>0</v>
      </c>
      <c r="J2916" s="16" t="str">
        <f>IF(B2916&lt;&gt;"",IFERROR(VLOOKUP(B2916,Dulieu!$F$5:$I$7597,4,0),""),"")</f>
        <v/>
      </c>
    </row>
    <row r="2917" spans="1:10" ht="30" x14ac:dyDescent="0.25">
      <c r="A2917" s="18">
        <f>IF(B2917&lt;&gt;"",SUBTOTAL(103,B$5:B2917),"")</f>
        <v>2913</v>
      </c>
      <c r="B2917" s="31" t="s">
        <v>3763</v>
      </c>
      <c r="C2917" s="16" t="s">
        <v>3082</v>
      </c>
      <c r="D2917" s="51" t="s">
        <v>2967</v>
      </c>
      <c r="E2917" s="16" t="s">
        <v>3068</v>
      </c>
      <c r="F2917" s="19">
        <v>0</v>
      </c>
      <c r="G2917" s="16">
        <v>29</v>
      </c>
      <c r="I2917" s="16">
        <f>IF(B2917&lt;&gt;"",COUNTIF(Dulieu!$F$5:$F$7774,B2917),"")</f>
        <v>0</v>
      </c>
      <c r="J2917" s="16" t="str">
        <f>IF(B2917&lt;&gt;"",IFERROR(VLOOKUP(B2917,Dulieu!$F$5:$I$7597,4,0),""),"")</f>
        <v/>
      </c>
    </row>
    <row r="2918" spans="1:10" ht="30" x14ac:dyDescent="0.25">
      <c r="A2918" s="18">
        <f>IF(B2918&lt;&gt;"",SUBTOTAL(103,B$5:B2918),"")</f>
        <v>2914</v>
      </c>
      <c r="B2918" s="31" t="s">
        <v>2425</v>
      </c>
      <c r="C2918" s="16" t="s">
        <v>1206</v>
      </c>
      <c r="D2918" s="51" t="s">
        <v>2967</v>
      </c>
      <c r="E2918" s="16" t="s">
        <v>3059</v>
      </c>
      <c r="F2918" s="19">
        <v>15056</v>
      </c>
      <c r="G2918" s="16">
        <v>0</v>
      </c>
      <c r="I2918" s="16">
        <f>IF(B2918&lt;&gt;"",COUNTIF(Dulieu!$F$5:$F$7774,B2918),"")</f>
        <v>0</v>
      </c>
      <c r="J2918" s="16" t="str">
        <f>IF(B2918&lt;&gt;"",IFERROR(VLOOKUP(B2918,Dulieu!$F$5:$I$7597,4,0),""),"")</f>
        <v/>
      </c>
    </row>
    <row r="2919" spans="1:10" ht="30" x14ac:dyDescent="0.25">
      <c r="A2919" s="18">
        <f>IF(B2919&lt;&gt;"",SUBTOTAL(103,B$5:B2919),"")</f>
        <v>2915</v>
      </c>
      <c r="B2919" s="31" t="s">
        <v>4016</v>
      </c>
      <c r="C2919" s="16" t="s">
        <v>1206</v>
      </c>
      <c r="D2919" s="51" t="s">
        <v>2967</v>
      </c>
      <c r="E2919" s="16" t="s">
        <v>3081</v>
      </c>
      <c r="F2919" s="19">
        <v>14756</v>
      </c>
      <c r="G2919" s="16">
        <v>2</v>
      </c>
      <c r="I2919" s="16">
        <f>IF(B2919&lt;&gt;"",COUNTIF(Dulieu!$F$5:$F$7774,B2919),"")</f>
        <v>0</v>
      </c>
      <c r="J2919" s="16" t="str">
        <f>IF(B2919&lt;&gt;"",IFERROR(VLOOKUP(B2919,Dulieu!$F$5:$I$7597,4,0),""),"")</f>
        <v/>
      </c>
    </row>
    <row r="2920" spans="1:10" ht="30" x14ac:dyDescent="0.25">
      <c r="A2920" s="18">
        <f>IF(B2920&lt;&gt;"",SUBTOTAL(103,B$5:B2920),"")</f>
        <v>2916</v>
      </c>
      <c r="B2920" s="31" t="s">
        <v>550</v>
      </c>
      <c r="C2920" s="16" t="s">
        <v>3060</v>
      </c>
      <c r="D2920" s="51" t="s">
        <v>2967</v>
      </c>
      <c r="E2920" s="16" t="s">
        <v>3068</v>
      </c>
      <c r="F2920" s="16">
        <v>13490</v>
      </c>
      <c r="G2920" s="16">
        <v>0</v>
      </c>
      <c r="I2920" s="16">
        <f>IF(B2920&lt;&gt;"",COUNTIF(Dulieu!$F$5:$F$7774,B2920),"")</f>
        <v>0</v>
      </c>
      <c r="J2920" s="16" t="str">
        <f>IF(B2920&lt;&gt;"",IFERROR(VLOOKUP(B2920,Dulieu!$F$5:$I$7597,4,0),""),"")</f>
        <v/>
      </c>
    </row>
    <row r="2921" spans="1:10" ht="30" x14ac:dyDescent="0.25">
      <c r="A2921" s="18">
        <f>IF(B2921&lt;&gt;"",SUBTOTAL(103,B$5:B2921),"")</f>
        <v>2917</v>
      </c>
      <c r="B2921" s="31" t="s">
        <v>873</v>
      </c>
      <c r="C2921" s="16" t="s">
        <v>1206</v>
      </c>
      <c r="D2921" s="51" t="s">
        <v>2967</v>
      </c>
      <c r="E2921" s="16" t="s">
        <v>3059</v>
      </c>
      <c r="F2921" s="19">
        <v>15156</v>
      </c>
      <c r="G2921" s="16">
        <v>0</v>
      </c>
      <c r="I2921" s="16">
        <f>IF(B2921&lt;&gt;"",COUNTIF(Dulieu!$F$5:$F$7774,B2921),"")</f>
        <v>0</v>
      </c>
      <c r="J2921" s="16" t="str">
        <f>IF(B2921&lt;&gt;"",IFERROR(VLOOKUP(B2921,Dulieu!$F$5:$I$7597,4,0),""),"")</f>
        <v/>
      </c>
    </row>
    <row r="2922" spans="1:10" ht="30" x14ac:dyDescent="0.25">
      <c r="A2922" s="18">
        <f>IF(B2922&lt;&gt;"",SUBTOTAL(103,B$5:B2922),"")</f>
        <v>2918</v>
      </c>
      <c r="B2922" s="31" t="s">
        <v>2426</v>
      </c>
      <c r="C2922" s="16" t="s">
        <v>3061</v>
      </c>
      <c r="D2922" s="51" t="s">
        <v>2967</v>
      </c>
      <c r="E2922" s="16" t="s">
        <v>3067</v>
      </c>
      <c r="F2922" s="19">
        <v>1790</v>
      </c>
      <c r="G2922" s="16">
        <v>0</v>
      </c>
      <c r="I2922" s="16">
        <f>IF(B2922&lt;&gt;"",COUNTIF(Dulieu!$F$5:$F$7774,B2922),"")</f>
        <v>0</v>
      </c>
      <c r="J2922" s="16" t="str">
        <f>IF(B2922&lt;&gt;"",IFERROR(VLOOKUP(B2922,Dulieu!$F$5:$I$7597,4,0),""),"")</f>
        <v/>
      </c>
    </row>
    <row r="2923" spans="1:10" ht="30" x14ac:dyDescent="0.25">
      <c r="A2923" s="18">
        <f>IF(B2923&lt;&gt;"",SUBTOTAL(103,B$5:B2923),"")</f>
        <v>2919</v>
      </c>
      <c r="B2923" s="31" t="s">
        <v>2427</v>
      </c>
      <c r="C2923" s="16" t="s">
        <v>3060</v>
      </c>
      <c r="D2923" s="51" t="s">
        <v>2967</v>
      </c>
      <c r="E2923" s="16" t="s">
        <v>3081</v>
      </c>
      <c r="F2923" s="19">
        <v>13490</v>
      </c>
      <c r="G2923" s="16">
        <v>0</v>
      </c>
      <c r="I2923" s="16">
        <f>IF(B2923&lt;&gt;"",COUNTIF(Dulieu!$F$5:$F$7774,B2923),"")</f>
        <v>0</v>
      </c>
      <c r="J2923" s="16" t="str">
        <f>IF(B2923&lt;&gt;"",IFERROR(VLOOKUP(B2923,Dulieu!$F$5:$I$7597,4,0),""),"")</f>
        <v/>
      </c>
    </row>
    <row r="2924" spans="1:10" ht="30" x14ac:dyDescent="0.25">
      <c r="A2924" s="18">
        <f>IF(B2924&lt;&gt;"",SUBTOTAL(103,B$5:B2924),"")</f>
        <v>2920</v>
      </c>
      <c r="B2924" s="31" t="s">
        <v>2428</v>
      </c>
      <c r="C2924" s="16" t="s">
        <v>1206</v>
      </c>
      <c r="D2924" s="51" t="s">
        <v>2967</v>
      </c>
      <c r="E2924" s="16" t="s">
        <v>3081</v>
      </c>
      <c r="F2924" s="19">
        <v>15056</v>
      </c>
      <c r="G2924" s="16">
        <v>0</v>
      </c>
      <c r="I2924" s="16">
        <f>IF(B2924&lt;&gt;"",COUNTIF(Dulieu!$F$5:$F$7774,B2924),"")</f>
        <v>0</v>
      </c>
      <c r="J2924" s="16" t="str">
        <f>IF(B2924&lt;&gt;"",IFERROR(VLOOKUP(B2924,Dulieu!$F$5:$I$7597,4,0),""),"")</f>
        <v/>
      </c>
    </row>
    <row r="2925" spans="1:10" ht="30" x14ac:dyDescent="0.25">
      <c r="A2925" s="18">
        <f>IF(B2925&lt;&gt;"",SUBTOTAL(103,B$5:B2925),"")</f>
        <v>2921</v>
      </c>
      <c r="B2925" s="31" t="s">
        <v>2429</v>
      </c>
      <c r="C2925" s="16" t="s">
        <v>3082</v>
      </c>
      <c r="D2925" s="51" t="s">
        <v>2967</v>
      </c>
      <c r="E2925" s="16" t="s">
        <v>3068</v>
      </c>
      <c r="F2925" s="19">
        <v>0</v>
      </c>
      <c r="G2925" s="16">
        <v>16</v>
      </c>
      <c r="I2925" s="16">
        <f>IF(B2925&lt;&gt;"",COUNTIF(Dulieu!$F$5:$F$7774,B2925),"")</f>
        <v>0</v>
      </c>
      <c r="J2925" s="16" t="str">
        <f>IF(B2925&lt;&gt;"",IFERROR(VLOOKUP(B2925,Dulieu!$F$5:$I$7597,4,0),""),"")</f>
        <v/>
      </c>
    </row>
    <row r="2926" spans="1:10" ht="30" x14ac:dyDescent="0.25">
      <c r="A2926" s="18">
        <f>IF(B2926&lt;&gt;"",SUBTOTAL(103,B$5:B2926),"")</f>
        <v>2922</v>
      </c>
      <c r="B2926" s="31" t="s">
        <v>416</v>
      </c>
      <c r="C2926" s="16" t="s">
        <v>3082</v>
      </c>
      <c r="D2926" s="51" t="s">
        <v>2967</v>
      </c>
      <c r="E2926" s="16" t="s">
        <v>3068</v>
      </c>
      <c r="F2926" s="19">
        <v>0</v>
      </c>
      <c r="G2926" s="16">
        <v>29</v>
      </c>
      <c r="I2926" s="16">
        <f>IF(B2926&lt;&gt;"",COUNTIF(Dulieu!$F$5:$F$7774,B2926),"")</f>
        <v>0</v>
      </c>
      <c r="J2926" s="16" t="str">
        <f>IF(B2926&lt;&gt;"",IFERROR(VLOOKUP(B2926,Dulieu!$F$5:$I$7597,4,0),""),"")</f>
        <v/>
      </c>
    </row>
    <row r="2927" spans="1:10" ht="30" x14ac:dyDescent="0.25">
      <c r="A2927" s="18">
        <f>IF(B2927&lt;&gt;"",SUBTOTAL(103,B$5:B2927),"")</f>
        <v>2923</v>
      </c>
      <c r="B2927" s="31" t="s">
        <v>577</v>
      </c>
      <c r="C2927" s="16" t="s">
        <v>3061</v>
      </c>
      <c r="D2927" s="51" t="s">
        <v>2967</v>
      </c>
      <c r="E2927" s="16" t="s">
        <v>3067</v>
      </c>
      <c r="F2927" s="19">
        <v>15200</v>
      </c>
      <c r="G2927" s="16">
        <v>0</v>
      </c>
      <c r="I2927" s="16">
        <f>IF(B2927&lt;&gt;"",COUNTIF(Dulieu!$F$5:$F$7774,B2927),"")</f>
        <v>0</v>
      </c>
      <c r="J2927" s="16" t="str">
        <f>IF(B2927&lt;&gt;"",IFERROR(VLOOKUP(B2927,Dulieu!$F$5:$I$7597,4,0),""),"")</f>
        <v/>
      </c>
    </row>
    <row r="2928" spans="1:10" ht="30" x14ac:dyDescent="0.25">
      <c r="A2928" s="18">
        <f>IF(B2928&lt;&gt;"",SUBTOTAL(103,B$5:B2928),"")</f>
        <v>2924</v>
      </c>
      <c r="B2928" s="31" t="s">
        <v>2430</v>
      </c>
      <c r="C2928" s="16" t="s">
        <v>3061</v>
      </c>
      <c r="D2928" s="51" t="s">
        <v>2967</v>
      </c>
      <c r="E2928" s="16" t="s">
        <v>3062</v>
      </c>
      <c r="F2928" s="16">
        <v>15200</v>
      </c>
      <c r="G2928" s="16">
        <v>0</v>
      </c>
      <c r="I2928" s="16">
        <f>IF(B2928&lt;&gt;"",COUNTIF(Dulieu!$F$5:$F$7774,B2928),"")</f>
        <v>0</v>
      </c>
      <c r="J2928" s="16" t="str">
        <f>IF(B2928&lt;&gt;"",IFERROR(VLOOKUP(B2928,Dulieu!$F$5:$I$7597,4,0),""),"")</f>
        <v/>
      </c>
    </row>
    <row r="2929" spans="1:10" ht="30" x14ac:dyDescent="0.25">
      <c r="A2929" s="18">
        <f>IF(B2929&lt;&gt;"",SUBTOTAL(103,B$5:B2929),"")</f>
        <v>2925</v>
      </c>
      <c r="B2929" s="31" t="s">
        <v>912</v>
      </c>
      <c r="C2929" s="16" t="s">
        <v>3061</v>
      </c>
      <c r="D2929" s="51" t="s">
        <v>2967</v>
      </c>
      <c r="E2929" s="16" t="s">
        <v>3059</v>
      </c>
      <c r="F2929" s="19">
        <v>17950</v>
      </c>
      <c r="G2929" s="16">
        <v>0</v>
      </c>
      <c r="I2929" s="16">
        <f>IF(B2929&lt;&gt;"",COUNTIF(Dulieu!$F$5:$F$7774,B2929),"")</f>
        <v>0</v>
      </c>
      <c r="J2929" s="16" t="str">
        <f>IF(B2929&lt;&gt;"",IFERROR(VLOOKUP(B2929,Dulieu!$F$5:$I$7597,4,0),""),"")</f>
        <v/>
      </c>
    </row>
    <row r="2930" spans="1:10" ht="30" x14ac:dyDescent="0.25">
      <c r="A2930" s="18">
        <f>IF(B2930&lt;&gt;"",SUBTOTAL(103,B$5:B2930),"")</f>
        <v>2926</v>
      </c>
      <c r="B2930" s="31" t="s">
        <v>2431</v>
      </c>
      <c r="C2930" s="16" t="s">
        <v>3061</v>
      </c>
      <c r="D2930" s="51" t="s">
        <v>2967</v>
      </c>
      <c r="E2930" s="16" t="s">
        <v>3059</v>
      </c>
      <c r="F2930" s="19">
        <v>17950</v>
      </c>
      <c r="G2930" s="16">
        <v>0</v>
      </c>
      <c r="I2930" s="16">
        <f>IF(B2930&lt;&gt;"",COUNTIF(Dulieu!$F$5:$F$7774,B2930),"")</f>
        <v>0</v>
      </c>
      <c r="J2930" s="16" t="str">
        <f>IF(B2930&lt;&gt;"",IFERROR(VLOOKUP(B2930,Dulieu!$F$5:$I$7597,4,0),""),"")</f>
        <v/>
      </c>
    </row>
    <row r="2931" spans="1:10" ht="30" x14ac:dyDescent="0.25">
      <c r="A2931" s="18">
        <f>IF(B2931&lt;&gt;"",SUBTOTAL(103,B$5:B2931),"")</f>
        <v>2927</v>
      </c>
      <c r="B2931" s="31" t="s">
        <v>1062</v>
      </c>
      <c r="C2931" s="16" t="s">
        <v>3061</v>
      </c>
      <c r="D2931" s="51" t="s">
        <v>2967</v>
      </c>
      <c r="E2931" s="16" t="s">
        <v>3067</v>
      </c>
      <c r="F2931" s="19">
        <v>17900</v>
      </c>
      <c r="G2931" s="16">
        <v>0</v>
      </c>
      <c r="I2931" s="16">
        <f>IF(B2931&lt;&gt;"",COUNTIF(Dulieu!$F$5:$F$7774,B2931),"")</f>
        <v>0</v>
      </c>
      <c r="J2931" s="16" t="str">
        <f>IF(B2931&lt;&gt;"",IFERROR(VLOOKUP(B2931,Dulieu!$F$5:$I$7597,4,0),""),"")</f>
        <v/>
      </c>
    </row>
    <row r="2932" spans="1:10" ht="30" x14ac:dyDescent="0.25">
      <c r="A2932" s="18">
        <f>IF(B2932&lt;&gt;"",SUBTOTAL(103,B$5:B2932),"")</f>
        <v>2928</v>
      </c>
      <c r="B2932" s="31" t="s">
        <v>2432</v>
      </c>
      <c r="C2932" s="16" t="s">
        <v>3061</v>
      </c>
      <c r="D2932" s="51" t="s">
        <v>2967</v>
      </c>
      <c r="E2932" s="16" t="s">
        <v>3067</v>
      </c>
      <c r="F2932" s="19">
        <v>1990</v>
      </c>
      <c r="G2932" s="16">
        <v>0</v>
      </c>
      <c r="I2932" s="16">
        <f>IF(B2932&lt;&gt;"",COUNTIF(Dulieu!$F$5:$F$7774,B2932),"")</f>
        <v>0</v>
      </c>
      <c r="J2932" s="16" t="str">
        <f>IF(B2932&lt;&gt;"",IFERROR(VLOOKUP(B2932,Dulieu!$F$5:$I$7597,4,0),""),"")</f>
        <v/>
      </c>
    </row>
    <row r="2933" spans="1:10" ht="30" x14ac:dyDescent="0.25">
      <c r="A2933" s="18">
        <f>IF(B2933&lt;&gt;"",SUBTOTAL(103,B$5:B2933),"")</f>
        <v>2929</v>
      </c>
      <c r="B2933" s="31" t="s">
        <v>2433</v>
      </c>
      <c r="C2933" s="16" t="s">
        <v>3061</v>
      </c>
      <c r="D2933" s="51" t="s">
        <v>2967</v>
      </c>
      <c r="E2933" s="16" t="s">
        <v>3059</v>
      </c>
      <c r="F2933" s="16">
        <v>17950</v>
      </c>
      <c r="G2933" s="16">
        <v>0</v>
      </c>
      <c r="I2933" s="16">
        <f>IF(B2933&lt;&gt;"",COUNTIF(Dulieu!$F$5:$F$7774,B2933),"")</f>
        <v>0</v>
      </c>
      <c r="J2933" s="16" t="str">
        <f>IF(B2933&lt;&gt;"",IFERROR(VLOOKUP(B2933,Dulieu!$F$5:$I$7597,4,0),""),"")</f>
        <v/>
      </c>
    </row>
    <row r="2934" spans="1:10" ht="30" x14ac:dyDescent="0.25">
      <c r="A2934" s="18">
        <f>IF(B2934&lt;&gt;"",SUBTOTAL(103,B$5:B2934),"")</f>
        <v>2930</v>
      </c>
      <c r="B2934" s="31" t="s">
        <v>2434</v>
      </c>
      <c r="C2934" s="16" t="s">
        <v>3061</v>
      </c>
      <c r="D2934" s="51" t="s">
        <v>2967</v>
      </c>
      <c r="E2934" s="16" t="s">
        <v>3059</v>
      </c>
      <c r="F2934" s="19">
        <v>5300</v>
      </c>
      <c r="G2934" s="16">
        <v>0</v>
      </c>
      <c r="I2934" s="16">
        <f>IF(B2934&lt;&gt;"",COUNTIF(Dulieu!$F$5:$F$7774,B2934),"")</f>
        <v>0</v>
      </c>
      <c r="J2934" s="16" t="str">
        <f>IF(B2934&lt;&gt;"",IFERROR(VLOOKUP(B2934,Dulieu!$F$5:$I$7597,4,0),""),"")</f>
        <v/>
      </c>
    </row>
    <row r="2935" spans="1:10" ht="30" x14ac:dyDescent="0.25">
      <c r="A2935" s="18">
        <f>IF(B2935&lt;&gt;"",SUBTOTAL(103,B$5:B2935),"")</f>
        <v>2931</v>
      </c>
      <c r="B2935" s="31" t="s">
        <v>341</v>
      </c>
      <c r="C2935" s="16" t="s">
        <v>3061</v>
      </c>
      <c r="D2935" s="51" t="s">
        <v>2967</v>
      </c>
      <c r="E2935" s="16" t="s">
        <v>3067</v>
      </c>
      <c r="F2935" s="19">
        <v>9900</v>
      </c>
      <c r="G2935" s="16">
        <v>0</v>
      </c>
      <c r="I2935" s="16">
        <f>IF(B2935&lt;&gt;"",COUNTIF(Dulieu!$F$5:$F$7774,B2935),"")</f>
        <v>0</v>
      </c>
      <c r="J2935" s="16" t="str">
        <f>IF(B2935&lt;&gt;"",IFERROR(VLOOKUP(B2935,Dulieu!$F$5:$I$7597,4,0),""),"")</f>
        <v/>
      </c>
    </row>
    <row r="2936" spans="1:10" ht="30" x14ac:dyDescent="0.25">
      <c r="A2936" s="18">
        <f>IF(B2936&lt;&gt;"",SUBTOTAL(103,B$5:B2936),"")</f>
        <v>2932</v>
      </c>
      <c r="B2936" s="31" t="s">
        <v>3569</v>
      </c>
      <c r="C2936" s="16" t="s">
        <v>3061</v>
      </c>
      <c r="D2936" s="51" t="s">
        <v>2967</v>
      </c>
      <c r="E2936" s="16" t="s">
        <v>3059</v>
      </c>
      <c r="F2936" s="16">
        <v>15770</v>
      </c>
      <c r="G2936" s="16">
        <v>0</v>
      </c>
      <c r="I2936" s="16">
        <f>IF(B2936&lt;&gt;"",COUNTIF(Dulieu!$F$5:$F$7774,B2936),"")</f>
        <v>0</v>
      </c>
      <c r="J2936" s="16" t="str">
        <f>IF(B2936&lt;&gt;"",IFERROR(VLOOKUP(B2936,Dulieu!$F$5:$I$7597,4,0),""),"")</f>
        <v/>
      </c>
    </row>
    <row r="2937" spans="1:10" ht="30" x14ac:dyDescent="0.25">
      <c r="A2937" s="18">
        <f>IF(B2937&lt;&gt;"",SUBTOTAL(103,B$5:B2937),"")</f>
        <v>2933</v>
      </c>
      <c r="B2937" s="31" t="s">
        <v>3764</v>
      </c>
      <c r="C2937" s="16" t="s">
        <v>3061</v>
      </c>
      <c r="D2937" s="51" t="s">
        <v>2967</v>
      </c>
      <c r="E2937" s="16" t="s">
        <v>3067</v>
      </c>
      <c r="F2937" s="19">
        <v>2900</v>
      </c>
      <c r="G2937" s="16">
        <v>3</v>
      </c>
      <c r="I2937" s="16">
        <f>IF(B2937&lt;&gt;"",COUNTIF(Dulieu!$F$5:$F$7774,B2937),"")</f>
        <v>0</v>
      </c>
      <c r="J2937" s="16" t="str">
        <f>IF(B2937&lt;&gt;"",IFERROR(VLOOKUP(B2937,Dulieu!$F$5:$I$7597,4,0),""),"")</f>
        <v/>
      </c>
    </row>
    <row r="2938" spans="1:10" ht="30" x14ac:dyDescent="0.25">
      <c r="A2938" s="18">
        <f>IF(B2938&lt;&gt;"",SUBTOTAL(103,B$5:B2938),"")</f>
        <v>2934</v>
      </c>
      <c r="B2938" s="31" t="s">
        <v>3232</v>
      </c>
      <c r="C2938" s="16" t="s">
        <v>3061</v>
      </c>
      <c r="D2938" s="51" t="s">
        <v>2967</v>
      </c>
      <c r="E2938" s="16" t="s">
        <v>3067</v>
      </c>
      <c r="F2938" s="16">
        <v>5500</v>
      </c>
      <c r="G2938" s="16">
        <v>0</v>
      </c>
      <c r="I2938" s="16">
        <f>IF(B2938&lt;&gt;"",COUNTIF(Dulieu!$F$5:$F$7774,B2938),"")</f>
        <v>0</v>
      </c>
      <c r="J2938" s="16" t="str">
        <f>IF(B2938&lt;&gt;"",IFERROR(VLOOKUP(B2938,Dulieu!$F$5:$I$7597,4,0),""),"")</f>
        <v/>
      </c>
    </row>
    <row r="2939" spans="1:10" ht="30" x14ac:dyDescent="0.25">
      <c r="A2939" s="18">
        <f>IF(B2939&lt;&gt;"",SUBTOTAL(103,B$5:B2939),"")</f>
        <v>2935</v>
      </c>
      <c r="B2939" s="31" t="s">
        <v>226</v>
      </c>
      <c r="C2939" s="16" t="s">
        <v>3060</v>
      </c>
      <c r="D2939" s="51" t="s">
        <v>2967</v>
      </c>
      <c r="E2939" s="16" t="s">
        <v>3059</v>
      </c>
      <c r="F2939" s="16">
        <v>14756</v>
      </c>
      <c r="G2939" s="16">
        <v>2</v>
      </c>
      <c r="I2939" s="16">
        <f>IF(B2939&lt;&gt;"",COUNTIF(Dulieu!$F$5:$F$7774,B2939),"")</f>
        <v>0</v>
      </c>
      <c r="J2939" s="16" t="str">
        <f>IF(B2939&lt;&gt;"",IFERROR(VLOOKUP(B2939,Dulieu!$F$5:$I$7597,4,0),""),"")</f>
        <v/>
      </c>
    </row>
    <row r="2940" spans="1:10" ht="30" x14ac:dyDescent="0.25">
      <c r="A2940" s="18">
        <f>IF(B2940&lt;&gt;"",SUBTOTAL(103,B$5:B2940),"")</f>
        <v>2936</v>
      </c>
      <c r="B2940" s="31" t="s">
        <v>884</v>
      </c>
      <c r="C2940" s="16" t="s">
        <v>3060</v>
      </c>
      <c r="D2940" s="51" t="s">
        <v>2967</v>
      </c>
      <c r="E2940" s="16" t="s">
        <v>3068</v>
      </c>
      <c r="F2940" s="19">
        <v>13370</v>
      </c>
      <c r="G2940" s="16">
        <v>0</v>
      </c>
      <c r="I2940" s="16">
        <f>IF(B2940&lt;&gt;"",COUNTIF(Dulieu!$F$5:$F$7774,B2940),"")</f>
        <v>0</v>
      </c>
      <c r="J2940" s="16" t="str">
        <f>IF(B2940&lt;&gt;"",IFERROR(VLOOKUP(B2940,Dulieu!$F$5:$I$7597,4,0),""),"")</f>
        <v/>
      </c>
    </row>
    <row r="2941" spans="1:10" ht="30" x14ac:dyDescent="0.25">
      <c r="A2941" s="18">
        <f>IF(B2941&lt;&gt;"",SUBTOTAL(103,B$5:B2941),"")</f>
        <v>2937</v>
      </c>
      <c r="B2941" s="31" t="s">
        <v>1147</v>
      </c>
      <c r="C2941" s="16" t="s">
        <v>3060</v>
      </c>
      <c r="D2941" s="51" t="s">
        <v>2967</v>
      </c>
      <c r="E2941" s="16" t="s">
        <v>3062</v>
      </c>
      <c r="F2941" s="19">
        <v>13500</v>
      </c>
      <c r="G2941" s="16">
        <v>0</v>
      </c>
      <c r="I2941" s="16">
        <f>IF(B2941&lt;&gt;"",COUNTIF(Dulieu!$F$5:$F$7774,B2941),"")</f>
        <v>0</v>
      </c>
      <c r="J2941" s="16" t="str">
        <f>IF(B2941&lt;&gt;"",IFERROR(VLOOKUP(B2941,Dulieu!$F$5:$I$7597,4,0),""),"")</f>
        <v/>
      </c>
    </row>
    <row r="2942" spans="1:10" ht="30" x14ac:dyDescent="0.25">
      <c r="A2942" s="18">
        <f>IF(B2942&lt;&gt;"",SUBTOTAL(103,B$5:B2942),"")</f>
        <v>2938</v>
      </c>
      <c r="B2942" s="31" t="s">
        <v>1148</v>
      </c>
      <c r="C2942" s="16" t="s">
        <v>3060</v>
      </c>
      <c r="D2942" s="51" t="s">
        <v>2967</v>
      </c>
      <c r="E2942" s="16" t="s">
        <v>3062</v>
      </c>
      <c r="F2942" s="19">
        <v>13070</v>
      </c>
      <c r="G2942" s="16">
        <v>0</v>
      </c>
      <c r="I2942" s="16">
        <f>IF(B2942&lt;&gt;"",COUNTIF(Dulieu!$F$5:$F$7774,B2942),"")</f>
        <v>0</v>
      </c>
      <c r="J2942" s="16" t="str">
        <f>IF(B2942&lt;&gt;"",IFERROR(VLOOKUP(B2942,Dulieu!$F$5:$I$7597,4,0),""),"")</f>
        <v/>
      </c>
    </row>
    <row r="2943" spans="1:10" ht="30" x14ac:dyDescent="0.25">
      <c r="A2943" s="18">
        <f>IF(B2943&lt;&gt;"",SUBTOTAL(103,B$5:B2943),"")</f>
        <v>2939</v>
      </c>
      <c r="B2943" s="31" t="s">
        <v>2435</v>
      </c>
      <c r="C2943" s="16" t="s">
        <v>3082</v>
      </c>
      <c r="D2943" s="51" t="s">
        <v>2967</v>
      </c>
      <c r="E2943" s="16" t="s">
        <v>3068</v>
      </c>
      <c r="F2943" s="19">
        <v>0</v>
      </c>
      <c r="G2943" s="16">
        <v>29</v>
      </c>
      <c r="I2943" s="16">
        <f>IF(B2943&lt;&gt;"",COUNTIF(Dulieu!$F$5:$F$7774,B2943),"")</f>
        <v>0</v>
      </c>
      <c r="J2943" s="16" t="str">
        <f>IF(B2943&lt;&gt;"",IFERROR(VLOOKUP(B2943,Dulieu!$F$5:$I$7597,4,0),""),"")</f>
        <v/>
      </c>
    </row>
    <row r="2944" spans="1:10" ht="30" x14ac:dyDescent="0.25">
      <c r="A2944" s="18">
        <f>IF(B2944&lt;&gt;"",SUBTOTAL(103,B$5:B2944),"")</f>
        <v>2940</v>
      </c>
      <c r="B2944" s="31" t="s">
        <v>2766</v>
      </c>
      <c r="C2944" s="16" t="s">
        <v>3082</v>
      </c>
      <c r="D2944" s="51" t="s">
        <v>2967</v>
      </c>
      <c r="E2944" s="16" t="s">
        <v>3068</v>
      </c>
      <c r="F2944" s="19">
        <v>0</v>
      </c>
      <c r="G2944" s="16">
        <v>16</v>
      </c>
      <c r="I2944" s="16">
        <f>IF(B2944&lt;&gt;"",COUNTIF(Dulieu!$F$5:$F$7774,B2944),"")</f>
        <v>0</v>
      </c>
      <c r="J2944" s="16" t="str">
        <f>IF(B2944&lt;&gt;"",IFERROR(VLOOKUP(B2944,Dulieu!$F$5:$I$7597,4,0),""),"")</f>
        <v/>
      </c>
    </row>
    <row r="2945" spans="1:10" ht="30" x14ac:dyDescent="0.25">
      <c r="A2945" s="18">
        <f>IF(B2945&lt;&gt;"",SUBTOTAL(103,B$5:B2945),"")</f>
        <v>2941</v>
      </c>
      <c r="B2945" s="31" t="s">
        <v>821</v>
      </c>
      <c r="C2945" s="16" t="s">
        <v>3082</v>
      </c>
      <c r="D2945" s="51" t="s">
        <v>2967</v>
      </c>
      <c r="E2945" s="16" t="s">
        <v>3068</v>
      </c>
      <c r="F2945" s="16">
        <v>0</v>
      </c>
      <c r="G2945" s="16">
        <v>16</v>
      </c>
      <c r="I2945" s="16">
        <f>IF(B2945&lt;&gt;"",COUNTIF(Dulieu!$F$5:$F$7774,B2945),"")</f>
        <v>0</v>
      </c>
      <c r="J2945" s="16" t="str">
        <f>IF(B2945&lt;&gt;"",IFERROR(VLOOKUP(B2945,Dulieu!$F$5:$I$7597,4,0),""),"")</f>
        <v/>
      </c>
    </row>
    <row r="2946" spans="1:10" ht="30" x14ac:dyDescent="0.25">
      <c r="A2946" s="18">
        <f>IF(B2946&lt;&gt;"",SUBTOTAL(103,B$5:B2946),"")</f>
        <v>2942</v>
      </c>
      <c r="B2946" s="31" t="s">
        <v>3839</v>
      </c>
      <c r="C2946" s="16" t="s">
        <v>3061</v>
      </c>
      <c r="D2946" s="51" t="s">
        <v>2967</v>
      </c>
      <c r="E2946" s="16" t="s">
        <v>3059</v>
      </c>
      <c r="F2946" s="19">
        <v>1000</v>
      </c>
      <c r="G2946" s="16">
        <v>3</v>
      </c>
      <c r="I2946" s="16">
        <f>IF(B2946&lt;&gt;"",COUNTIF(Dulieu!$F$5:$F$7774,B2946),"")</f>
        <v>0</v>
      </c>
      <c r="J2946" s="16" t="str">
        <f>IF(B2946&lt;&gt;"",IFERROR(VLOOKUP(B2946,Dulieu!$F$5:$I$7597,4,0),""),"")</f>
        <v/>
      </c>
    </row>
    <row r="2947" spans="1:10" ht="30" x14ac:dyDescent="0.25">
      <c r="A2947" s="18">
        <f>IF(B2947&lt;&gt;"",SUBTOTAL(103,B$5:B2947),"")</f>
        <v>2943</v>
      </c>
      <c r="B2947" s="31" t="s">
        <v>3233</v>
      </c>
      <c r="C2947" s="16" t="s">
        <v>3082</v>
      </c>
      <c r="D2947" s="51" t="s">
        <v>2967</v>
      </c>
      <c r="E2947" s="16" t="s">
        <v>3068</v>
      </c>
      <c r="F2947" s="19">
        <v>0</v>
      </c>
      <c r="G2947" s="16">
        <v>29</v>
      </c>
      <c r="I2947" s="16">
        <f>IF(B2947&lt;&gt;"",COUNTIF(Dulieu!$F$5:$F$7774,B2947),"")</f>
        <v>0</v>
      </c>
      <c r="J2947" s="16" t="str">
        <f>IF(B2947&lt;&gt;"",IFERROR(VLOOKUP(B2947,Dulieu!$F$5:$I$7597,4,0),""),"")</f>
        <v/>
      </c>
    </row>
    <row r="2948" spans="1:10" ht="30" x14ac:dyDescent="0.25">
      <c r="A2948" s="18">
        <f>IF(B2948&lt;&gt;"",SUBTOTAL(103,B$5:B2948),"")</f>
        <v>2944</v>
      </c>
      <c r="B2948" s="31" t="s">
        <v>2436</v>
      </c>
      <c r="C2948" s="16" t="s">
        <v>3061</v>
      </c>
      <c r="D2948" s="51" t="s">
        <v>2967</v>
      </c>
      <c r="E2948" s="16" t="s">
        <v>3067</v>
      </c>
      <c r="F2948" s="19">
        <v>1900</v>
      </c>
      <c r="G2948" s="16">
        <v>0</v>
      </c>
      <c r="I2948" s="16">
        <f>IF(B2948&lt;&gt;"",COUNTIF(Dulieu!$F$5:$F$7774,B2948),"")</f>
        <v>0</v>
      </c>
      <c r="J2948" s="16" t="str">
        <f>IF(B2948&lt;&gt;"",IFERROR(VLOOKUP(B2948,Dulieu!$F$5:$I$7597,4,0),""),"")</f>
        <v/>
      </c>
    </row>
    <row r="2949" spans="1:10" ht="30" x14ac:dyDescent="0.25">
      <c r="A2949" s="18">
        <f>IF(B2949&lt;&gt;"",SUBTOTAL(103,B$5:B2949),"")</f>
        <v>2945</v>
      </c>
      <c r="B2949" s="31" t="s">
        <v>3570</v>
      </c>
      <c r="C2949" s="16" t="s">
        <v>3061</v>
      </c>
      <c r="D2949" s="51" t="s">
        <v>2967</v>
      </c>
      <c r="E2949" s="16" t="s">
        <v>3062</v>
      </c>
      <c r="F2949" s="19">
        <v>8700</v>
      </c>
      <c r="G2949" s="16">
        <v>3</v>
      </c>
      <c r="I2949" s="16">
        <f>IF(B2949&lt;&gt;"",COUNTIF(Dulieu!$F$5:$F$7774,B2949),"")</f>
        <v>0</v>
      </c>
      <c r="J2949" s="16" t="str">
        <f>IF(B2949&lt;&gt;"",IFERROR(VLOOKUP(B2949,Dulieu!$F$5:$I$7597,4,0),""),"")</f>
        <v/>
      </c>
    </row>
    <row r="2950" spans="1:10" ht="30" x14ac:dyDescent="0.25">
      <c r="A2950" s="18">
        <f>IF(B2950&lt;&gt;"",SUBTOTAL(103,B$5:B2950),"")</f>
        <v>2946</v>
      </c>
      <c r="B2950" s="31" t="s">
        <v>3377</v>
      </c>
      <c r="C2950" s="16" t="s">
        <v>3061</v>
      </c>
      <c r="D2950" s="51" t="s">
        <v>2967</v>
      </c>
      <c r="E2950" s="16" t="s">
        <v>3067</v>
      </c>
      <c r="F2950" s="19">
        <v>17900</v>
      </c>
      <c r="G2950" s="16">
        <v>0</v>
      </c>
      <c r="I2950" s="16">
        <f>IF(B2950&lt;&gt;"",COUNTIF(Dulieu!$F$5:$F$7774,B2950),"")</f>
        <v>0</v>
      </c>
      <c r="J2950" s="16" t="str">
        <f>IF(B2950&lt;&gt;"",IFERROR(VLOOKUP(B2950,Dulieu!$F$5:$I$7597,4,0),""),"")</f>
        <v/>
      </c>
    </row>
    <row r="2951" spans="1:10" ht="30" x14ac:dyDescent="0.25">
      <c r="A2951" s="18">
        <f>IF(B2951&lt;&gt;"",SUBTOTAL(103,B$5:B2951),"")</f>
        <v>2947</v>
      </c>
      <c r="B2951" s="31" t="s">
        <v>4045</v>
      </c>
      <c r="C2951" s="16" t="s">
        <v>3061</v>
      </c>
      <c r="D2951" s="51" t="s">
        <v>2967</v>
      </c>
      <c r="E2951" s="16" t="s">
        <v>3067</v>
      </c>
      <c r="F2951" s="19">
        <v>1990</v>
      </c>
      <c r="G2951" s="16">
        <v>3</v>
      </c>
      <c r="I2951" s="16">
        <f>IF(B2951&lt;&gt;"",COUNTIF(Dulieu!$F$5:$F$7774,B2951),"")</f>
        <v>0</v>
      </c>
      <c r="J2951" s="16" t="str">
        <f>IF(B2951&lt;&gt;"",IFERROR(VLOOKUP(B2951,Dulieu!$F$5:$I$7597,4,0),""),"")</f>
        <v/>
      </c>
    </row>
    <row r="2952" spans="1:10" ht="30" x14ac:dyDescent="0.25">
      <c r="A2952" s="18">
        <f>IF(B2952&lt;&gt;"",SUBTOTAL(103,B$5:B2952),"")</f>
        <v>2948</v>
      </c>
      <c r="B2952" s="31" t="s">
        <v>3571</v>
      </c>
      <c r="C2952" s="16" t="s">
        <v>3060</v>
      </c>
      <c r="D2952" s="51" t="s">
        <v>2967</v>
      </c>
      <c r="E2952" s="16" t="s">
        <v>3062</v>
      </c>
      <c r="F2952" s="19">
        <v>13370</v>
      </c>
      <c r="G2952" s="16">
        <v>0</v>
      </c>
      <c r="I2952" s="16">
        <f>IF(B2952&lt;&gt;"",COUNTIF(Dulieu!$F$5:$F$7774,B2952),"")</f>
        <v>0</v>
      </c>
      <c r="J2952" s="16" t="str">
        <f>IF(B2952&lt;&gt;"",IFERROR(VLOOKUP(B2952,Dulieu!$F$5:$I$7597,4,0),""),"")</f>
        <v/>
      </c>
    </row>
    <row r="2953" spans="1:10" ht="30" x14ac:dyDescent="0.25">
      <c r="A2953" s="18">
        <f>IF(B2953&lt;&gt;"",SUBTOTAL(103,B$5:B2953),"")</f>
        <v>2949</v>
      </c>
      <c r="B2953" s="31" t="s">
        <v>887</v>
      </c>
      <c r="C2953" s="16" t="s">
        <v>3060</v>
      </c>
      <c r="D2953" s="51" t="s">
        <v>2967</v>
      </c>
      <c r="E2953" s="16" t="s">
        <v>3068</v>
      </c>
      <c r="F2953" s="19">
        <v>14570</v>
      </c>
      <c r="G2953" s="16">
        <v>0</v>
      </c>
      <c r="I2953" s="16">
        <f>IF(B2953&lt;&gt;"",COUNTIF(Dulieu!$F$5:$F$7774,B2953),"")</f>
        <v>0</v>
      </c>
      <c r="J2953" s="16" t="str">
        <f>IF(B2953&lt;&gt;"",IFERROR(VLOOKUP(B2953,Dulieu!$F$5:$I$7597,4,0),""),"")</f>
        <v/>
      </c>
    </row>
    <row r="2954" spans="1:10" ht="30" x14ac:dyDescent="0.25">
      <c r="A2954" s="18">
        <f>IF(B2954&lt;&gt;"",SUBTOTAL(103,B$5:B2954),"")</f>
        <v>2950</v>
      </c>
      <c r="B2954" s="31" t="s">
        <v>3007</v>
      </c>
      <c r="C2954" s="16" t="s">
        <v>3082</v>
      </c>
      <c r="D2954" s="51" t="s">
        <v>2967</v>
      </c>
      <c r="E2954" s="16" t="s">
        <v>3068</v>
      </c>
      <c r="F2954" s="19">
        <v>0</v>
      </c>
      <c r="G2954" s="16">
        <v>46</v>
      </c>
      <c r="I2954" s="16">
        <f>IF(B2954&lt;&gt;"",COUNTIF(Dulieu!$F$5:$F$7774,B2954),"")</f>
        <v>0</v>
      </c>
      <c r="J2954" s="16" t="str">
        <f>IF(B2954&lt;&gt;"",IFERROR(VLOOKUP(B2954,Dulieu!$F$5:$I$7597,4,0),""),"")</f>
        <v/>
      </c>
    </row>
    <row r="2955" spans="1:10" ht="30" x14ac:dyDescent="0.25">
      <c r="A2955" s="18">
        <f>IF(B2955&lt;&gt;"",SUBTOTAL(103,B$5:B2955),"")</f>
        <v>2951</v>
      </c>
      <c r="B2955" s="31" t="s">
        <v>2437</v>
      </c>
      <c r="C2955" s="16" t="s">
        <v>3061</v>
      </c>
      <c r="D2955" s="51" t="s">
        <v>2967</v>
      </c>
      <c r="E2955" s="16" t="s">
        <v>3067</v>
      </c>
      <c r="F2955" s="19">
        <v>3490</v>
      </c>
      <c r="G2955" s="16">
        <v>0</v>
      </c>
      <c r="I2955" s="16">
        <f>IF(B2955&lt;&gt;"",COUNTIF(Dulieu!$F$5:$F$7774,B2955),"")</f>
        <v>0</v>
      </c>
      <c r="J2955" s="16" t="str">
        <f>IF(B2955&lt;&gt;"",IFERROR(VLOOKUP(B2955,Dulieu!$F$5:$I$7597,4,0),""),"")</f>
        <v/>
      </c>
    </row>
    <row r="2956" spans="1:10" ht="30" x14ac:dyDescent="0.25">
      <c r="A2956" s="18">
        <f>IF(B2956&lt;&gt;"",SUBTOTAL(103,B$5:B2956),"")</f>
        <v>2952</v>
      </c>
      <c r="B2956" s="31" t="s">
        <v>4290</v>
      </c>
      <c r="C2956" s="16" t="s">
        <v>3061</v>
      </c>
      <c r="D2956" s="51" t="s">
        <v>2967</v>
      </c>
      <c r="E2956" s="16" t="s">
        <v>3067</v>
      </c>
      <c r="F2956" s="19">
        <v>9100</v>
      </c>
      <c r="G2956" s="16">
        <v>0</v>
      </c>
      <c r="I2956" s="16">
        <f>IF(B2956&lt;&gt;"",COUNTIF(Dulieu!$F$5:$F$7774,B2956),"")</f>
        <v>1</v>
      </c>
      <c r="J2956" s="16" t="str">
        <f>IF(B2956&lt;&gt;"",IFERROR(VLOOKUP(B2956,Dulieu!$F$5:$I$7597,4,0),""),"")</f>
        <v>Còn hiệu lực</v>
      </c>
    </row>
    <row r="2957" spans="1:10" ht="30" x14ac:dyDescent="0.25">
      <c r="A2957" s="18">
        <f>IF(B2957&lt;&gt;"",SUBTOTAL(103,B$5:B2957),"")</f>
        <v>2953</v>
      </c>
      <c r="B2957" s="31" t="s">
        <v>3491</v>
      </c>
      <c r="C2957" s="16" t="s">
        <v>3060</v>
      </c>
      <c r="D2957" s="51" t="s">
        <v>2967</v>
      </c>
      <c r="E2957" s="16" t="s">
        <v>3059</v>
      </c>
      <c r="F2957" s="19">
        <v>13070</v>
      </c>
      <c r="G2957" s="16">
        <v>0</v>
      </c>
      <c r="I2957" s="16">
        <f>IF(B2957&lt;&gt;"",COUNTIF(Dulieu!$F$5:$F$7774,B2957),"")</f>
        <v>0</v>
      </c>
      <c r="J2957" s="16" t="str">
        <f>IF(B2957&lt;&gt;"",IFERROR(VLOOKUP(B2957,Dulieu!$F$5:$I$7597,4,0),""),"")</f>
        <v/>
      </c>
    </row>
    <row r="2958" spans="1:10" ht="30" x14ac:dyDescent="0.25">
      <c r="A2958" s="18">
        <f>IF(B2958&lt;&gt;"",SUBTOTAL(103,B$5:B2958),"")</f>
        <v>2954</v>
      </c>
      <c r="B2958" s="31" t="s">
        <v>2438</v>
      </c>
      <c r="C2958" s="16" t="s">
        <v>3082</v>
      </c>
      <c r="D2958" s="51" t="s">
        <v>2967</v>
      </c>
      <c r="E2958" s="16" t="s">
        <v>3068</v>
      </c>
      <c r="F2958" s="16">
        <v>0</v>
      </c>
      <c r="G2958" s="16">
        <v>29</v>
      </c>
      <c r="I2958" s="16">
        <f>IF(B2958&lt;&gt;"",COUNTIF(Dulieu!$F$5:$F$7774,B2958),"")</f>
        <v>0</v>
      </c>
      <c r="J2958" s="16" t="str">
        <f>IF(B2958&lt;&gt;"",IFERROR(VLOOKUP(B2958,Dulieu!$F$5:$I$7597,4,0),""),"")</f>
        <v/>
      </c>
    </row>
    <row r="2959" spans="1:10" ht="30" x14ac:dyDescent="0.25">
      <c r="A2959" s="18">
        <f>IF(B2959&lt;&gt;"",SUBTOTAL(103,B$5:B2959),"")</f>
        <v>2955</v>
      </c>
      <c r="B2959" s="31" t="s">
        <v>3572</v>
      </c>
      <c r="C2959" s="16" t="s">
        <v>3061</v>
      </c>
      <c r="D2959" s="51" t="s">
        <v>2967</v>
      </c>
      <c r="E2959" s="16" t="s">
        <v>3062</v>
      </c>
      <c r="F2959" s="19">
        <v>4990</v>
      </c>
      <c r="G2959" s="16">
        <v>3</v>
      </c>
      <c r="I2959" s="16">
        <f>IF(B2959&lt;&gt;"",COUNTIF(Dulieu!$F$5:$F$7774,B2959),"")</f>
        <v>0</v>
      </c>
      <c r="J2959" s="16" t="str">
        <f>IF(B2959&lt;&gt;"",IFERROR(VLOOKUP(B2959,Dulieu!$F$5:$I$7597,4,0),""),"")</f>
        <v/>
      </c>
    </row>
    <row r="2960" spans="1:10" ht="30" x14ac:dyDescent="0.25">
      <c r="A2960" s="18">
        <f>IF(B2960&lt;&gt;"",SUBTOTAL(103,B$5:B2960),"")</f>
        <v>2956</v>
      </c>
      <c r="B2960" s="31" t="s">
        <v>11</v>
      </c>
      <c r="C2960" s="16" t="s">
        <v>3082</v>
      </c>
      <c r="D2960" s="51" t="s">
        <v>2967</v>
      </c>
      <c r="E2960" s="16" t="s">
        <v>3081</v>
      </c>
      <c r="F2960" s="19">
        <v>0</v>
      </c>
      <c r="G2960" s="16">
        <v>29</v>
      </c>
      <c r="I2960" s="16">
        <f>IF(B2960&lt;&gt;"",COUNTIF(Dulieu!$F$5:$F$7774,B2960),"")</f>
        <v>0</v>
      </c>
      <c r="J2960" s="16" t="str">
        <f>IF(B2960&lt;&gt;"",IFERROR(VLOOKUP(B2960,Dulieu!$F$5:$I$7597,4,0),""),"")</f>
        <v/>
      </c>
    </row>
    <row r="2961" spans="1:10" ht="30" x14ac:dyDescent="0.25">
      <c r="A2961" s="18">
        <f>IF(B2961&lt;&gt;"",SUBTOTAL(103,B$5:B2961),"")</f>
        <v>2957</v>
      </c>
      <c r="B2961" s="31" t="s">
        <v>3573</v>
      </c>
      <c r="C2961" s="16" t="s">
        <v>3060</v>
      </c>
      <c r="D2961" s="51" t="s">
        <v>2967</v>
      </c>
      <c r="E2961" s="16" t="s">
        <v>3059</v>
      </c>
      <c r="F2961" s="19">
        <v>13640</v>
      </c>
      <c r="G2961" s="16">
        <v>0</v>
      </c>
      <c r="I2961" s="16">
        <f>IF(B2961&lt;&gt;"",COUNTIF(Dulieu!$F$5:$F$7774,B2961),"")</f>
        <v>0</v>
      </c>
      <c r="J2961" s="16" t="str">
        <f>IF(B2961&lt;&gt;"",IFERROR(VLOOKUP(B2961,Dulieu!$F$5:$I$7597,4,0),""),"")</f>
        <v/>
      </c>
    </row>
    <row r="2962" spans="1:10" ht="30" x14ac:dyDescent="0.25">
      <c r="A2962" s="18">
        <f>IF(B2962&lt;&gt;"",SUBTOTAL(103,B$5:B2962),"")</f>
        <v>2958</v>
      </c>
      <c r="B2962" s="31" t="s">
        <v>3234</v>
      </c>
      <c r="C2962" s="16" t="s">
        <v>3061</v>
      </c>
      <c r="D2962" s="51" t="s">
        <v>2967</v>
      </c>
      <c r="E2962" s="16" t="s">
        <v>3067</v>
      </c>
      <c r="F2962" s="16">
        <v>17900</v>
      </c>
      <c r="G2962" s="16">
        <v>0</v>
      </c>
      <c r="I2962" s="16">
        <f>IF(B2962&lt;&gt;"",COUNTIF(Dulieu!$F$5:$F$7774,B2962),"")</f>
        <v>0</v>
      </c>
      <c r="J2962" s="16" t="str">
        <f>IF(B2962&lt;&gt;"",IFERROR(VLOOKUP(B2962,Dulieu!$F$5:$I$7597,4,0),""),"")</f>
        <v/>
      </c>
    </row>
    <row r="2963" spans="1:10" ht="30" x14ac:dyDescent="0.25">
      <c r="A2963" s="18">
        <f>IF(B2963&lt;&gt;"",SUBTOTAL(103,B$5:B2963),"")</f>
        <v>2959</v>
      </c>
      <c r="B2963" s="31" t="s">
        <v>2569</v>
      </c>
      <c r="C2963" s="16" t="s">
        <v>3060</v>
      </c>
      <c r="D2963" s="51" t="s">
        <v>2967</v>
      </c>
      <c r="E2963" s="16" t="s">
        <v>3068</v>
      </c>
      <c r="F2963" s="19">
        <v>13370</v>
      </c>
      <c r="G2963" s="16">
        <v>2</v>
      </c>
      <c r="I2963" s="16">
        <f>IF(B2963&lt;&gt;"",COUNTIF(Dulieu!$F$5:$F$7774,B2963),"")</f>
        <v>0</v>
      </c>
      <c r="J2963" s="16" t="str">
        <f>IF(B2963&lt;&gt;"",IFERROR(VLOOKUP(B2963,Dulieu!$F$5:$I$7597,4,0),""),"")</f>
        <v/>
      </c>
    </row>
    <row r="2964" spans="1:10" ht="30" x14ac:dyDescent="0.25">
      <c r="A2964" s="18">
        <f>IF(B2964&lt;&gt;"",SUBTOTAL(103,B$5:B2964),"")</f>
        <v>2960</v>
      </c>
      <c r="B2964" s="31" t="s">
        <v>2439</v>
      </c>
      <c r="C2964" s="16" t="s">
        <v>3082</v>
      </c>
      <c r="D2964" s="51" t="s">
        <v>2967</v>
      </c>
      <c r="E2964" s="16" t="s">
        <v>3068</v>
      </c>
      <c r="F2964" s="16">
        <v>0</v>
      </c>
      <c r="G2964" s="16">
        <v>46</v>
      </c>
      <c r="I2964" s="16">
        <f>IF(B2964&lt;&gt;"",COUNTIF(Dulieu!$F$5:$F$7774,B2964),"")</f>
        <v>0</v>
      </c>
      <c r="J2964" s="16" t="str">
        <f>IF(B2964&lt;&gt;"",IFERROR(VLOOKUP(B2964,Dulieu!$F$5:$I$7597,4,0),""),"")</f>
        <v/>
      </c>
    </row>
    <row r="2965" spans="1:10" ht="30" x14ac:dyDescent="0.25">
      <c r="A2965" s="18">
        <f>IF(B2965&lt;&gt;"",SUBTOTAL(103,B$5:B2965),"")</f>
        <v>2961</v>
      </c>
      <c r="B2965" s="31" t="s">
        <v>2440</v>
      </c>
      <c r="C2965" s="16" t="s">
        <v>3060</v>
      </c>
      <c r="D2965" s="51" t="s">
        <v>2967</v>
      </c>
      <c r="E2965" s="16" t="s">
        <v>3081</v>
      </c>
      <c r="F2965" s="16">
        <v>14170</v>
      </c>
      <c r="G2965" s="16">
        <v>0</v>
      </c>
      <c r="I2965" s="16">
        <f>IF(B2965&lt;&gt;"",COUNTIF(Dulieu!$F$5:$F$7774,B2965),"")</f>
        <v>0</v>
      </c>
      <c r="J2965" s="16" t="str">
        <f>IF(B2965&lt;&gt;"",IFERROR(VLOOKUP(B2965,Dulieu!$F$5:$I$7597,4,0),""),"")</f>
        <v/>
      </c>
    </row>
    <row r="2966" spans="1:10" ht="30" x14ac:dyDescent="0.25">
      <c r="A2966" s="18">
        <f>IF(B2966&lt;&gt;"",SUBTOTAL(103,B$5:B2966),"")</f>
        <v>2962</v>
      </c>
      <c r="B2966" s="31" t="s">
        <v>3235</v>
      </c>
      <c r="C2966" s="16" t="s">
        <v>3082</v>
      </c>
      <c r="D2966" s="51" t="s">
        <v>2967</v>
      </c>
      <c r="E2966" s="16" t="s">
        <v>3068</v>
      </c>
      <c r="F2966" s="19">
        <v>0</v>
      </c>
      <c r="G2966" s="16">
        <v>29</v>
      </c>
      <c r="I2966" s="16">
        <f>IF(B2966&lt;&gt;"",COUNTIF(Dulieu!$F$5:$F$7774,B2966),"")</f>
        <v>0</v>
      </c>
      <c r="J2966" s="16" t="str">
        <f>IF(B2966&lt;&gt;"",IFERROR(VLOOKUP(B2966,Dulieu!$F$5:$I$7597,4,0),""),"")</f>
        <v/>
      </c>
    </row>
    <row r="2967" spans="1:10" ht="30" x14ac:dyDescent="0.25">
      <c r="A2967" s="18">
        <f>IF(B2967&lt;&gt;"",SUBTOTAL(103,B$5:B2967),"")</f>
        <v>2963</v>
      </c>
      <c r="B2967" s="31" t="s">
        <v>3378</v>
      </c>
      <c r="C2967" s="16" t="s">
        <v>3060</v>
      </c>
      <c r="D2967" s="51" t="s">
        <v>2967</v>
      </c>
      <c r="E2967" s="16" t="s">
        <v>3081</v>
      </c>
      <c r="F2967" s="19">
        <v>13370</v>
      </c>
      <c r="G2967" s="16">
        <v>0</v>
      </c>
      <c r="I2967" s="16">
        <f>IF(B2967&lt;&gt;"",COUNTIF(Dulieu!$F$5:$F$7774,B2967),"")</f>
        <v>0</v>
      </c>
      <c r="J2967" s="16" t="str">
        <f>IF(B2967&lt;&gt;"",IFERROR(VLOOKUP(B2967,Dulieu!$F$5:$I$7597,4,0),""),"")</f>
        <v/>
      </c>
    </row>
    <row r="2968" spans="1:10" ht="30" x14ac:dyDescent="0.25">
      <c r="A2968" s="18">
        <f>IF(B2968&lt;&gt;"",SUBTOTAL(103,B$5:B2968),"")</f>
        <v>2964</v>
      </c>
      <c r="B2968" s="31" t="s">
        <v>2441</v>
      </c>
      <c r="C2968" s="16" t="s">
        <v>3061</v>
      </c>
      <c r="D2968" s="51" t="s">
        <v>2967</v>
      </c>
      <c r="E2968" s="16" t="s">
        <v>3067</v>
      </c>
      <c r="F2968" s="19">
        <v>17900</v>
      </c>
      <c r="G2968" s="16">
        <v>2</v>
      </c>
      <c r="I2968" s="16">
        <f>IF(B2968&lt;&gt;"",COUNTIF(Dulieu!$F$5:$F$7774,B2968),"")</f>
        <v>0</v>
      </c>
      <c r="J2968" s="16" t="str">
        <f>IF(B2968&lt;&gt;"",IFERROR(VLOOKUP(B2968,Dulieu!$F$5:$I$7597,4,0),""),"")</f>
        <v/>
      </c>
    </row>
    <row r="2969" spans="1:10" ht="30" x14ac:dyDescent="0.25">
      <c r="A2969" s="18">
        <f>IF(B2969&lt;&gt;"",SUBTOTAL(103,B$5:B2969),"")</f>
        <v>2965</v>
      </c>
      <c r="B2969" s="31" t="s">
        <v>596</v>
      </c>
      <c r="C2969" s="16" t="s">
        <v>3061</v>
      </c>
      <c r="D2969" s="51" t="s">
        <v>2967</v>
      </c>
      <c r="E2969" s="16" t="s">
        <v>3067</v>
      </c>
      <c r="F2969" s="19">
        <v>17990</v>
      </c>
      <c r="G2969" s="16">
        <v>0</v>
      </c>
      <c r="I2969" s="16">
        <f>IF(B2969&lt;&gt;"",COUNTIF(Dulieu!$F$5:$F$7774,B2969),"")</f>
        <v>0</v>
      </c>
      <c r="J2969" s="16" t="str">
        <f>IF(B2969&lt;&gt;"",IFERROR(VLOOKUP(B2969,Dulieu!$F$5:$I$7597,4,0),""),"")</f>
        <v/>
      </c>
    </row>
    <row r="2970" spans="1:10" ht="30" x14ac:dyDescent="0.25">
      <c r="A2970" s="18">
        <f>IF(B2970&lt;&gt;"",SUBTOTAL(103,B$5:B2970),"")</f>
        <v>2966</v>
      </c>
      <c r="B2970" s="31" t="s">
        <v>2442</v>
      </c>
      <c r="C2970" s="16" t="s">
        <v>3061</v>
      </c>
      <c r="D2970" s="51" t="s">
        <v>2967</v>
      </c>
      <c r="E2970" s="16" t="s">
        <v>3067</v>
      </c>
      <c r="F2970" s="16">
        <v>17800</v>
      </c>
      <c r="G2970" s="16">
        <v>0</v>
      </c>
      <c r="I2970" s="16">
        <f>IF(B2970&lt;&gt;"",COUNTIF(Dulieu!$F$5:$F$7774,B2970),"")</f>
        <v>0</v>
      </c>
      <c r="J2970" s="16" t="str">
        <f>IF(B2970&lt;&gt;"",IFERROR(VLOOKUP(B2970,Dulieu!$F$5:$I$7597,4,0),""),"")</f>
        <v/>
      </c>
    </row>
    <row r="2971" spans="1:10" ht="30" x14ac:dyDescent="0.25">
      <c r="A2971" s="18">
        <f>IF(B2971&lt;&gt;"",SUBTOTAL(103,B$5:B2971),"")</f>
        <v>2967</v>
      </c>
      <c r="B2971" s="31" t="s">
        <v>1057</v>
      </c>
      <c r="C2971" s="16" t="s">
        <v>1206</v>
      </c>
      <c r="D2971" s="51" t="s">
        <v>2967</v>
      </c>
      <c r="E2971" s="16" t="s">
        <v>3068</v>
      </c>
      <c r="F2971" s="19">
        <v>14200</v>
      </c>
      <c r="G2971" s="16">
        <v>2</v>
      </c>
      <c r="I2971" s="16">
        <f>IF(B2971&lt;&gt;"",COUNTIF(Dulieu!$F$5:$F$7774,B2971),"")</f>
        <v>0</v>
      </c>
      <c r="J2971" s="16" t="str">
        <f>IF(B2971&lt;&gt;"",IFERROR(VLOOKUP(B2971,Dulieu!$F$5:$I$7597,4,0),""),"")</f>
        <v/>
      </c>
    </row>
    <row r="2972" spans="1:10" ht="30" x14ac:dyDescent="0.25">
      <c r="A2972" s="18">
        <f>IF(B2972&lt;&gt;"",SUBTOTAL(103,B$5:B2972),"")</f>
        <v>2968</v>
      </c>
      <c r="B2972" s="31" t="s">
        <v>638</v>
      </c>
      <c r="C2972" s="16" t="s">
        <v>3082</v>
      </c>
      <c r="D2972" s="51" t="s">
        <v>2967</v>
      </c>
      <c r="E2972" s="16" t="s">
        <v>3068</v>
      </c>
      <c r="F2972" s="19">
        <v>0</v>
      </c>
      <c r="G2972" s="16">
        <v>29</v>
      </c>
      <c r="I2972" s="16">
        <f>IF(B2972&lt;&gt;"",COUNTIF(Dulieu!$F$5:$F$7774,B2972),"")</f>
        <v>0</v>
      </c>
      <c r="J2972" s="16" t="str">
        <f>IF(B2972&lt;&gt;"",IFERROR(VLOOKUP(B2972,Dulieu!$F$5:$I$7597,4,0),""),"")</f>
        <v/>
      </c>
    </row>
    <row r="2973" spans="1:10" ht="30" x14ac:dyDescent="0.25">
      <c r="A2973" s="18">
        <f>IF(B2973&lt;&gt;"",SUBTOTAL(103,B$5:B2973),"")</f>
        <v>2969</v>
      </c>
      <c r="B2973" s="31" t="s">
        <v>729</v>
      </c>
      <c r="C2973" s="16" t="s">
        <v>3061</v>
      </c>
      <c r="D2973" s="51" t="s">
        <v>2967</v>
      </c>
      <c r="E2973" s="16" t="s">
        <v>3067</v>
      </c>
      <c r="F2973" s="19">
        <v>900</v>
      </c>
      <c r="G2973" s="16">
        <v>2</v>
      </c>
      <c r="I2973" s="16">
        <f>IF(B2973&lt;&gt;"",COUNTIF(Dulieu!$F$5:$F$7774,B2973),"")</f>
        <v>0</v>
      </c>
      <c r="J2973" s="16" t="str">
        <f>IF(B2973&lt;&gt;"",IFERROR(VLOOKUP(B2973,Dulieu!$F$5:$I$7597,4,0),""),"")</f>
        <v/>
      </c>
    </row>
    <row r="2974" spans="1:10" ht="30" x14ac:dyDescent="0.25">
      <c r="A2974" s="18">
        <f>IF(B2974&lt;&gt;"",SUBTOTAL(103,B$5:B2974),"")</f>
        <v>2970</v>
      </c>
      <c r="B2974" s="31" t="s">
        <v>2444</v>
      </c>
      <c r="C2974" s="16" t="s">
        <v>3061</v>
      </c>
      <c r="D2974" s="51" t="s">
        <v>2967</v>
      </c>
      <c r="E2974" s="16" t="s">
        <v>3067</v>
      </c>
      <c r="F2974" s="19">
        <v>4600</v>
      </c>
      <c r="G2974" s="16">
        <v>2</v>
      </c>
      <c r="I2974" s="16">
        <f>IF(B2974&lt;&gt;"",COUNTIF(Dulieu!$F$5:$F$7774,B2974),"")</f>
        <v>0</v>
      </c>
      <c r="J2974" s="16" t="str">
        <f>IF(B2974&lt;&gt;"",IFERROR(VLOOKUP(B2974,Dulieu!$F$5:$I$7597,4,0),""),"")</f>
        <v/>
      </c>
    </row>
    <row r="2975" spans="1:10" ht="30" x14ac:dyDescent="0.25">
      <c r="A2975" s="18">
        <f>IF(B2975&lt;&gt;"",SUBTOTAL(103,B$5:B2975),"")</f>
        <v>2971</v>
      </c>
      <c r="B2975" s="31" t="s">
        <v>631</v>
      </c>
      <c r="C2975" s="16" t="s">
        <v>3060</v>
      </c>
      <c r="D2975" s="51" t="s">
        <v>2967</v>
      </c>
      <c r="E2975" s="16" t="s">
        <v>3081</v>
      </c>
      <c r="F2975" s="19">
        <v>13820</v>
      </c>
      <c r="G2975" s="16">
        <v>2</v>
      </c>
      <c r="I2975" s="16">
        <f>IF(B2975&lt;&gt;"",COUNTIF(Dulieu!$F$5:$F$7774,B2975),"")</f>
        <v>0</v>
      </c>
      <c r="J2975" s="16" t="str">
        <f>IF(B2975&lt;&gt;"",IFERROR(VLOOKUP(B2975,Dulieu!$F$5:$I$7597,4,0),""),"")</f>
        <v/>
      </c>
    </row>
    <row r="2976" spans="1:10" ht="30" x14ac:dyDescent="0.25">
      <c r="A2976" s="18">
        <f>IF(B2976&lt;&gt;"",SUBTOTAL(103,B$5:B2976),"")</f>
        <v>2972</v>
      </c>
      <c r="B2976" s="31" t="s">
        <v>260</v>
      </c>
      <c r="C2976" s="16" t="s">
        <v>1206</v>
      </c>
      <c r="D2976" s="51" t="s">
        <v>2967</v>
      </c>
      <c r="E2976" s="16" t="s">
        <v>3059</v>
      </c>
      <c r="F2976" s="19">
        <v>14356</v>
      </c>
      <c r="G2976" s="16">
        <v>2</v>
      </c>
      <c r="I2976" s="16">
        <f>IF(B2976&lt;&gt;"",COUNTIF(Dulieu!$F$5:$F$7774,B2976),"")</f>
        <v>0</v>
      </c>
      <c r="J2976" s="16" t="str">
        <f>IF(B2976&lt;&gt;"",IFERROR(VLOOKUP(B2976,Dulieu!$F$5:$I$7597,4,0),""),"")</f>
        <v/>
      </c>
    </row>
    <row r="2977" spans="1:10" ht="30" x14ac:dyDescent="0.25">
      <c r="A2977" s="18">
        <f>IF(B2977&lt;&gt;"",SUBTOTAL(103,B$5:B2977),"")</f>
        <v>2973</v>
      </c>
      <c r="B2977" s="31" t="s">
        <v>2445</v>
      </c>
      <c r="C2977" s="16" t="s">
        <v>3061</v>
      </c>
      <c r="D2977" s="51" t="s">
        <v>2967</v>
      </c>
      <c r="E2977" s="16" t="s">
        <v>3059</v>
      </c>
      <c r="F2977" s="19">
        <v>3950</v>
      </c>
      <c r="G2977" s="16">
        <v>0</v>
      </c>
      <c r="I2977" s="16">
        <f>IF(B2977&lt;&gt;"",COUNTIF(Dulieu!$F$5:$F$7774,B2977),"")</f>
        <v>0</v>
      </c>
      <c r="J2977" s="16" t="str">
        <f>IF(B2977&lt;&gt;"",IFERROR(VLOOKUP(B2977,Dulieu!$F$5:$I$7597,4,0),""),"")</f>
        <v/>
      </c>
    </row>
    <row r="2978" spans="1:10" ht="30" x14ac:dyDescent="0.25">
      <c r="A2978" s="18">
        <f>IF(B2978&lt;&gt;"",SUBTOTAL(103,B$5:B2978),"")</f>
        <v>2974</v>
      </c>
      <c r="B2978" s="31" t="s">
        <v>100</v>
      </c>
      <c r="C2978" s="16" t="s">
        <v>3060</v>
      </c>
      <c r="D2978" s="51" t="s">
        <v>2967</v>
      </c>
      <c r="E2978" s="16" t="s">
        <v>3081</v>
      </c>
      <c r="F2978" s="16">
        <v>14250</v>
      </c>
      <c r="G2978" s="16">
        <v>0</v>
      </c>
      <c r="I2978" s="16">
        <f>IF(B2978&lt;&gt;"",COUNTIF(Dulieu!$F$5:$F$7774,B2978),"")</f>
        <v>0</v>
      </c>
      <c r="J2978" s="16" t="str">
        <f>IF(B2978&lt;&gt;"",IFERROR(VLOOKUP(B2978,Dulieu!$F$5:$I$7597,4,0),""),"")</f>
        <v/>
      </c>
    </row>
    <row r="2979" spans="1:10" ht="30" x14ac:dyDescent="0.25">
      <c r="A2979" s="18">
        <f>IF(B2979&lt;&gt;"",SUBTOTAL(103,B$5:B2979),"")</f>
        <v>2975</v>
      </c>
      <c r="B2979" s="31" t="s">
        <v>343</v>
      </c>
      <c r="C2979" s="16" t="s">
        <v>3061</v>
      </c>
      <c r="D2979" s="51" t="s">
        <v>2967</v>
      </c>
      <c r="E2979" s="16" t="s">
        <v>3067</v>
      </c>
      <c r="F2979" s="19">
        <v>7000</v>
      </c>
      <c r="G2979" s="16">
        <v>0</v>
      </c>
      <c r="I2979" s="16">
        <f>IF(B2979&lt;&gt;"",COUNTIF(Dulieu!$F$5:$F$7774,B2979),"")</f>
        <v>0</v>
      </c>
      <c r="J2979" s="16" t="str">
        <f>IF(B2979&lt;&gt;"",IFERROR(VLOOKUP(B2979,Dulieu!$F$5:$I$7597,4,0),""),"")</f>
        <v/>
      </c>
    </row>
    <row r="2980" spans="1:10" ht="30" x14ac:dyDescent="0.25">
      <c r="A2980" s="18">
        <f>IF(B2980&lt;&gt;"",SUBTOTAL(103,B$5:B2980),"")</f>
        <v>2976</v>
      </c>
      <c r="B2980" s="31" t="s">
        <v>3574</v>
      </c>
      <c r="C2980" s="16" t="s">
        <v>3082</v>
      </c>
      <c r="D2980" s="51" t="s">
        <v>2967</v>
      </c>
      <c r="E2980" s="16" t="s">
        <v>3068</v>
      </c>
      <c r="F2980" s="19">
        <v>0</v>
      </c>
      <c r="G2980" s="16">
        <v>29</v>
      </c>
      <c r="I2980" s="16">
        <f>IF(B2980&lt;&gt;"",COUNTIF(Dulieu!$F$5:$F$7774,B2980),"")</f>
        <v>0</v>
      </c>
      <c r="J2980" s="16" t="str">
        <f>IF(B2980&lt;&gt;"",IFERROR(VLOOKUP(B2980,Dulieu!$F$5:$I$7597,4,0),""),"")</f>
        <v/>
      </c>
    </row>
    <row r="2981" spans="1:10" ht="30" x14ac:dyDescent="0.25">
      <c r="A2981" s="18">
        <f>IF(B2981&lt;&gt;"",SUBTOTAL(103,B$5:B2981),"")</f>
        <v>2977</v>
      </c>
      <c r="B2981" s="31" t="s">
        <v>2446</v>
      </c>
      <c r="C2981" s="16" t="s">
        <v>3082</v>
      </c>
      <c r="D2981" s="51" t="s">
        <v>2967</v>
      </c>
      <c r="E2981" s="16" t="s">
        <v>3068</v>
      </c>
      <c r="F2981" s="19">
        <v>0</v>
      </c>
      <c r="G2981" s="16">
        <v>29</v>
      </c>
      <c r="I2981" s="16">
        <f>IF(B2981&lt;&gt;"",COUNTIF(Dulieu!$F$5:$F$7774,B2981),"")</f>
        <v>0</v>
      </c>
      <c r="J2981" s="16" t="str">
        <f>IF(B2981&lt;&gt;"",IFERROR(VLOOKUP(B2981,Dulieu!$F$5:$I$7597,4,0),""),"")</f>
        <v/>
      </c>
    </row>
    <row r="2982" spans="1:10" ht="30" x14ac:dyDescent="0.25">
      <c r="A2982" s="18">
        <f>IF(B2982&lt;&gt;"",SUBTOTAL(103,B$5:B2982),"")</f>
        <v>2978</v>
      </c>
      <c r="B2982" s="31" t="s">
        <v>2447</v>
      </c>
      <c r="C2982" s="16" t="s">
        <v>3061</v>
      </c>
      <c r="D2982" s="51" t="s">
        <v>2967</v>
      </c>
      <c r="E2982" s="16" t="s">
        <v>3067</v>
      </c>
      <c r="F2982" s="19">
        <v>17900</v>
      </c>
      <c r="G2982" s="16">
        <v>0</v>
      </c>
      <c r="I2982" s="16">
        <f>IF(B2982&lt;&gt;"",COUNTIF(Dulieu!$F$5:$F$7774,B2982),"")</f>
        <v>0</v>
      </c>
      <c r="J2982" s="16" t="str">
        <f>IF(B2982&lt;&gt;"",IFERROR(VLOOKUP(B2982,Dulieu!$F$5:$I$7597,4,0),""),"")</f>
        <v/>
      </c>
    </row>
    <row r="2983" spans="1:10" ht="30" x14ac:dyDescent="0.25">
      <c r="A2983" s="18">
        <f>IF(B2983&lt;&gt;"",SUBTOTAL(103,B$5:B2983),"")</f>
        <v>2979</v>
      </c>
      <c r="B2983" s="31" t="s">
        <v>2448</v>
      </c>
      <c r="C2983" s="16" t="s">
        <v>3060</v>
      </c>
      <c r="D2983" s="51" t="s">
        <v>2967</v>
      </c>
      <c r="E2983" s="16" t="s">
        <v>3081</v>
      </c>
      <c r="F2983" s="16">
        <v>14250</v>
      </c>
      <c r="G2983" s="16">
        <v>0</v>
      </c>
      <c r="I2983" s="16">
        <f>IF(B2983&lt;&gt;"",COUNTIF(Dulieu!$F$5:$F$7774,B2983),"")</f>
        <v>0</v>
      </c>
      <c r="J2983" s="16" t="str">
        <f>IF(B2983&lt;&gt;"",IFERROR(VLOOKUP(B2983,Dulieu!$F$5:$I$7597,4,0),""),"")</f>
        <v/>
      </c>
    </row>
    <row r="2984" spans="1:10" ht="30" x14ac:dyDescent="0.25">
      <c r="A2984" s="18">
        <f>IF(B2984&lt;&gt;"",SUBTOTAL(103,B$5:B2984),"")</f>
        <v>2980</v>
      </c>
      <c r="B2984" s="31" t="s">
        <v>52</v>
      </c>
      <c r="C2984" s="16" t="s">
        <v>1206</v>
      </c>
      <c r="D2984" s="51" t="s">
        <v>2967</v>
      </c>
      <c r="E2984" s="16" t="s">
        <v>3059</v>
      </c>
      <c r="F2984" s="19">
        <v>15056</v>
      </c>
      <c r="G2984" s="16">
        <v>2</v>
      </c>
      <c r="I2984" s="16">
        <f>IF(B2984&lt;&gt;"",COUNTIF(Dulieu!$F$5:$F$7774,B2984),"")</f>
        <v>0</v>
      </c>
      <c r="J2984" s="16" t="str">
        <f>IF(B2984&lt;&gt;"",IFERROR(VLOOKUP(B2984,Dulieu!$F$5:$I$7597,4,0),""),"")</f>
        <v/>
      </c>
    </row>
    <row r="2985" spans="1:10" ht="30" x14ac:dyDescent="0.25">
      <c r="A2985" s="18">
        <f>IF(B2985&lt;&gt;"",SUBTOTAL(103,B$5:B2985),"")</f>
        <v>2981</v>
      </c>
      <c r="B2985" s="31" t="s">
        <v>1076</v>
      </c>
      <c r="C2985" s="16" t="s">
        <v>3061</v>
      </c>
      <c r="D2985" s="51" t="s">
        <v>2967</v>
      </c>
      <c r="E2985" s="16" t="s">
        <v>3059</v>
      </c>
      <c r="F2985" s="19">
        <v>8450</v>
      </c>
      <c r="G2985" s="16">
        <v>0</v>
      </c>
      <c r="I2985" s="16">
        <f>IF(B2985&lt;&gt;"",COUNTIF(Dulieu!$F$5:$F$7774,B2985),"")</f>
        <v>0</v>
      </c>
      <c r="J2985" s="16" t="str">
        <f>IF(B2985&lt;&gt;"",IFERROR(VLOOKUP(B2985,Dulieu!$F$5:$I$7597,4,0),""),"")</f>
        <v/>
      </c>
    </row>
    <row r="2986" spans="1:10" ht="30" x14ac:dyDescent="0.25">
      <c r="A2986" s="18">
        <f>IF(B2986&lt;&gt;"",SUBTOTAL(103,B$5:B2986),"")</f>
        <v>2982</v>
      </c>
      <c r="B2986" s="31" t="s">
        <v>2449</v>
      </c>
      <c r="C2986" s="16" t="s">
        <v>3061</v>
      </c>
      <c r="D2986" s="51" t="s">
        <v>2967</v>
      </c>
      <c r="E2986" s="16" t="s">
        <v>3231</v>
      </c>
      <c r="F2986" s="19">
        <v>1940</v>
      </c>
      <c r="G2986" s="16">
        <v>0</v>
      </c>
      <c r="I2986" s="16">
        <f>IF(B2986&lt;&gt;"",COUNTIF(Dulieu!$F$5:$F$7774,B2986),"")</f>
        <v>0</v>
      </c>
      <c r="J2986" s="16" t="str">
        <f>IF(B2986&lt;&gt;"",IFERROR(VLOOKUP(B2986,Dulieu!$F$5:$I$7597,4,0),""),"")</f>
        <v/>
      </c>
    </row>
    <row r="2987" spans="1:10" ht="30" x14ac:dyDescent="0.25">
      <c r="A2987" s="18">
        <f>IF(B2987&lt;&gt;"",SUBTOTAL(103,B$5:B2987),"")</f>
        <v>2983</v>
      </c>
      <c r="B2987" s="31" t="s">
        <v>99</v>
      </c>
      <c r="C2987" s="16" t="s">
        <v>3061</v>
      </c>
      <c r="D2987" s="51" t="s">
        <v>2967</v>
      </c>
      <c r="E2987" s="16" t="s">
        <v>3067</v>
      </c>
      <c r="F2987" s="19">
        <v>3000</v>
      </c>
      <c r="G2987" s="16">
        <v>0</v>
      </c>
      <c r="I2987" s="16">
        <f>IF(B2987&lt;&gt;"",COUNTIF(Dulieu!$F$5:$F$7774,B2987),"")</f>
        <v>0</v>
      </c>
      <c r="J2987" s="16" t="str">
        <f>IF(B2987&lt;&gt;"",IFERROR(VLOOKUP(B2987,Dulieu!$F$5:$I$7597,4,0),""),"")</f>
        <v/>
      </c>
    </row>
    <row r="2988" spans="1:10" ht="30" x14ac:dyDescent="0.25">
      <c r="A2988" s="18">
        <f>IF(B2988&lt;&gt;"",SUBTOTAL(103,B$5:B2988),"")</f>
        <v>2984</v>
      </c>
      <c r="B2988" s="31" t="s">
        <v>3765</v>
      </c>
      <c r="C2988" s="16" t="s">
        <v>3061</v>
      </c>
      <c r="D2988" s="51" t="s">
        <v>2967</v>
      </c>
      <c r="E2988" s="16" t="s">
        <v>3067</v>
      </c>
      <c r="F2988" s="19">
        <v>1990</v>
      </c>
      <c r="G2988" s="16">
        <v>2</v>
      </c>
      <c r="I2988" s="16">
        <f>IF(B2988&lt;&gt;"",COUNTIF(Dulieu!$F$5:$F$7774,B2988),"")</f>
        <v>0</v>
      </c>
      <c r="J2988" s="16" t="str">
        <f>IF(B2988&lt;&gt;"",IFERROR(VLOOKUP(B2988,Dulieu!$F$5:$I$7597,4,0),""),"")</f>
        <v/>
      </c>
    </row>
    <row r="2989" spans="1:10" ht="30" x14ac:dyDescent="0.25">
      <c r="A2989" s="18">
        <f>IF(B2989&lt;&gt;"",SUBTOTAL(103,B$5:B2989),"")</f>
        <v>2985</v>
      </c>
      <c r="B2989" s="31" t="s">
        <v>2450</v>
      </c>
      <c r="C2989" s="16" t="s">
        <v>3061</v>
      </c>
      <c r="D2989" s="51" t="s">
        <v>2967</v>
      </c>
      <c r="E2989" s="16" t="s">
        <v>3231</v>
      </c>
      <c r="F2989" s="19">
        <v>1940</v>
      </c>
      <c r="G2989" s="16">
        <v>0</v>
      </c>
      <c r="I2989" s="16">
        <f>IF(B2989&lt;&gt;"",COUNTIF(Dulieu!$F$5:$F$7774,B2989),"")</f>
        <v>0</v>
      </c>
      <c r="J2989" s="16" t="str">
        <f>IF(B2989&lt;&gt;"",IFERROR(VLOOKUP(B2989,Dulieu!$F$5:$I$7597,4,0),""),"")</f>
        <v/>
      </c>
    </row>
    <row r="2990" spans="1:10" ht="30" x14ac:dyDescent="0.25">
      <c r="A2990" s="18">
        <f>IF(B2990&lt;&gt;"",SUBTOTAL(103,B$5:B2990),"")</f>
        <v>2986</v>
      </c>
      <c r="B2990" s="31" t="s">
        <v>2451</v>
      </c>
      <c r="C2990" s="16" t="s">
        <v>3061</v>
      </c>
      <c r="D2990" s="51" t="s">
        <v>2967</v>
      </c>
      <c r="E2990" s="16" t="s">
        <v>3067</v>
      </c>
      <c r="F2990" s="19">
        <v>3490</v>
      </c>
      <c r="G2990" s="16">
        <v>0</v>
      </c>
      <c r="I2990" s="16">
        <f>IF(B2990&lt;&gt;"",COUNTIF(Dulieu!$F$5:$F$7774,B2990),"")</f>
        <v>0</v>
      </c>
      <c r="J2990" s="16" t="str">
        <f>IF(B2990&lt;&gt;"",IFERROR(VLOOKUP(B2990,Dulieu!$F$5:$I$7597,4,0),""),"")</f>
        <v/>
      </c>
    </row>
    <row r="2991" spans="1:10" ht="30" x14ac:dyDescent="0.25">
      <c r="A2991" s="18">
        <f>IF(B2991&lt;&gt;"",SUBTOTAL(103,B$5:B2991),"")</f>
        <v>2987</v>
      </c>
      <c r="B2991" s="31" t="s">
        <v>2452</v>
      </c>
      <c r="C2991" s="16" t="s">
        <v>1206</v>
      </c>
      <c r="D2991" s="51" t="s">
        <v>2967</v>
      </c>
      <c r="E2991" s="16" t="s">
        <v>3059</v>
      </c>
      <c r="F2991" s="19">
        <v>14250</v>
      </c>
      <c r="G2991" s="16">
        <v>2</v>
      </c>
      <c r="I2991" s="16">
        <f>IF(B2991&lt;&gt;"",COUNTIF(Dulieu!$F$5:$F$7774,B2991),"")</f>
        <v>0</v>
      </c>
      <c r="J2991" s="16" t="str">
        <f>IF(B2991&lt;&gt;"",IFERROR(VLOOKUP(B2991,Dulieu!$F$5:$I$7597,4,0),""),"")</f>
        <v/>
      </c>
    </row>
    <row r="2992" spans="1:10" ht="30" x14ac:dyDescent="0.25">
      <c r="A2992" s="18">
        <f>IF(B2992&lt;&gt;"",SUBTOTAL(103,B$5:B2992),"")</f>
        <v>2988</v>
      </c>
      <c r="B2992" s="31" t="s">
        <v>1056</v>
      </c>
      <c r="C2992" s="16" t="s">
        <v>3060</v>
      </c>
      <c r="D2992" s="51" t="s">
        <v>2967</v>
      </c>
      <c r="E2992" s="16" t="s">
        <v>3081</v>
      </c>
      <c r="F2992" s="19">
        <v>14250</v>
      </c>
      <c r="G2992" s="16">
        <v>2</v>
      </c>
      <c r="I2992" s="16">
        <f>IF(B2992&lt;&gt;"",COUNTIF(Dulieu!$F$5:$F$7774,B2992),"")</f>
        <v>0</v>
      </c>
      <c r="J2992" s="16" t="str">
        <f>IF(B2992&lt;&gt;"",IFERROR(VLOOKUP(B2992,Dulieu!$F$5:$I$7597,4,0),""),"")</f>
        <v/>
      </c>
    </row>
    <row r="2993" spans="1:10" ht="30" x14ac:dyDescent="0.25">
      <c r="A2993" s="18">
        <f>IF(B2993&lt;&gt;"",SUBTOTAL(103,B$5:B2993),"")</f>
        <v>2989</v>
      </c>
      <c r="B2993" s="31" t="s">
        <v>2802</v>
      </c>
      <c r="C2993" s="16" t="s">
        <v>3060</v>
      </c>
      <c r="D2993" s="51" t="s">
        <v>2967</v>
      </c>
      <c r="E2993" s="16" t="s">
        <v>3081</v>
      </c>
      <c r="F2993" s="19">
        <v>13250</v>
      </c>
      <c r="G2993" s="16">
        <v>0</v>
      </c>
      <c r="I2993" s="16">
        <f>IF(B2993&lt;&gt;"",COUNTIF(Dulieu!$F$5:$F$7774,B2993),"")</f>
        <v>0</v>
      </c>
      <c r="J2993" s="16" t="str">
        <f>IF(B2993&lt;&gt;"",IFERROR(VLOOKUP(B2993,Dulieu!$F$5:$I$7597,4,0),""),"")</f>
        <v/>
      </c>
    </row>
    <row r="2994" spans="1:10" ht="30" x14ac:dyDescent="0.25">
      <c r="A2994" s="18">
        <f>IF(B2994&lt;&gt;"",SUBTOTAL(103,B$5:B2994),"")</f>
        <v>2990</v>
      </c>
      <c r="B2994" s="31" t="s">
        <v>2453</v>
      </c>
      <c r="C2994" s="16" t="s">
        <v>3082</v>
      </c>
      <c r="D2994" s="51" t="s">
        <v>2967</v>
      </c>
      <c r="E2994" s="16" t="s">
        <v>3068</v>
      </c>
      <c r="F2994" s="19">
        <v>0</v>
      </c>
      <c r="G2994" s="16">
        <v>16</v>
      </c>
      <c r="I2994" s="16">
        <f>IF(B2994&lt;&gt;"",COUNTIF(Dulieu!$F$5:$F$7774,B2994),"")</f>
        <v>0</v>
      </c>
      <c r="J2994" s="16" t="str">
        <f>IF(B2994&lt;&gt;"",IFERROR(VLOOKUP(B2994,Dulieu!$F$5:$I$7597,4,0),""),"")</f>
        <v/>
      </c>
    </row>
    <row r="2995" spans="1:10" ht="30" x14ac:dyDescent="0.25">
      <c r="A2995" s="18">
        <f>IF(B2995&lt;&gt;"",SUBTOTAL(103,B$5:B2995),"")</f>
        <v>2991</v>
      </c>
      <c r="B2995" s="31" t="s">
        <v>817</v>
      </c>
      <c r="C2995" s="16" t="s">
        <v>3060</v>
      </c>
      <c r="D2995" s="51" t="s">
        <v>2967</v>
      </c>
      <c r="E2995" s="16" t="s">
        <v>3068</v>
      </c>
      <c r="F2995" s="19">
        <v>13420</v>
      </c>
      <c r="G2995" s="16">
        <v>0</v>
      </c>
      <c r="I2995" s="16">
        <f>IF(B2995&lt;&gt;"",COUNTIF(Dulieu!$F$5:$F$7774,B2995),"")</f>
        <v>0</v>
      </c>
      <c r="J2995" s="16" t="str">
        <f>IF(B2995&lt;&gt;"",IFERROR(VLOOKUP(B2995,Dulieu!$F$5:$I$7597,4,0),""),"")</f>
        <v/>
      </c>
    </row>
    <row r="2996" spans="1:10" ht="30" x14ac:dyDescent="0.25">
      <c r="A2996" s="18">
        <f>IF(B2996&lt;&gt;"",SUBTOTAL(103,B$5:B2996),"")</f>
        <v>2992</v>
      </c>
      <c r="B2996" s="31" t="s">
        <v>578</v>
      </c>
      <c r="C2996" s="16" t="s">
        <v>1206</v>
      </c>
      <c r="D2996" s="51" t="s">
        <v>2967</v>
      </c>
      <c r="E2996" s="16" t="s">
        <v>3081</v>
      </c>
      <c r="F2996" s="19">
        <v>14250</v>
      </c>
      <c r="G2996" s="16">
        <v>0</v>
      </c>
      <c r="I2996" s="16">
        <f>IF(B2996&lt;&gt;"",COUNTIF(Dulieu!$F$5:$F$7774,B2996),"")</f>
        <v>0</v>
      </c>
      <c r="J2996" s="16" t="str">
        <f>IF(B2996&lt;&gt;"",IFERROR(VLOOKUP(B2996,Dulieu!$F$5:$I$7597,4,0),""),"")</f>
        <v/>
      </c>
    </row>
    <row r="2997" spans="1:10" ht="30" x14ac:dyDescent="0.25">
      <c r="A2997" s="18">
        <f>IF(B2997&lt;&gt;"",SUBTOTAL(103,B$5:B2997),"")</f>
        <v>2993</v>
      </c>
      <c r="B2997" s="31" t="s">
        <v>937</v>
      </c>
      <c r="C2997" s="16" t="s">
        <v>3061</v>
      </c>
      <c r="D2997" s="51" t="s">
        <v>2967</v>
      </c>
      <c r="E2997" s="16" t="s">
        <v>3058</v>
      </c>
      <c r="F2997" s="19">
        <v>9070</v>
      </c>
      <c r="G2997" s="16">
        <v>0</v>
      </c>
      <c r="I2997" s="16">
        <f>IF(B2997&lt;&gt;"",COUNTIF(Dulieu!$F$5:$F$7774,B2997),"")</f>
        <v>0</v>
      </c>
      <c r="J2997" s="16" t="str">
        <f>IF(B2997&lt;&gt;"",IFERROR(VLOOKUP(B2997,Dulieu!$F$5:$I$7597,4,0),""),"")</f>
        <v/>
      </c>
    </row>
    <row r="2998" spans="1:10" ht="30" x14ac:dyDescent="0.25">
      <c r="A2998" s="18">
        <f>IF(B2998&lt;&gt;"",SUBTOTAL(103,B$5:B2998),"")</f>
        <v>2994</v>
      </c>
      <c r="B2998" s="31" t="s">
        <v>4135</v>
      </c>
      <c r="C2998" s="16" t="s">
        <v>3060</v>
      </c>
      <c r="D2998" s="51" t="s">
        <v>2967</v>
      </c>
      <c r="E2998" s="16" t="s">
        <v>3068</v>
      </c>
      <c r="F2998" s="16">
        <v>13370</v>
      </c>
      <c r="G2998" s="16">
        <v>0</v>
      </c>
      <c r="I2998" s="16">
        <f>IF(B2998&lt;&gt;"",COUNTIF(Dulieu!$F$5:$F$7774,B2998),"")</f>
        <v>0</v>
      </c>
      <c r="J2998" s="16" t="str">
        <f>IF(B2998&lt;&gt;"",IFERROR(VLOOKUP(B2998,Dulieu!$F$5:$I$7597,4,0),""),"")</f>
        <v/>
      </c>
    </row>
    <row r="2999" spans="1:10" ht="30" x14ac:dyDescent="0.25">
      <c r="A2999" s="18">
        <f>IF(B2999&lt;&gt;"",SUBTOTAL(103,B$5:B2999),"")</f>
        <v>2995</v>
      </c>
      <c r="B2999" s="31" t="s">
        <v>2454</v>
      </c>
      <c r="C2999" s="16" t="s">
        <v>3082</v>
      </c>
      <c r="D2999" s="51" t="s">
        <v>2967</v>
      </c>
      <c r="E2999" s="16" t="s">
        <v>3068</v>
      </c>
      <c r="F2999" s="19">
        <v>0</v>
      </c>
      <c r="G2999" s="16">
        <v>16</v>
      </c>
      <c r="I2999" s="16">
        <f>IF(B2999&lt;&gt;"",COUNTIF(Dulieu!$F$5:$F$7774,B2999),"")</f>
        <v>0</v>
      </c>
      <c r="J2999" s="16" t="str">
        <f>IF(B2999&lt;&gt;"",IFERROR(VLOOKUP(B2999,Dulieu!$F$5:$I$7597,4,0),""),"")</f>
        <v/>
      </c>
    </row>
    <row r="3000" spans="1:10" ht="30" x14ac:dyDescent="0.25">
      <c r="A3000" s="18">
        <f>IF(B3000&lt;&gt;"",SUBTOTAL(103,B$5:B3000),"")</f>
        <v>2996</v>
      </c>
      <c r="B3000" s="31" t="s">
        <v>3766</v>
      </c>
      <c r="C3000" s="16" t="s">
        <v>3082</v>
      </c>
      <c r="D3000" s="51" t="s">
        <v>2967</v>
      </c>
      <c r="E3000" s="16" t="s">
        <v>3068</v>
      </c>
      <c r="F3000" s="19">
        <v>0</v>
      </c>
      <c r="G3000" s="16">
        <v>29</v>
      </c>
      <c r="I3000" s="16">
        <f>IF(B3000&lt;&gt;"",COUNTIF(Dulieu!$F$5:$F$7774,B3000),"")</f>
        <v>0</v>
      </c>
      <c r="J3000" s="16" t="str">
        <f>IF(B3000&lt;&gt;"",IFERROR(VLOOKUP(B3000,Dulieu!$F$5:$I$7597,4,0),""),"")</f>
        <v/>
      </c>
    </row>
    <row r="3001" spans="1:10" ht="30" x14ac:dyDescent="0.25">
      <c r="A3001" s="18">
        <f>IF(B3001&lt;&gt;"",SUBTOTAL(103,B$5:B3001),"")</f>
        <v>2997</v>
      </c>
      <c r="B3001" s="31" t="s">
        <v>1011</v>
      </c>
      <c r="C3001" s="16" t="s">
        <v>3061</v>
      </c>
      <c r="D3001" s="51" t="s">
        <v>2967</v>
      </c>
      <c r="E3001" s="16" t="s">
        <v>3067</v>
      </c>
      <c r="F3001" s="19">
        <v>17950</v>
      </c>
      <c r="G3001" s="16">
        <v>2</v>
      </c>
      <c r="I3001" s="16">
        <f>IF(B3001&lt;&gt;"",COUNTIF(Dulieu!$F$5:$F$7774,B3001),"")</f>
        <v>0</v>
      </c>
      <c r="J3001" s="16" t="str">
        <f>IF(B3001&lt;&gt;"",IFERROR(VLOOKUP(B3001,Dulieu!$F$5:$I$7597,4,0),""),"")</f>
        <v/>
      </c>
    </row>
    <row r="3002" spans="1:10" ht="30" x14ac:dyDescent="0.25">
      <c r="A3002" s="18">
        <f>IF(B3002&lt;&gt;"",SUBTOTAL(103,B$5:B3002),"")</f>
        <v>2998</v>
      </c>
      <c r="B3002" s="31" t="s">
        <v>1064</v>
      </c>
      <c r="C3002" s="16" t="s">
        <v>3061</v>
      </c>
      <c r="D3002" s="51" t="s">
        <v>2967</v>
      </c>
      <c r="E3002" s="16" t="s">
        <v>3067</v>
      </c>
      <c r="F3002" s="19">
        <v>16000</v>
      </c>
      <c r="G3002" s="16">
        <v>0</v>
      </c>
      <c r="I3002" s="16">
        <f>IF(B3002&lt;&gt;"",COUNTIF(Dulieu!$F$5:$F$7774,B3002),"")</f>
        <v>0</v>
      </c>
      <c r="J3002" s="16" t="str">
        <f>IF(B3002&lt;&gt;"",IFERROR(VLOOKUP(B3002,Dulieu!$F$5:$I$7597,4,0),""),"")</f>
        <v/>
      </c>
    </row>
    <row r="3003" spans="1:10" ht="30" x14ac:dyDescent="0.25">
      <c r="A3003" s="18">
        <f>IF(B3003&lt;&gt;"",SUBTOTAL(103,B$5:B3003),"")</f>
        <v>2999</v>
      </c>
      <c r="B3003" s="31" t="s">
        <v>1166</v>
      </c>
      <c r="C3003" s="16" t="s">
        <v>3060</v>
      </c>
      <c r="D3003" s="51" t="s">
        <v>2967</v>
      </c>
      <c r="E3003" s="16" t="s">
        <v>3081</v>
      </c>
      <c r="F3003" s="19">
        <v>13370</v>
      </c>
      <c r="G3003" s="16">
        <v>2</v>
      </c>
      <c r="I3003" s="16">
        <f>IF(B3003&lt;&gt;"",COUNTIF(Dulieu!$F$5:$F$7774,B3003),"")</f>
        <v>0</v>
      </c>
      <c r="J3003" s="16" t="str">
        <f>IF(B3003&lt;&gt;"",IFERROR(VLOOKUP(B3003,Dulieu!$F$5:$I$7597,4,0),""),"")</f>
        <v/>
      </c>
    </row>
    <row r="3004" spans="1:10" ht="30" x14ac:dyDescent="0.25">
      <c r="A3004" s="18">
        <f>IF(B3004&lt;&gt;"",SUBTOTAL(103,B$5:B3004),"")</f>
        <v>3000</v>
      </c>
      <c r="B3004" s="31" t="s">
        <v>824</v>
      </c>
      <c r="C3004" s="16" t="s">
        <v>3061</v>
      </c>
      <c r="D3004" s="51" t="s">
        <v>2967</v>
      </c>
      <c r="E3004" s="16" t="s">
        <v>3067</v>
      </c>
      <c r="F3004" s="19">
        <v>9200</v>
      </c>
      <c r="G3004" s="16">
        <v>0</v>
      </c>
      <c r="I3004" s="16">
        <f>IF(B3004&lt;&gt;"",COUNTIF(Dulieu!$F$5:$F$7774,B3004),"")</f>
        <v>0</v>
      </c>
      <c r="J3004" s="16" t="str">
        <f>IF(B3004&lt;&gt;"",IFERROR(VLOOKUP(B3004,Dulieu!$F$5:$I$7597,4,0),""),"")</f>
        <v/>
      </c>
    </row>
    <row r="3005" spans="1:10" ht="30" x14ac:dyDescent="0.25">
      <c r="A3005" s="18">
        <f>IF(B3005&lt;&gt;"",SUBTOTAL(103,B$5:B3005),"")</f>
        <v>3001</v>
      </c>
      <c r="B3005" s="31" t="s">
        <v>1082</v>
      </c>
      <c r="C3005" s="16" t="s">
        <v>3061</v>
      </c>
      <c r="D3005" s="51" t="s">
        <v>2967</v>
      </c>
      <c r="E3005" s="16" t="s">
        <v>3067</v>
      </c>
      <c r="F3005" s="19">
        <v>14060</v>
      </c>
      <c r="G3005" s="16">
        <v>0</v>
      </c>
      <c r="I3005" s="16">
        <f>IF(B3005&lt;&gt;"",COUNTIF(Dulieu!$F$5:$F$7774,B3005),"")</f>
        <v>0</v>
      </c>
      <c r="J3005" s="16" t="str">
        <f>IF(B3005&lt;&gt;"",IFERROR(VLOOKUP(B3005,Dulieu!$F$5:$I$7597,4,0),""),"")</f>
        <v/>
      </c>
    </row>
    <row r="3006" spans="1:10" ht="30" x14ac:dyDescent="0.25">
      <c r="A3006" s="18">
        <f>IF(B3006&lt;&gt;"",SUBTOTAL(103,B$5:B3006),"")</f>
        <v>3002</v>
      </c>
      <c r="B3006" s="31" t="s">
        <v>4291</v>
      </c>
      <c r="C3006" s="16" t="s">
        <v>3060</v>
      </c>
      <c r="D3006" s="51" t="s">
        <v>2967</v>
      </c>
      <c r="E3006" s="16" t="s">
        <v>3059</v>
      </c>
      <c r="F3006" s="16">
        <v>15070</v>
      </c>
      <c r="G3006" s="16">
        <v>0</v>
      </c>
      <c r="I3006" s="16">
        <f>IF(B3006&lt;&gt;"",COUNTIF(Dulieu!$F$5:$F$7774,B3006),"")</f>
        <v>1</v>
      </c>
      <c r="J3006" s="16" t="str">
        <f>IF(B3006&lt;&gt;"",IFERROR(VLOOKUP(B3006,Dulieu!$F$5:$I$7597,4,0),""),"")</f>
        <v>Còn hiệu lực</v>
      </c>
    </row>
    <row r="3007" spans="1:10" ht="30" x14ac:dyDescent="0.25">
      <c r="A3007" s="18">
        <f>IF(B3007&lt;&gt;"",SUBTOTAL(103,B$5:B3007),"")</f>
        <v>3003</v>
      </c>
      <c r="B3007" s="31" t="s">
        <v>1157</v>
      </c>
      <c r="C3007" s="16" t="s">
        <v>3061</v>
      </c>
      <c r="D3007" s="51" t="s">
        <v>2967</v>
      </c>
      <c r="E3007" s="16" t="s">
        <v>3067</v>
      </c>
      <c r="F3007" s="19">
        <v>17950</v>
      </c>
      <c r="G3007" s="16">
        <v>3</v>
      </c>
      <c r="I3007" s="16">
        <f>IF(B3007&lt;&gt;"",COUNTIF(Dulieu!$F$5:$F$7774,B3007),"")</f>
        <v>0</v>
      </c>
      <c r="J3007" s="16" t="str">
        <f>IF(B3007&lt;&gt;"",IFERROR(VLOOKUP(B3007,Dulieu!$F$5:$I$7597,4,0),""),"")</f>
        <v/>
      </c>
    </row>
    <row r="3008" spans="1:10" ht="30" x14ac:dyDescent="0.25">
      <c r="A3008" s="18">
        <f>IF(B3008&lt;&gt;"",SUBTOTAL(103,B$5:B3008),"")</f>
        <v>3004</v>
      </c>
      <c r="B3008" s="31" t="s">
        <v>1102</v>
      </c>
      <c r="C3008" s="16" t="s">
        <v>3060</v>
      </c>
      <c r="D3008" s="51" t="s">
        <v>2967</v>
      </c>
      <c r="E3008" s="16" t="s">
        <v>3068</v>
      </c>
      <c r="F3008" s="16">
        <v>14250</v>
      </c>
      <c r="G3008" s="16">
        <v>2</v>
      </c>
      <c r="I3008" s="16">
        <f>IF(B3008&lt;&gt;"",COUNTIF(Dulieu!$F$5:$F$7774,B3008),"")</f>
        <v>0</v>
      </c>
      <c r="J3008" s="16" t="str">
        <f>IF(B3008&lt;&gt;"",IFERROR(VLOOKUP(B3008,Dulieu!$F$5:$I$7597,4,0),""),"")</f>
        <v/>
      </c>
    </row>
    <row r="3009" spans="1:10" ht="30" x14ac:dyDescent="0.25">
      <c r="A3009" s="18">
        <f>IF(B3009&lt;&gt;"",SUBTOTAL(103,B$5:B3009),"")</f>
        <v>3005</v>
      </c>
      <c r="B3009" s="31" t="s">
        <v>1063</v>
      </c>
      <c r="C3009" s="16" t="s">
        <v>3061</v>
      </c>
      <c r="D3009" s="51" t="s">
        <v>2967</v>
      </c>
      <c r="E3009" s="16" t="s">
        <v>3067</v>
      </c>
      <c r="F3009" s="19">
        <v>5800</v>
      </c>
      <c r="G3009" s="16">
        <v>0</v>
      </c>
      <c r="I3009" s="16">
        <f>IF(B3009&lt;&gt;"",COUNTIF(Dulieu!$F$5:$F$7774,B3009),"")</f>
        <v>0</v>
      </c>
      <c r="J3009" s="16" t="str">
        <f>IF(B3009&lt;&gt;"",IFERROR(VLOOKUP(B3009,Dulieu!$F$5:$I$7597,4,0),""),"")</f>
        <v/>
      </c>
    </row>
    <row r="3010" spans="1:10" ht="30" x14ac:dyDescent="0.25">
      <c r="A3010" s="18">
        <f>IF(B3010&lt;&gt;"",SUBTOTAL(103,B$5:B3010),"")</f>
        <v>3006</v>
      </c>
      <c r="B3010" s="31" t="s">
        <v>1099</v>
      </c>
      <c r="C3010" s="16" t="s">
        <v>1206</v>
      </c>
      <c r="D3010" s="51" t="s">
        <v>2967</v>
      </c>
      <c r="E3010" s="16" t="s">
        <v>3059</v>
      </c>
      <c r="F3010" s="19">
        <v>14770</v>
      </c>
      <c r="G3010" s="16">
        <v>0</v>
      </c>
      <c r="I3010" s="16">
        <f>IF(B3010&lt;&gt;"",COUNTIF(Dulieu!$F$5:$F$7774,B3010),"")</f>
        <v>0</v>
      </c>
      <c r="J3010" s="16" t="str">
        <f>IF(B3010&lt;&gt;"",IFERROR(VLOOKUP(B3010,Dulieu!$F$5:$I$7597,4,0),""),"")</f>
        <v/>
      </c>
    </row>
    <row r="3011" spans="1:10" ht="30" x14ac:dyDescent="0.25">
      <c r="A3011" s="18">
        <f>IF(B3011&lt;&gt;"",SUBTOTAL(103,B$5:B3011),"")</f>
        <v>3007</v>
      </c>
      <c r="B3011" s="31" t="s">
        <v>1100</v>
      </c>
      <c r="C3011" s="16" t="s">
        <v>1206</v>
      </c>
      <c r="D3011" s="51" t="s">
        <v>2967</v>
      </c>
      <c r="E3011" s="16" t="s">
        <v>3059</v>
      </c>
      <c r="F3011" s="19">
        <v>14170</v>
      </c>
      <c r="G3011" s="16">
        <v>0</v>
      </c>
      <c r="I3011" s="16">
        <f>IF(B3011&lt;&gt;"",COUNTIF(Dulieu!$F$5:$F$7774,B3011),"")</f>
        <v>0</v>
      </c>
      <c r="J3011" s="16" t="str">
        <f>IF(B3011&lt;&gt;"",IFERROR(VLOOKUP(B3011,Dulieu!$F$5:$I$7597,4,0),""),"")</f>
        <v/>
      </c>
    </row>
    <row r="3012" spans="1:10" ht="30" x14ac:dyDescent="0.25">
      <c r="A3012" s="18">
        <f>IF(B3012&lt;&gt;"",SUBTOTAL(103,B$5:B3012),"")</f>
        <v>3008</v>
      </c>
      <c r="B3012" s="31" t="s">
        <v>1072</v>
      </c>
      <c r="C3012" s="16" t="s">
        <v>3060</v>
      </c>
      <c r="D3012" s="51" t="s">
        <v>2967</v>
      </c>
      <c r="E3012" s="16" t="s">
        <v>3081</v>
      </c>
      <c r="F3012" s="19">
        <v>14250</v>
      </c>
      <c r="G3012" s="16">
        <v>0</v>
      </c>
      <c r="I3012" s="16">
        <f>IF(B3012&lt;&gt;"",COUNTIF(Dulieu!$F$5:$F$7774,B3012),"")</f>
        <v>0</v>
      </c>
      <c r="J3012" s="16" t="str">
        <f>IF(B3012&lt;&gt;"",IFERROR(VLOOKUP(B3012,Dulieu!$F$5:$I$7597,4,0),""),"")</f>
        <v/>
      </c>
    </row>
    <row r="3013" spans="1:10" ht="30" x14ac:dyDescent="0.25">
      <c r="A3013" s="18">
        <f>IF(B3013&lt;&gt;"",SUBTOTAL(103,B$5:B3013),"")</f>
        <v>3009</v>
      </c>
      <c r="B3013" s="31" t="s">
        <v>1103</v>
      </c>
      <c r="C3013" s="16" t="s">
        <v>3060</v>
      </c>
      <c r="D3013" s="51" t="s">
        <v>2967</v>
      </c>
      <c r="E3013" s="16" t="s">
        <v>3059</v>
      </c>
      <c r="F3013" s="19">
        <v>14250</v>
      </c>
      <c r="G3013" s="16">
        <v>0</v>
      </c>
      <c r="I3013" s="16">
        <f>IF(B3013&lt;&gt;"",COUNTIF(Dulieu!$F$5:$F$7774,B3013),"")</f>
        <v>0</v>
      </c>
      <c r="J3013" s="16" t="str">
        <f>IF(B3013&lt;&gt;"",IFERROR(VLOOKUP(B3013,Dulieu!$F$5:$I$7597,4,0),""),"")</f>
        <v/>
      </c>
    </row>
    <row r="3014" spans="1:10" ht="30" x14ac:dyDescent="0.25">
      <c r="A3014" s="18">
        <f>IF(B3014&lt;&gt;"",SUBTOTAL(103,B$5:B3014),"")</f>
        <v>3010</v>
      </c>
      <c r="B3014" s="31" t="s">
        <v>1073</v>
      </c>
      <c r="C3014" s="16" t="s">
        <v>3060</v>
      </c>
      <c r="D3014" s="51" t="s">
        <v>2967</v>
      </c>
      <c r="E3014" s="16" t="s">
        <v>3081</v>
      </c>
      <c r="F3014" s="19">
        <v>15365</v>
      </c>
      <c r="G3014" s="16">
        <v>0</v>
      </c>
      <c r="I3014" s="16">
        <f>IF(B3014&lt;&gt;"",COUNTIF(Dulieu!$F$5:$F$7774,B3014),"")</f>
        <v>0</v>
      </c>
      <c r="J3014" s="16" t="str">
        <f>IF(B3014&lt;&gt;"",IFERROR(VLOOKUP(B3014,Dulieu!$F$5:$I$7597,4,0),""),"")</f>
        <v/>
      </c>
    </row>
    <row r="3015" spans="1:10" ht="30" x14ac:dyDescent="0.25">
      <c r="A3015" s="18">
        <f>IF(B3015&lt;&gt;"",SUBTOTAL(103,B$5:B3015),"")</f>
        <v>3011</v>
      </c>
      <c r="B3015" s="31" t="s">
        <v>552</v>
      </c>
      <c r="C3015" s="16" t="s">
        <v>3061</v>
      </c>
      <c r="D3015" s="51" t="s">
        <v>2967</v>
      </c>
      <c r="E3015" s="51" t="s">
        <v>3067</v>
      </c>
      <c r="F3015" s="16">
        <v>5400</v>
      </c>
      <c r="G3015" s="16">
        <v>3</v>
      </c>
      <c r="I3015" s="16">
        <f>IF(B3015&lt;&gt;"",COUNTIF(Dulieu!$F$5:$F$7774,B3015),"")</f>
        <v>0</v>
      </c>
      <c r="J3015" s="16" t="str">
        <f>IF(B3015&lt;&gt;"",IFERROR(VLOOKUP(B3015,Dulieu!$F$5:$I$7597,4,0),""),"")</f>
        <v/>
      </c>
    </row>
    <row r="3016" spans="1:10" ht="30" x14ac:dyDescent="0.25">
      <c r="A3016" s="18">
        <f>IF(B3016&lt;&gt;"",SUBTOTAL(103,B$5:B3016),"")</f>
        <v>3012</v>
      </c>
      <c r="B3016" s="31" t="s">
        <v>1029</v>
      </c>
      <c r="C3016" s="16" t="s">
        <v>3061</v>
      </c>
      <c r="D3016" s="51" t="s">
        <v>2967</v>
      </c>
      <c r="E3016" s="51" t="s">
        <v>3067</v>
      </c>
      <c r="F3016" s="19">
        <v>8090</v>
      </c>
      <c r="G3016" s="16">
        <v>2</v>
      </c>
      <c r="I3016" s="16">
        <f>IF(B3016&lt;&gt;"",COUNTIF(Dulieu!$F$5:$F$7774,B3016),"")</f>
        <v>0</v>
      </c>
      <c r="J3016" s="16" t="str">
        <f>IF(B3016&lt;&gt;"",IFERROR(VLOOKUP(B3016,Dulieu!$F$5:$I$7597,4,0),""),"")</f>
        <v/>
      </c>
    </row>
    <row r="3017" spans="1:10" ht="30" x14ac:dyDescent="0.25">
      <c r="A3017" s="18">
        <f>IF(B3017&lt;&gt;"",SUBTOTAL(103,B$5:B3017),"")</f>
        <v>3013</v>
      </c>
      <c r="B3017" s="31" t="s">
        <v>3767</v>
      </c>
      <c r="C3017" s="16" t="s">
        <v>1206</v>
      </c>
      <c r="D3017" s="51" t="s">
        <v>2967</v>
      </c>
      <c r="E3017" s="51" t="s">
        <v>3058</v>
      </c>
      <c r="F3017" s="19">
        <v>13270</v>
      </c>
      <c r="G3017" s="16">
        <v>2</v>
      </c>
      <c r="I3017" s="16">
        <f>IF(B3017&lt;&gt;"",COUNTIF(Dulieu!$F$5:$F$7774,B3017),"")</f>
        <v>0</v>
      </c>
      <c r="J3017" s="16" t="str">
        <f>IF(B3017&lt;&gt;"",IFERROR(VLOOKUP(B3017,Dulieu!$F$5:$I$7597,4,0),""),"")</f>
        <v/>
      </c>
    </row>
    <row r="3018" spans="1:10" ht="30" x14ac:dyDescent="0.25">
      <c r="A3018" s="18">
        <f>IF(B3018&lt;&gt;"",SUBTOTAL(103,B$5:B3018),"")</f>
        <v>3014</v>
      </c>
      <c r="B3018" s="31" t="s">
        <v>1037</v>
      </c>
      <c r="C3018" s="16" t="s">
        <v>1206</v>
      </c>
      <c r="D3018" s="51" t="s">
        <v>2967</v>
      </c>
      <c r="E3018" s="51" t="s">
        <v>3081</v>
      </c>
      <c r="F3018" s="19">
        <v>14250</v>
      </c>
      <c r="G3018" s="16">
        <v>2</v>
      </c>
      <c r="I3018" s="16">
        <f>IF(B3018&lt;&gt;"",COUNTIF(Dulieu!$F$5:$F$7774,B3018),"")</f>
        <v>0</v>
      </c>
      <c r="J3018" s="16" t="str">
        <f>IF(B3018&lt;&gt;"",IFERROR(VLOOKUP(B3018,Dulieu!$F$5:$I$7597,4,0),""),"")</f>
        <v/>
      </c>
    </row>
    <row r="3019" spans="1:10" ht="30" x14ac:dyDescent="0.25">
      <c r="A3019" s="18">
        <f>IF(B3019&lt;&gt;"",SUBTOTAL(103,B$5:B3019),"")</f>
        <v>3015</v>
      </c>
      <c r="B3019" s="31" t="s">
        <v>3575</v>
      </c>
      <c r="C3019" s="16" t="s">
        <v>1206</v>
      </c>
      <c r="D3019" s="51" t="s">
        <v>2967</v>
      </c>
      <c r="E3019" s="16" t="s">
        <v>3068</v>
      </c>
      <c r="F3019" s="19">
        <v>14250</v>
      </c>
      <c r="G3019" s="16">
        <v>2</v>
      </c>
      <c r="I3019" s="16">
        <f>IF(B3019&lt;&gt;"",COUNTIF(Dulieu!$F$5:$F$7774,B3019),"")</f>
        <v>0</v>
      </c>
      <c r="J3019" s="16" t="str">
        <f>IF(B3019&lt;&gt;"",IFERROR(VLOOKUP(B3019,Dulieu!$F$5:$I$7597,4,0),""),"")</f>
        <v/>
      </c>
    </row>
    <row r="3020" spans="1:10" ht="30" x14ac:dyDescent="0.25">
      <c r="A3020" s="18">
        <f>IF(B3020&lt;&gt;"",SUBTOTAL(103,B$5:B3020),"")</f>
        <v>3016</v>
      </c>
      <c r="B3020" s="31" t="s">
        <v>2455</v>
      </c>
      <c r="C3020" s="16" t="s">
        <v>3061</v>
      </c>
      <c r="D3020" s="51" t="s">
        <v>2967</v>
      </c>
      <c r="E3020" s="16" t="s">
        <v>3231</v>
      </c>
      <c r="F3020" s="19">
        <v>700</v>
      </c>
      <c r="G3020" s="16">
        <v>0</v>
      </c>
      <c r="I3020" s="16">
        <f>IF(B3020&lt;&gt;"",COUNTIF(Dulieu!$F$5:$F$7774,B3020),"")</f>
        <v>0</v>
      </c>
      <c r="J3020" s="16" t="str">
        <f>IF(B3020&lt;&gt;"",IFERROR(VLOOKUP(B3020,Dulieu!$F$5:$I$7597,4,0),""),"")</f>
        <v/>
      </c>
    </row>
    <row r="3021" spans="1:10" ht="30" x14ac:dyDescent="0.25">
      <c r="A3021" s="18">
        <f>IF(B3021&lt;&gt;"",SUBTOTAL(103,B$5:B3021),"")</f>
        <v>3017</v>
      </c>
      <c r="B3021" s="31" t="s">
        <v>993</v>
      </c>
      <c r="C3021" s="16" t="s">
        <v>3060</v>
      </c>
      <c r="D3021" s="51" t="s">
        <v>2967</v>
      </c>
      <c r="E3021" s="16" t="s">
        <v>3068</v>
      </c>
      <c r="F3021" s="19">
        <v>13420</v>
      </c>
      <c r="G3021" s="16">
        <v>0</v>
      </c>
      <c r="I3021" s="16">
        <f>IF(B3021&lt;&gt;"",COUNTIF(Dulieu!$F$5:$F$7774,B3021),"")</f>
        <v>0</v>
      </c>
      <c r="J3021" s="16" t="str">
        <f>IF(B3021&lt;&gt;"",IFERROR(VLOOKUP(B3021,Dulieu!$F$5:$I$7597,4,0),""),"")</f>
        <v/>
      </c>
    </row>
    <row r="3022" spans="1:10" ht="30" x14ac:dyDescent="0.25">
      <c r="A3022" s="18">
        <f>IF(B3022&lt;&gt;"",SUBTOTAL(103,B$5:B3022),"")</f>
        <v>3018</v>
      </c>
      <c r="B3022" s="31" t="s">
        <v>874</v>
      </c>
      <c r="C3022" s="16" t="s">
        <v>3060</v>
      </c>
      <c r="D3022" s="51" t="s">
        <v>2967</v>
      </c>
      <c r="E3022" s="16" t="s">
        <v>3059</v>
      </c>
      <c r="F3022" s="19">
        <v>13370</v>
      </c>
      <c r="G3022" s="16">
        <v>0</v>
      </c>
      <c r="I3022" s="16">
        <f>IF(B3022&lt;&gt;"",COUNTIF(Dulieu!$F$5:$F$7774,B3022),"")</f>
        <v>0</v>
      </c>
      <c r="J3022" s="16" t="str">
        <f>IF(B3022&lt;&gt;"",IFERROR(VLOOKUP(B3022,Dulieu!$F$5:$I$7597,4,0),""),"")</f>
        <v/>
      </c>
    </row>
    <row r="3023" spans="1:10" ht="30" x14ac:dyDescent="0.25">
      <c r="A3023" s="18">
        <f>IF(B3023&lt;&gt;"",SUBTOTAL(103,B$5:B3023),"")</f>
        <v>3019</v>
      </c>
      <c r="B3023" s="31" t="s">
        <v>999</v>
      </c>
      <c r="C3023" s="16" t="s">
        <v>3060</v>
      </c>
      <c r="D3023" s="51" t="s">
        <v>2967</v>
      </c>
      <c r="E3023" s="16" t="s">
        <v>3068</v>
      </c>
      <c r="F3023" s="19">
        <v>14190</v>
      </c>
      <c r="G3023" s="16">
        <v>0</v>
      </c>
      <c r="I3023" s="16">
        <f>IF(B3023&lt;&gt;"",COUNTIF(Dulieu!$F$5:$F$7774,B3023),"")</f>
        <v>0</v>
      </c>
      <c r="J3023" s="16" t="str">
        <f>IF(B3023&lt;&gt;"",IFERROR(VLOOKUP(B3023,Dulieu!$F$5:$I$7597,4,0),""),"")</f>
        <v/>
      </c>
    </row>
    <row r="3024" spans="1:10" ht="30" x14ac:dyDescent="0.25">
      <c r="A3024" s="18">
        <f>IF(B3024&lt;&gt;"",SUBTOTAL(103,B$5:B3024),"")</f>
        <v>3020</v>
      </c>
      <c r="B3024" s="31" t="s">
        <v>989</v>
      </c>
      <c r="C3024" s="16" t="s">
        <v>3060</v>
      </c>
      <c r="D3024" s="51" t="s">
        <v>2967</v>
      </c>
      <c r="E3024" s="16" t="s">
        <v>3068</v>
      </c>
      <c r="F3024" s="19">
        <v>14190</v>
      </c>
      <c r="G3024" s="16">
        <v>0</v>
      </c>
      <c r="I3024" s="16">
        <f>IF(B3024&lt;&gt;"",COUNTIF(Dulieu!$F$5:$F$7774,B3024),"")</f>
        <v>0</v>
      </c>
      <c r="J3024" s="16" t="str">
        <f>IF(B3024&lt;&gt;"",IFERROR(VLOOKUP(B3024,Dulieu!$F$5:$I$7597,4,0),""),"")</f>
        <v/>
      </c>
    </row>
    <row r="3025" spans="1:10" ht="30" x14ac:dyDescent="0.25">
      <c r="A3025" s="18">
        <f>IF(B3025&lt;&gt;"",SUBTOTAL(103,B$5:B3025),"")</f>
        <v>3021</v>
      </c>
      <c r="B3025" s="31" t="s">
        <v>1004</v>
      </c>
      <c r="C3025" s="16" t="s">
        <v>1206</v>
      </c>
      <c r="D3025" s="51" t="s">
        <v>2967</v>
      </c>
      <c r="E3025" s="16" t="s">
        <v>3059</v>
      </c>
      <c r="F3025" s="19">
        <v>15100</v>
      </c>
      <c r="G3025" s="16">
        <v>0</v>
      </c>
      <c r="I3025" s="16">
        <f>IF(B3025&lt;&gt;"",COUNTIF(Dulieu!$F$5:$F$7774,B3025),"")</f>
        <v>0</v>
      </c>
      <c r="J3025" s="16" t="str">
        <f>IF(B3025&lt;&gt;"",IFERROR(VLOOKUP(B3025,Dulieu!$F$5:$I$7597,4,0),""),"")</f>
        <v/>
      </c>
    </row>
    <row r="3026" spans="1:10" ht="30" x14ac:dyDescent="0.25">
      <c r="A3026" s="18">
        <f>IF(B3026&lt;&gt;"",SUBTOTAL(103,B$5:B3026),"")</f>
        <v>3022</v>
      </c>
      <c r="B3026" s="31" t="s">
        <v>962</v>
      </c>
      <c r="C3026" s="16" t="s">
        <v>1206</v>
      </c>
      <c r="D3026" s="51" t="s">
        <v>2967</v>
      </c>
      <c r="E3026" s="16" t="s">
        <v>3081</v>
      </c>
      <c r="F3026" s="16">
        <v>14250</v>
      </c>
      <c r="G3026" s="16">
        <v>0</v>
      </c>
      <c r="I3026" s="16">
        <f>IF(B3026&lt;&gt;"",COUNTIF(Dulieu!$F$5:$F$7774,B3026),"")</f>
        <v>0</v>
      </c>
      <c r="J3026" s="16" t="str">
        <f>IF(B3026&lt;&gt;"",IFERROR(VLOOKUP(B3026,Dulieu!$F$5:$I$7597,4,0),""),"")</f>
        <v/>
      </c>
    </row>
    <row r="3027" spans="1:10" ht="30" x14ac:dyDescent="0.25">
      <c r="A3027" s="18">
        <f>IF(B3027&lt;&gt;"",SUBTOTAL(103,B$5:B3027),"")</f>
        <v>3023</v>
      </c>
      <c r="B3027" s="31" t="s">
        <v>977</v>
      </c>
      <c r="C3027" s="16" t="s">
        <v>3061</v>
      </c>
      <c r="D3027" s="51" t="s">
        <v>2967</v>
      </c>
      <c r="E3027" s="16" t="s">
        <v>3059</v>
      </c>
      <c r="F3027" s="19">
        <v>17995</v>
      </c>
      <c r="G3027" s="16">
        <v>0</v>
      </c>
      <c r="I3027" s="16">
        <f>IF(B3027&lt;&gt;"",COUNTIF(Dulieu!$F$5:$F$7774,B3027),"")</f>
        <v>0</v>
      </c>
      <c r="J3027" s="16" t="str">
        <f>IF(B3027&lt;&gt;"",IFERROR(VLOOKUP(B3027,Dulieu!$F$5:$I$7597,4,0),""),"")</f>
        <v/>
      </c>
    </row>
    <row r="3028" spans="1:10" ht="30" x14ac:dyDescent="0.25">
      <c r="A3028" s="18">
        <f>IF(B3028&lt;&gt;"",SUBTOTAL(103,B$5:B3028),"")</f>
        <v>3024</v>
      </c>
      <c r="B3028" s="31" t="s">
        <v>693</v>
      </c>
      <c r="C3028" s="16" t="s">
        <v>3061</v>
      </c>
      <c r="D3028" s="51" t="s">
        <v>2967</v>
      </c>
      <c r="E3028" s="16" t="s">
        <v>3067</v>
      </c>
      <c r="F3028" s="19">
        <v>8570</v>
      </c>
      <c r="G3028" s="16">
        <v>2</v>
      </c>
      <c r="I3028" s="16">
        <f>IF(B3028&lt;&gt;"",COUNTIF(Dulieu!$F$5:$F$7774,B3028),"")</f>
        <v>0</v>
      </c>
      <c r="J3028" s="16" t="str">
        <f>IF(B3028&lt;&gt;"",IFERROR(VLOOKUP(B3028,Dulieu!$F$5:$I$7597,4,0),""),"")</f>
        <v/>
      </c>
    </row>
    <row r="3029" spans="1:10" ht="30" x14ac:dyDescent="0.25">
      <c r="A3029" s="18">
        <f>IF(B3029&lt;&gt;"",SUBTOTAL(103,B$5:B3029),"")</f>
        <v>3025</v>
      </c>
      <c r="B3029" s="31" t="s">
        <v>551</v>
      </c>
      <c r="C3029" s="16" t="s">
        <v>3061</v>
      </c>
      <c r="D3029" s="51" t="s">
        <v>2967</v>
      </c>
      <c r="E3029" s="16" t="s">
        <v>3067</v>
      </c>
      <c r="F3029" s="19">
        <v>4990</v>
      </c>
      <c r="G3029" s="16">
        <v>0</v>
      </c>
      <c r="I3029" s="16">
        <f>IF(B3029&lt;&gt;"",COUNTIF(Dulieu!$F$5:$F$7774,B3029),"")</f>
        <v>0</v>
      </c>
      <c r="J3029" s="16" t="str">
        <f>IF(B3029&lt;&gt;"",IFERROR(VLOOKUP(B3029,Dulieu!$F$5:$I$7597,4,0),""),"")</f>
        <v/>
      </c>
    </row>
    <row r="3030" spans="1:10" ht="30" x14ac:dyDescent="0.25">
      <c r="A3030" s="18">
        <f>IF(B3030&lt;&gt;"",SUBTOTAL(103,B$5:B3030),"")</f>
        <v>3026</v>
      </c>
      <c r="B3030" s="31" t="s">
        <v>823</v>
      </c>
      <c r="C3030" s="16" t="s">
        <v>3061</v>
      </c>
      <c r="D3030" s="51" t="s">
        <v>2967</v>
      </c>
      <c r="E3030" s="16" t="s">
        <v>3067</v>
      </c>
      <c r="F3030" s="19">
        <v>5800</v>
      </c>
      <c r="G3030" s="16">
        <v>0</v>
      </c>
      <c r="I3030" s="16">
        <f>IF(B3030&lt;&gt;"",COUNTIF(Dulieu!$F$5:$F$7774,B3030),"")</f>
        <v>0</v>
      </c>
      <c r="J3030" s="16" t="str">
        <f>IF(B3030&lt;&gt;"",IFERROR(VLOOKUP(B3030,Dulieu!$F$5:$I$7597,4,0),""),"")</f>
        <v/>
      </c>
    </row>
    <row r="3031" spans="1:10" ht="30" x14ac:dyDescent="0.25">
      <c r="A3031" s="18">
        <f>IF(B3031&lt;&gt;"",SUBTOTAL(103,B$5:B3031),"")</f>
        <v>3027</v>
      </c>
      <c r="B3031" s="31" t="s">
        <v>340</v>
      </c>
      <c r="C3031" s="16" t="s">
        <v>3060</v>
      </c>
      <c r="D3031" s="51" t="s">
        <v>2967</v>
      </c>
      <c r="E3031" s="16" t="s">
        <v>3068</v>
      </c>
      <c r="F3031" s="19">
        <v>12970</v>
      </c>
      <c r="G3031" s="16">
        <v>0</v>
      </c>
      <c r="I3031" s="16">
        <f>IF(B3031&lt;&gt;"",COUNTIF(Dulieu!$F$5:$F$7774,B3031),"")</f>
        <v>0</v>
      </c>
      <c r="J3031" s="16" t="str">
        <f>IF(B3031&lt;&gt;"",IFERROR(VLOOKUP(B3031,Dulieu!$F$5:$I$7597,4,0),""),"")</f>
        <v/>
      </c>
    </row>
    <row r="3032" spans="1:10" ht="30" x14ac:dyDescent="0.25">
      <c r="A3032" s="18">
        <f>IF(B3032&lt;&gt;"",SUBTOTAL(103,B$5:B3032),"")</f>
        <v>3028</v>
      </c>
      <c r="B3032" s="31" t="s">
        <v>547</v>
      </c>
      <c r="C3032" s="16" t="s">
        <v>3060</v>
      </c>
      <c r="D3032" s="51" t="s">
        <v>2967</v>
      </c>
      <c r="E3032" s="16" t="s">
        <v>3129</v>
      </c>
      <c r="F3032" s="19">
        <v>14490</v>
      </c>
      <c r="G3032" s="16">
        <v>0</v>
      </c>
      <c r="I3032" s="16">
        <f>IF(B3032&lt;&gt;"",COUNTIF(Dulieu!$F$5:$F$7774,B3032),"")</f>
        <v>0</v>
      </c>
      <c r="J3032" s="16" t="str">
        <f>IF(B3032&lt;&gt;"",IFERROR(VLOOKUP(B3032,Dulieu!$F$5:$I$7597,4,0),""),"")</f>
        <v/>
      </c>
    </row>
    <row r="3033" spans="1:10" ht="30" x14ac:dyDescent="0.25">
      <c r="A3033" s="18">
        <f>IF(B3033&lt;&gt;"",SUBTOTAL(103,B$5:B3033),"")</f>
        <v>3029</v>
      </c>
      <c r="B3033" s="31" t="s">
        <v>259</v>
      </c>
      <c r="C3033" s="16" t="s">
        <v>3060</v>
      </c>
      <c r="D3033" s="51" t="s">
        <v>2967</v>
      </c>
      <c r="E3033" s="16" t="s">
        <v>3081</v>
      </c>
      <c r="F3033" s="19">
        <v>13570</v>
      </c>
      <c r="G3033" s="16">
        <v>0</v>
      </c>
      <c r="I3033" s="16">
        <f>IF(B3033&lt;&gt;"",COUNTIF(Dulieu!$F$5:$F$7774,B3033),"")</f>
        <v>0</v>
      </c>
      <c r="J3033" s="16" t="str">
        <f>IF(B3033&lt;&gt;"",IFERROR(VLOOKUP(B3033,Dulieu!$F$5:$I$7597,4,0),""),"")</f>
        <v/>
      </c>
    </row>
    <row r="3034" spans="1:10" ht="30" x14ac:dyDescent="0.25">
      <c r="A3034" s="18">
        <f>IF(B3034&lt;&gt;"",SUBTOTAL(103,B$5:B3034),"")</f>
        <v>3030</v>
      </c>
      <c r="B3034" s="31" t="s">
        <v>939</v>
      </c>
      <c r="C3034" s="16" t="s">
        <v>3060</v>
      </c>
      <c r="D3034" s="51" t="s">
        <v>2967</v>
      </c>
      <c r="E3034" s="16" t="s">
        <v>3068</v>
      </c>
      <c r="F3034" s="19">
        <v>14250</v>
      </c>
      <c r="G3034" s="16">
        <v>0</v>
      </c>
      <c r="I3034" s="16">
        <f>IF(B3034&lt;&gt;"",COUNTIF(Dulieu!$F$5:$F$7774,B3034),"")</f>
        <v>0</v>
      </c>
      <c r="J3034" s="16" t="str">
        <f>IF(B3034&lt;&gt;"",IFERROR(VLOOKUP(B3034,Dulieu!$F$5:$I$7597,4,0),""),"")</f>
        <v/>
      </c>
    </row>
    <row r="3035" spans="1:10" ht="30" x14ac:dyDescent="0.25">
      <c r="A3035" s="18">
        <f>IF(B3035&lt;&gt;"",SUBTOTAL(103,B$5:B3035),"")</f>
        <v>3031</v>
      </c>
      <c r="B3035" s="31" t="s">
        <v>831</v>
      </c>
      <c r="C3035" s="16" t="s">
        <v>3060</v>
      </c>
      <c r="D3035" s="51" t="s">
        <v>2967</v>
      </c>
      <c r="E3035" s="16" t="s">
        <v>3059</v>
      </c>
      <c r="F3035" s="19">
        <v>13120</v>
      </c>
      <c r="G3035" s="16">
        <v>0</v>
      </c>
      <c r="I3035" s="16">
        <f>IF(B3035&lt;&gt;"",COUNTIF(Dulieu!$F$5:$F$7774,B3035),"")</f>
        <v>0</v>
      </c>
      <c r="J3035" s="16" t="str">
        <f>IF(B3035&lt;&gt;"",IFERROR(VLOOKUP(B3035,Dulieu!$F$5:$I$7597,4,0),""),"")</f>
        <v/>
      </c>
    </row>
    <row r="3036" spans="1:10" ht="30" x14ac:dyDescent="0.25">
      <c r="A3036" s="18">
        <f>IF(B3036&lt;&gt;"",SUBTOTAL(103,B$5:B3036),"")</f>
        <v>3032</v>
      </c>
      <c r="B3036" s="31" t="s">
        <v>2456</v>
      </c>
      <c r="C3036" s="16" t="s">
        <v>3061</v>
      </c>
      <c r="D3036" s="51" t="s">
        <v>2967</v>
      </c>
      <c r="E3036" s="16" t="s">
        <v>3067</v>
      </c>
      <c r="F3036" s="16">
        <v>3495</v>
      </c>
      <c r="G3036" s="16">
        <v>0</v>
      </c>
      <c r="I3036" s="16">
        <f>IF(B3036&lt;&gt;"",COUNTIF(Dulieu!$F$5:$F$7774,B3036),"")</f>
        <v>0</v>
      </c>
      <c r="J3036" s="16" t="str">
        <f>IF(B3036&lt;&gt;"",IFERROR(VLOOKUP(B3036,Dulieu!$F$5:$I$7597,4,0),""),"")</f>
        <v/>
      </c>
    </row>
    <row r="3037" spans="1:10" ht="30" x14ac:dyDescent="0.25">
      <c r="A3037" s="18">
        <f>IF(B3037&lt;&gt;"",SUBTOTAL(103,B$5:B3037),"")</f>
        <v>3033</v>
      </c>
      <c r="B3037" s="31" t="s">
        <v>3768</v>
      </c>
      <c r="C3037" s="16" t="s">
        <v>1206</v>
      </c>
      <c r="D3037" s="51" t="s">
        <v>2967</v>
      </c>
      <c r="E3037" s="16" t="s">
        <v>3058</v>
      </c>
      <c r="F3037" s="19">
        <v>14250</v>
      </c>
      <c r="G3037" s="16">
        <v>2</v>
      </c>
      <c r="I3037" s="16">
        <f>IF(B3037&lt;&gt;"",COUNTIF(Dulieu!$F$5:$F$7774,B3037),"")</f>
        <v>0</v>
      </c>
      <c r="J3037" s="16" t="str">
        <f>IF(B3037&lt;&gt;"",IFERROR(VLOOKUP(B3037,Dulieu!$F$5:$I$7597,4,0),""),"")</f>
        <v/>
      </c>
    </row>
    <row r="3038" spans="1:10" ht="30" x14ac:dyDescent="0.25">
      <c r="A3038" s="18">
        <f>IF(B3038&lt;&gt;"",SUBTOTAL(103,B$5:B3038),"")</f>
        <v>3034</v>
      </c>
      <c r="B3038" s="31" t="s">
        <v>852</v>
      </c>
      <c r="C3038" s="16" t="s">
        <v>1206</v>
      </c>
      <c r="D3038" s="51" t="s">
        <v>2967</v>
      </c>
      <c r="E3038" s="16" t="s">
        <v>3081</v>
      </c>
      <c r="F3038" s="19">
        <v>14250</v>
      </c>
      <c r="G3038" s="16">
        <v>0</v>
      </c>
      <c r="I3038" s="16">
        <f>IF(B3038&lt;&gt;"",COUNTIF(Dulieu!$F$5:$F$7774,B3038),"")</f>
        <v>0</v>
      </c>
      <c r="J3038" s="16" t="str">
        <f>IF(B3038&lt;&gt;"",IFERROR(VLOOKUP(B3038,Dulieu!$F$5:$I$7597,4,0),""),"")</f>
        <v/>
      </c>
    </row>
    <row r="3039" spans="1:10" ht="30" x14ac:dyDescent="0.25">
      <c r="A3039" s="18">
        <f>IF(B3039&lt;&gt;"",SUBTOTAL(103,B$5:B3039),"")</f>
        <v>3035</v>
      </c>
      <c r="B3039" s="31" t="s">
        <v>4292</v>
      </c>
      <c r="C3039" s="16" t="s">
        <v>1206</v>
      </c>
      <c r="D3039" s="51" t="s">
        <v>2967</v>
      </c>
      <c r="E3039" s="16" t="s">
        <v>3081</v>
      </c>
      <c r="F3039" s="19">
        <v>14500</v>
      </c>
      <c r="G3039" s="16">
        <v>0</v>
      </c>
      <c r="I3039" s="16">
        <f>IF(B3039&lt;&gt;"",COUNTIF(Dulieu!$F$5:$F$7774,B3039),"")</f>
        <v>1</v>
      </c>
      <c r="J3039" s="16" t="str">
        <f>IF(B3039&lt;&gt;"",IFERROR(VLOOKUP(B3039,Dulieu!$F$5:$I$7597,4,0),""),"")</f>
        <v>Còn hiệu lực</v>
      </c>
    </row>
    <row r="3040" spans="1:10" ht="30" x14ac:dyDescent="0.25">
      <c r="A3040" s="18">
        <f>IF(B3040&lt;&gt;"",SUBTOTAL(103,B$5:B3040),"")</f>
        <v>3036</v>
      </c>
      <c r="B3040" s="31" t="s">
        <v>854</v>
      </c>
      <c r="C3040" s="16" t="s">
        <v>3060</v>
      </c>
      <c r="D3040" s="51" t="s">
        <v>2967</v>
      </c>
      <c r="E3040" s="16" t="s">
        <v>3081</v>
      </c>
      <c r="F3040" s="19">
        <v>14250</v>
      </c>
      <c r="G3040" s="16">
        <v>0</v>
      </c>
      <c r="I3040" s="16">
        <f>IF(B3040&lt;&gt;"",COUNTIF(Dulieu!$F$5:$F$7774,B3040),"")</f>
        <v>0</v>
      </c>
      <c r="J3040" s="16" t="str">
        <f>IF(B3040&lt;&gt;"",IFERROR(VLOOKUP(B3040,Dulieu!$F$5:$I$7597,4,0),""),"")</f>
        <v/>
      </c>
    </row>
    <row r="3041" spans="1:10" ht="30" x14ac:dyDescent="0.25">
      <c r="A3041" s="18">
        <f>IF(B3041&lt;&gt;"",SUBTOTAL(103,B$5:B3041),"")</f>
        <v>3037</v>
      </c>
      <c r="B3041" s="31" t="s">
        <v>853</v>
      </c>
      <c r="C3041" s="16" t="s">
        <v>1206</v>
      </c>
      <c r="D3041" s="51" t="s">
        <v>2967</v>
      </c>
      <c r="E3041" s="16" t="s">
        <v>3064</v>
      </c>
      <c r="F3041" s="19">
        <v>15056</v>
      </c>
      <c r="G3041" s="16">
        <v>0</v>
      </c>
      <c r="I3041" s="16">
        <f>IF(B3041&lt;&gt;"",COUNTIF(Dulieu!$F$5:$F$7774,B3041),"")</f>
        <v>0</v>
      </c>
      <c r="J3041" s="16" t="str">
        <f>IF(B3041&lt;&gt;"",IFERROR(VLOOKUP(B3041,Dulieu!$F$5:$I$7597,4,0),""),"")</f>
        <v/>
      </c>
    </row>
    <row r="3042" spans="1:10" ht="30" x14ac:dyDescent="0.25">
      <c r="A3042" s="18">
        <f>IF(B3042&lt;&gt;"",SUBTOTAL(103,B$5:B3042),"")</f>
        <v>3038</v>
      </c>
      <c r="B3042" s="31" t="s">
        <v>842</v>
      </c>
      <c r="C3042" s="16" t="s">
        <v>3061</v>
      </c>
      <c r="D3042" s="51" t="s">
        <v>2967</v>
      </c>
      <c r="E3042" s="16" t="s">
        <v>3059</v>
      </c>
      <c r="F3042" s="19">
        <v>6300</v>
      </c>
      <c r="G3042" s="16">
        <v>0</v>
      </c>
      <c r="I3042" s="16">
        <f>IF(B3042&lt;&gt;"",COUNTIF(Dulieu!$F$5:$F$7774,B3042),"")</f>
        <v>0</v>
      </c>
      <c r="J3042" s="16" t="str">
        <f>IF(B3042&lt;&gt;"",IFERROR(VLOOKUP(B3042,Dulieu!$F$5:$I$7597,4,0),""),"")</f>
        <v/>
      </c>
    </row>
    <row r="3043" spans="1:10" ht="30" x14ac:dyDescent="0.25">
      <c r="A3043" s="18">
        <f>IF(B3043&lt;&gt;"",SUBTOTAL(103,B$5:B3043),"")</f>
        <v>3039</v>
      </c>
      <c r="B3043" s="31" t="s">
        <v>829</v>
      </c>
      <c r="C3043" s="16" t="s">
        <v>3061</v>
      </c>
      <c r="D3043" s="51" t="s">
        <v>2967</v>
      </c>
      <c r="E3043" s="16" t="s">
        <v>3067</v>
      </c>
      <c r="F3043" s="19">
        <v>2400</v>
      </c>
      <c r="G3043" s="16">
        <v>0</v>
      </c>
      <c r="I3043" s="16">
        <f>IF(B3043&lt;&gt;"",COUNTIF(Dulieu!$F$5:$F$7774,B3043),"")</f>
        <v>0</v>
      </c>
      <c r="J3043" s="16" t="str">
        <f>IF(B3043&lt;&gt;"",IFERROR(VLOOKUP(B3043,Dulieu!$F$5:$I$7597,4,0),""),"")</f>
        <v/>
      </c>
    </row>
    <row r="3044" spans="1:10" ht="30" x14ac:dyDescent="0.25">
      <c r="A3044" s="18">
        <f>IF(B3044&lt;&gt;"",SUBTOTAL(103,B$5:B3044),"")</f>
        <v>3040</v>
      </c>
      <c r="B3044" s="31" t="s">
        <v>3840</v>
      </c>
      <c r="C3044" s="16" t="s">
        <v>3061</v>
      </c>
      <c r="D3044" s="51" t="s">
        <v>2967</v>
      </c>
      <c r="E3044" s="16" t="s">
        <v>3171</v>
      </c>
      <c r="F3044" s="19">
        <v>2300</v>
      </c>
      <c r="G3044" s="16">
        <v>3</v>
      </c>
      <c r="I3044" s="16">
        <f>IF(B3044&lt;&gt;"",COUNTIF(Dulieu!$F$5:$F$7774,B3044),"")</f>
        <v>0</v>
      </c>
      <c r="J3044" s="16" t="str">
        <f>IF(B3044&lt;&gt;"",IFERROR(VLOOKUP(B3044,Dulieu!$F$5:$I$7597,4,0),""),"")</f>
        <v/>
      </c>
    </row>
    <row r="3045" spans="1:10" ht="30" x14ac:dyDescent="0.25">
      <c r="A3045" s="18">
        <f>IF(B3045&lt;&gt;"",SUBTOTAL(103,B$5:B3045),"")</f>
        <v>3041</v>
      </c>
      <c r="B3045" s="31" t="s">
        <v>827</v>
      </c>
      <c r="C3045" s="16" t="s">
        <v>3060</v>
      </c>
      <c r="D3045" s="51" t="s">
        <v>2967</v>
      </c>
      <c r="E3045" s="16" t="s">
        <v>3081</v>
      </c>
      <c r="F3045" s="19">
        <v>13220</v>
      </c>
      <c r="G3045" s="16">
        <v>0</v>
      </c>
      <c r="I3045" s="16">
        <f>IF(B3045&lt;&gt;"",COUNTIF(Dulieu!$F$5:$F$7774,B3045),"")</f>
        <v>0</v>
      </c>
      <c r="J3045" s="16" t="str">
        <f>IF(B3045&lt;&gt;"",IFERROR(VLOOKUP(B3045,Dulieu!$F$5:$I$7597,4,0),""),"")</f>
        <v/>
      </c>
    </row>
    <row r="3046" spans="1:10" ht="30" x14ac:dyDescent="0.25">
      <c r="A3046" s="18">
        <f>IF(B3046&lt;&gt;"",SUBTOTAL(103,B$5:B3046),"")</f>
        <v>3042</v>
      </c>
      <c r="B3046" s="31" t="s">
        <v>584</v>
      </c>
      <c r="C3046" s="16" t="s">
        <v>3060</v>
      </c>
      <c r="D3046" s="51" t="s">
        <v>2967</v>
      </c>
      <c r="E3046" s="16" t="s">
        <v>3059</v>
      </c>
      <c r="F3046" s="19">
        <v>14250</v>
      </c>
      <c r="G3046" s="16">
        <v>0</v>
      </c>
      <c r="I3046" s="16">
        <f>IF(B3046&lt;&gt;"",COUNTIF(Dulieu!$F$5:$F$7774,B3046),"")</f>
        <v>0</v>
      </c>
      <c r="J3046" s="16" t="str">
        <f>IF(B3046&lt;&gt;"",IFERROR(VLOOKUP(B3046,Dulieu!$F$5:$I$7597,4,0),""),"")</f>
        <v/>
      </c>
    </row>
    <row r="3047" spans="1:10" ht="30" x14ac:dyDescent="0.25">
      <c r="A3047" s="18">
        <f>IF(B3047&lt;&gt;"",SUBTOTAL(103,B$5:B3047),"")</f>
        <v>3043</v>
      </c>
      <c r="B3047" s="31" t="s">
        <v>809</v>
      </c>
      <c r="C3047" s="16" t="s">
        <v>3060</v>
      </c>
      <c r="D3047" s="51" t="s">
        <v>2967</v>
      </c>
      <c r="E3047" s="16" t="s">
        <v>3081</v>
      </c>
      <c r="F3047" s="19">
        <v>14250</v>
      </c>
      <c r="G3047" s="16">
        <v>0</v>
      </c>
      <c r="I3047" s="16">
        <f>IF(B3047&lt;&gt;"",COUNTIF(Dulieu!$F$5:$F$7774,B3047),"")</f>
        <v>0</v>
      </c>
      <c r="J3047" s="16" t="str">
        <f>IF(B3047&lt;&gt;"",IFERROR(VLOOKUP(B3047,Dulieu!$F$5:$I$7597,4,0),""),"")</f>
        <v/>
      </c>
    </row>
    <row r="3048" spans="1:10" ht="30" x14ac:dyDescent="0.25">
      <c r="A3048" s="18">
        <f>IF(B3048&lt;&gt;"",SUBTOTAL(103,B$5:B3048),"")</f>
        <v>3044</v>
      </c>
      <c r="B3048" s="31" t="s">
        <v>828</v>
      </c>
      <c r="C3048" s="16" t="s">
        <v>3061</v>
      </c>
      <c r="D3048" s="51" t="s">
        <v>2967</v>
      </c>
      <c r="E3048" s="16" t="s">
        <v>3067</v>
      </c>
      <c r="F3048" s="19">
        <v>17950</v>
      </c>
      <c r="G3048" s="16">
        <v>0</v>
      </c>
      <c r="I3048" s="16">
        <f>IF(B3048&lt;&gt;"",COUNTIF(Dulieu!$F$5:$F$7774,B3048),"")</f>
        <v>0</v>
      </c>
      <c r="J3048" s="16" t="str">
        <f>IF(B3048&lt;&gt;"",IFERROR(VLOOKUP(B3048,Dulieu!$F$5:$I$7597,4,0),""),"")</f>
        <v/>
      </c>
    </row>
    <row r="3049" spans="1:10" ht="30" x14ac:dyDescent="0.25">
      <c r="A3049" s="18">
        <f>IF(B3049&lt;&gt;"",SUBTOTAL(103,B$5:B3049),"")</f>
        <v>3045</v>
      </c>
      <c r="B3049" s="31" t="s">
        <v>818</v>
      </c>
      <c r="C3049" s="16" t="s">
        <v>3061</v>
      </c>
      <c r="D3049" s="51" t="s">
        <v>2967</v>
      </c>
      <c r="E3049" s="16" t="s">
        <v>3067</v>
      </c>
      <c r="F3049" s="19">
        <v>17950</v>
      </c>
      <c r="G3049" s="16">
        <v>0</v>
      </c>
      <c r="I3049" s="16">
        <f>IF(B3049&lt;&gt;"",COUNTIF(Dulieu!$F$5:$F$7774,B3049),"")</f>
        <v>0</v>
      </c>
      <c r="J3049" s="16" t="str">
        <f>IF(B3049&lt;&gt;"",IFERROR(VLOOKUP(B3049,Dulieu!$F$5:$I$7597,4,0),""),"")</f>
        <v/>
      </c>
    </row>
    <row r="3050" spans="1:10" ht="30" x14ac:dyDescent="0.25">
      <c r="A3050" s="18">
        <f>IF(B3050&lt;&gt;"",SUBTOTAL(103,B$5:B3050),"")</f>
        <v>3046</v>
      </c>
      <c r="B3050" s="31" t="s">
        <v>653</v>
      </c>
      <c r="C3050" s="16" t="s">
        <v>3060</v>
      </c>
      <c r="D3050" s="51" t="s">
        <v>2967</v>
      </c>
      <c r="E3050" s="16" t="s">
        <v>3081</v>
      </c>
      <c r="F3050" s="19">
        <v>13420</v>
      </c>
      <c r="G3050" s="16">
        <v>0</v>
      </c>
      <c r="I3050" s="16">
        <f>IF(B3050&lt;&gt;"",COUNTIF(Dulieu!$F$5:$F$7774,B3050),"")</f>
        <v>0</v>
      </c>
      <c r="J3050" s="16" t="str">
        <f>IF(B3050&lt;&gt;"",IFERROR(VLOOKUP(B3050,Dulieu!$F$5:$I$7597,4,0),""),"")</f>
        <v/>
      </c>
    </row>
    <row r="3051" spans="1:10" ht="30" x14ac:dyDescent="0.25">
      <c r="A3051" s="18">
        <f>IF(B3051&lt;&gt;"",SUBTOTAL(103,B$5:B3051),"")</f>
        <v>3047</v>
      </c>
      <c r="B3051" s="31" t="s">
        <v>297</v>
      </c>
      <c r="C3051" s="16" t="s">
        <v>3060</v>
      </c>
      <c r="D3051" s="51" t="s">
        <v>2967</v>
      </c>
      <c r="E3051" s="16" t="s">
        <v>3081</v>
      </c>
      <c r="F3051" s="16">
        <v>13420</v>
      </c>
      <c r="G3051" s="16">
        <v>0</v>
      </c>
      <c r="I3051" s="16">
        <f>IF(B3051&lt;&gt;"",COUNTIF(Dulieu!$F$5:$F$7774,B3051),"")</f>
        <v>0</v>
      </c>
      <c r="J3051" s="16" t="str">
        <f>IF(B3051&lt;&gt;"",IFERROR(VLOOKUP(B3051,Dulieu!$F$5:$I$7597,4,0),""),"")</f>
        <v/>
      </c>
    </row>
    <row r="3052" spans="1:10" ht="30" x14ac:dyDescent="0.25">
      <c r="A3052" s="18">
        <f>IF(B3052&lt;&gt;"",SUBTOTAL(103,B$5:B3052),"")</f>
        <v>3048</v>
      </c>
      <c r="B3052" s="31" t="s">
        <v>822</v>
      </c>
      <c r="C3052" s="16" t="s">
        <v>1206</v>
      </c>
      <c r="D3052" s="51" t="s">
        <v>2967</v>
      </c>
      <c r="E3052" s="16" t="s">
        <v>3059</v>
      </c>
      <c r="F3052" s="16">
        <v>14250</v>
      </c>
      <c r="G3052" s="16">
        <v>0</v>
      </c>
      <c r="I3052" s="16">
        <f>IF(B3052&lt;&gt;"",COUNTIF(Dulieu!$F$5:$F$7774,B3052),"")</f>
        <v>0</v>
      </c>
      <c r="J3052" s="16" t="str">
        <f>IF(B3052&lt;&gt;"",IFERROR(VLOOKUP(B3052,Dulieu!$F$5:$I$7597,4,0),""),"")</f>
        <v/>
      </c>
    </row>
    <row r="3053" spans="1:10" ht="30" x14ac:dyDescent="0.25">
      <c r="A3053" s="18">
        <f>IF(B3053&lt;&gt;"",SUBTOTAL(103,B$5:B3053),"")</f>
        <v>3049</v>
      </c>
      <c r="B3053" s="31" t="s">
        <v>870</v>
      </c>
      <c r="C3053" s="16" t="s">
        <v>3061</v>
      </c>
      <c r="D3053" s="51" t="s">
        <v>2967</v>
      </c>
      <c r="E3053" s="16" t="s">
        <v>3059</v>
      </c>
      <c r="F3053" s="16">
        <v>16670</v>
      </c>
      <c r="G3053" s="16">
        <v>0</v>
      </c>
      <c r="I3053" s="16">
        <f>IF(B3053&lt;&gt;"",COUNTIF(Dulieu!$F$5:$F$7774,B3053),"")</f>
        <v>0</v>
      </c>
      <c r="J3053" s="16" t="str">
        <f>IF(B3053&lt;&gt;"",IFERROR(VLOOKUP(B3053,Dulieu!$F$5:$I$7597,4,0),""),"")</f>
        <v/>
      </c>
    </row>
    <row r="3054" spans="1:10" ht="30" x14ac:dyDescent="0.25">
      <c r="A3054" s="18">
        <f>IF(B3054&lt;&gt;"",SUBTOTAL(103,B$5:B3054),"")</f>
        <v>3050</v>
      </c>
      <c r="B3054" s="31" t="s">
        <v>639</v>
      </c>
      <c r="C3054" s="16" t="s">
        <v>3061</v>
      </c>
      <c r="D3054" s="51" t="s">
        <v>2967</v>
      </c>
      <c r="E3054" s="16" t="s">
        <v>3064</v>
      </c>
      <c r="F3054" s="19">
        <v>17800</v>
      </c>
      <c r="G3054" s="16">
        <v>0</v>
      </c>
      <c r="I3054" s="16">
        <f>IF(B3054&lt;&gt;"",COUNTIF(Dulieu!$F$5:$F$7774,B3054),"")</f>
        <v>0</v>
      </c>
      <c r="J3054" s="16" t="str">
        <f>IF(B3054&lt;&gt;"",IFERROR(VLOOKUP(B3054,Dulieu!$F$5:$I$7597,4,0),""),"")</f>
        <v/>
      </c>
    </row>
    <row r="3055" spans="1:10" ht="30" x14ac:dyDescent="0.25">
      <c r="A3055" s="18">
        <f>IF(B3055&lt;&gt;"",SUBTOTAL(103,B$5:B3055),"")</f>
        <v>3051</v>
      </c>
      <c r="B3055" s="31" t="s">
        <v>459</v>
      </c>
      <c r="C3055" s="16" t="s">
        <v>3061</v>
      </c>
      <c r="D3055" s="51" t="s">
        <v>2967</v>
      </c>
      <c r="E3055" s="16" t="s">
        <v>3067</v>
      </c>
      <c r="F3055" s="19">
        <v>17900</v>
      </c>
      <c r="G3055" s="16">
        <v>0</v>
      </c>
      <c r="I3055" s="16">
        <f>IF(B3055&lt;&gt;"",COUNTIF(Dulieu!$F$5:$F$7774,B3055),"")</f>
        <v>0</v>
      </c>
      <c r="J3055" s="16" t="str">
        <f>IF(B3055&lt;&gt;"",IFERROR(VLOOKUP(B3055,Dulieu!$F$5:$I$7597,4,0),""),"")</f>
        <v/>
      </c>
    </row>
    <row r="3056" spans="1:10" ht="30" x14ac:dyDescent="0.25">
      <c r="A3056" s="18">
        <f>IF(B3056&lt;&gt;"",SUBTOTAL(103,B$5:B3056),"")</f>
        <v>3052</v>
      </c>
      <c r="B3056" s="31" t="s">
        <v>559</v>
      </c>
      <c r="C3056" s="16" t="s">
        <v>3082</v>
      </c>
      <c r="D3056" s="51" t="s">
        <v>2967</v>
      </c>
      <c r="E3056" s="16" t="s">
        <v>3068</v>
      </c>
      <c r="F3056" s="19">
        <v>0</v>
      </c>
      <c r="G3056" s="16">
        <v>16</v>
      </c>
      <c r="I3056" s="16">
        <f>IF(B3056&lt;&gt;"",COUNTIF(Dulieu!$F$5:$F$7774,B3056),"")</f>
        <v>0</v>
      </c>
      <c r="J3056" s="16" t="str">
        <f>IF(B3056&lt;&gt;"",IFERROR(VLOOKUP(B3056,Dulieu!$F$5:$I$7597,4,0),""),"")</f>
        <v/>
      </c>
    </row>
    <row r="3057" spans="1:10" ht="30" x14ac:dyDescent="0.25">
      <c r="A3057" s="18">
        <f>IF(B3057&lt;&gt;"",SUBTOTAL(103,B$5:B3057),"")</f>
        <v>3053</v>
      </c>
      <c r="B3057" s="31" t="s">
        <v>555</v>
      </c>
      <c r="C3057" s="16" t="s">
        <v>3060</v>
      </c>
      <c r="D3057" s="51" t="s">
        <v>2967</v>
      </c>
      <c r="E3057" s="16" t="s">
        <v>3081</v>
      </c>
      <c r="F3057" s="19">
        <v>13220</v>
      </c>
      <c r="G3057" s="16">
        <v>0</v>
      </c>
      <c r="I3057" s="16">
        <f>IF(B3057&lt;&gt;"",COUNTIF(Dulieu!$F$5:$F$7774,B3057),"")</f>
        <v>0</v>
      </c>
      <c r="J3057" s="16" t="str">
        <f>IF(B3057&lt;&gt;"",IFERROR(VLOOKUP(B3057,Dulieu!$F$5:$I$7597,4,0),""),"")</f>
        <v/>
      </c>
    </row>
    <row r="3058" spans="1:10" ht="30" x14ac:dyDescent="0.25">
      <c r="A3058" s="18">
        <f>IF(B3058&lt;&gt;"",SUBTOTAL(103,B$5:B3058),"")</f>
        <v>3054</v>
      </c>
      <c r="B3058" s="31" t="s">
        <v>553</v>
      </c>
      <c r="C3058" s="16" t="s">
        <v>3061</v>
      </c>
      <c r="D3058" s="51" t="s">
        <v>2967</v>
      </c>
      <c r="E3058" s="16" t="s">
        <v>3067</v>
      </c>
      <c r="F3058" s="16">
        <v>1550</v>
      </c>
      <c r="G3058" s="16">
        <v>0</v>
      </c>
      <c r="I3058" s="16">
        <f>IF(B3058&lt;&gt;"",COUNTIF(Dulieu!$F$5:$F$7774,B3058),"")</f>
        <v>0</v>
      </c>
      <c r="J3058" s="16" t="str">
        <f>IF(B3058&lt;&gt;"",IFERROR(VLOOKUP(B3058,Dulieu!$F$5:$I$7597,4,0),""),"")</f>
        <v/>
      </c>
    </row>
    <row r="3059" spans="1:10" ht="30" x14ac:dyDescent="0.25">
      <c r="A3059" s="18">
        <f>IF(B3059&lt;&gt;"",SUBTOTAL(103,B$5:B3059),"")</f>
        <v>3055</v>
      </c>
      <c r="B3059" s="31" t="s">
        <v>2457</v>
      </c>
      <c r="C3059" s="16" t="s">
        <v>3060</v>
      </c>
      <c r="D3059" s="51" t="s">
        <v>2967</v>
      </c>
      <c r="E3059" s="16" t="s">
        <v>3081</v>
      </c>
      <c r="F3059" s="16">
        <v>13220</v>
      </c>
      <c r="G3059" s="16">
        <v>0</v>
      </c>
      <c r="I3059" s="16">
        <f>IF(B3059&lt;&gt;"",COUNTIF(Dulieu!$F$5:$F$7774,B3059),"")</f>
        <v>0</v>
      </c>
      <c r="J3059" s="16" t="str">
        <f>IF(B3059&lt;&gt;"",IFERROR(VLOOKUP(B3059,Dulieu!$F$5:$I$7597,4,0),""),"")</f>
        <v/>
      </c>
    </row>
    <row r="3060" spans="1:10" ht="30" x14ac:dyDescent="0.25">
      <c r="A3060" s="18">
        <f>IF(B3060&lt;&gt;"",SUBTOTAL(103,B$5:B3060),"")</f>
        <v>3056</v>
      </c>
      <c r="B3060" s="31" t="s">
        <v>465</v>
      </c>
      <c r="C3060" s="16" t="s">
        <v>1206</v>
      </c>
      <c r="D3060" s="51" t="s">
        <v>2967</v>
      </c>
      <c r="E3060" s="16" t="s">
        <v>3081</v>
      </c>
      <c r="F3060" s="19">
        <v>14470</v>
      </c>
      <c r="G3060" s="16">
        <v>0</v>
      </c>
      <c r="I3060" s="16">
        <f>IF(B3060&lt;&gt;"",COUNTIF(Dulieu!$F$5:$F$7774,B3060),"")</f>
        <v>0</v>
      </c>
      <c r="J3060" s="16" t="str">
        <f>IF(B3060&lt;&gt;"",IFERROR(VLOOKUP(B3060,Dulieu!$F$5:$I$7597,4,0),""),"")</f>
        <v/>
      </c>
    </row>
    <row r="3061" spans="1:10" ht="30" x14ac:dyDescent="0.25">
      <c r="A3061" s="18">
        <f>IF(B3061&lt;&gt;"",SUBTOTAL(103,B$5:B3061),"")</f>
        <v>3057</v>
      </c>
      <c r="B3061" s="31" t="s">
        <v>253</v>
      </c>
      <c r="C3061" s="16" t="s">
        <v>3061</v>
      </c>
      <c r="D3061" s="51" t="s">
        <v>2967</v>
      </c>
      <c r="E3061" s="16" t="s">
        <v>3067</v>
      </c>
      <c r="F3061" s="19">
        <v>17900</v>
      </c>
      <c r="G3061" s="16">
        <v>0</v>
      </c>
      <c r="I3061" s="16">
        <f>IF(B3061&lt;&gt;"",COUNTIF(Dulieu!$F$5:$F$7774,B3061),"")</f>
        <v>0</v>
      </c>
      <c r="J3061" s="16" t="str">
        <f>IF(B3061&lt;&gt;"",IFERROR(VLOOKUP(B3061,Dulieu!$F$5:$I$7597,4,0),""),"")</f>
        <v/>
      </c>
    </row>
    <row r="3062" spans="1:10" ht="30" x14ac:dyDescent="0.25">
      <c r="A3062" s="18">
        <f>IF(B3062&lt;&gt;"",SUBTOTAL(103,B$5:B3062),"")</f>
        <v>3058</v>
      </c>
      <c r="B3062" s="31" t="s">
        <v>329</v>
      </c>
      <c r="C3062" s="16" t="s">
        <v>1206</v>
      </c>
      <c r="D3062" s="51" t="s">
        <v>2967</v>
      </c>
      <c r="E3062" s="16" t="s">
        <v>3068</v>
      </c>
      <c r="F3062" s="16">
        <v>14956</v>
      </c>
      <c r="G3062" s="16">
        <v>0</v>
      </c>
      <c r="I3062" s="16">
        <f>IF(B3062&lt;&gt;"",COUNTIF(Dulieu!$F$5:$F$7774,B3062),"")</f>
        <v>0</v>
      </c>
      <c r="J3062" s="16" t="str">
        <f>IF(B3062&lt;&gt;"",IFERROR(VLOOKUP(B3062,Dulieu!$F$5:$I$7597,4,0),""),"")</f>
        <v/>
      </c>
    </row>
    <row r="3063" spans="1:10" ht="30" x14ac:dyDescent="0.25">
      <c r="A3063" s="18">
        <f>IF(B3063&lt;&gt;"",SUBTOTAL(103,B$5:B3063),"")</f>
        <v>3059</v>
      </c>
      <c r="B3063" s="31" t="s">
        <v>342</v>
      </c>
      <c r="C3063" s="16" t="s">
        <v>3061</v>
      </c>
      <c r="D3063" s="51" t="s">
        <v>2967</v>
      </c>
      <c r="E3063" s="16" t="s">
        <v>3059</v>
      </c>
      <c r="F3063" s="19">
        <v>9950</v>
      </c>
      <c r="G3063" s="16">
        <v>0</v>
      </c>
      <c r="I3063" s="16">
        <f>IF(B3063&lt;&gt;"",COUNTIF(Dulieu!$F$5:$F$7774,B3063),"")</f>
        <v>0</v>
      </c>
      <c r="J3063" s="16" t="str">
        <f>IF(B3063&lt;&gt;"",IFERROR(VLOOKUP(B3063,Dulieu!$F$5:$I$7597,4,0),""),"")</f>
        <v/>
      </c>
    </row>
    <row r="3064" spans="1:10" ht="30" x14ac:dyDescent="0.25">
      <c r="A3064" s="18">
        <f>IF(B3064&lt;&gt;"",SUBTOTAL(103,B$5:B3064),"")</f>
        <v>3060</v>
      </c>
      <c r="B3064" s="31" t="s">
        <v>1183</v>
      </c>
      <c r="C3064" s="16" t="s">
        <v>3061</v>
      </c>
      <c r="D3064" s="51" t="s">
        <v>2967</v>
      </c>
      <c r="E3064" s="16" t="s">
        <v>3067</v>
      </c>
      <c r="F3064" s="16">
        <v>17900</v>
      </c>
      <c r="G3064" s="16">
        <v>0</v>
      </c>
      <c r="I3064" s="16">
        <f>IF(B3064&lt;&gt;"",COUNTIF(Dulieu!$F$5:$F$7774,B3064),"")</f>
        <v>0</v>
      </c>
      <c r="J3064" s="16" t="str">
        <f>IF(B3064&lt;&gt;"",IFERROR(VLOOKUP(B3064,Dulieu!$F$5:$I$7597,4,0),""),"")</f>
        <v/>
      </c>
    </row>
    <row r="3065" spans="1:10" ht="30" x14ac:dyDescent="0.25">
      <c r="A3065" s="18">
        <f>IF(B3065&lt;&gt;"",SUBTOTAL(103,B$5:B3065),"")</f>
        <v>3061</v>
      </c>
      <c r="B3065" s="31" t="s">
        <v>255</v>
      </c>
      <c r="C3065" s="16" t="s">
        <v>3061</v>
      </c>
      <c r="D3065" s="51" t="s">
        <v>2967</v>
      </c>
      <c r="E3065" s="16" t="s">
        <v>3067</v>
      </c>
      <c r="F3065" s="19">
        <v>17900</v>
      </c>
      <c r="G3065" s="16">
        <v>0</v>
      </c>
      <c r="I3065" s="16">
        <f>IF(B3065&lt;&gt;"",COUNTIF(Dulieu!$F$5:$F$7774,B3065),"")</f>
        <v>0</v>
      </c>
      <c r="J3065" s="16" t="str">
        <f>IF(B3065&lt;&gt;"",IFERROR(VLOOKUP(B3065,Dulieu!$F$5:$I$7597,4,0),""),"")</f>
        <v/>
      </c>
    </row>
    <row r="3066" spans="1:10" ht="30" x14ac:dyDescent="0.25">
      <c r="A3066" s="18">
        <f>IF(B3066&lt;&gt;"",SUBTOTAL(103,B$5:B3066),"")</f>
        <v>3062</v>
      </c>
      <c r="B3066" s="31" t="s">
        <v>231</v>
      </c>
      <c r="C3066" s="16" t="s">
        <v>3061</v>
      </c>
      <c r="D3066" s="51" t="s">
        <v>2967</v>
      </c>
      <c r="E3066" s="16" t="s">
        <v>3067</v>
      </c>
      <c r="F3066" s="19">
        <v>7900</v>
      </c>
      <c r="G3066" s="16">
        <v>0</v>
      </c>
      <c r="I3066" s="16">
        <f>IF(B3066&lt;&gt;"",COUNTIF(Dulieu!$F$5:$F$7774,B3066),"")</f>
        <v>0</v>
      </c>
      <c r="J3066" s="16" t="str">
        <f>IF(B3066&lt;&gt;"",IFERROR(VLOOKUP(B3066,Dulieu!$F$5:$I$7597,4,0),""),"")</f>
        <v/>
      </c>
    </row>
    <row r="3067" spans="1:10" ht="30" x14ac:dyDescent="0.25">
      <c r="A3067" s="18">
        <f>IF(B3067&lt;&gt;"",SUBTOTAL(103,B$5:B3067),"")</f>
        <v>3063</v>
      </c>
      <c r="B3067" s="31" t="s">
        <v>134</v>
      </c>
      <c r="C3067" s="16" t="s">
        <v>3061</v>
      </c>
      <c r="D3067" s="51" t="s">
        <v>2967</v>
      </c>
      <c r="E3067" s="16" t="s">
        <v>3067</v>
      </c>
      <c r="F3067" s="19">
        <v>5950</v>
      </c>
      <c r="G3067" s="16">
        <v>0</v>
      </c>
      <c r="I3067" s="16">
        <f>IF(B3067&lt;&gt;"",COUNTIF(Dulieu!$F$5:$F$7774,B3067),"")</f>
        <v>0</v>
      </c>
      <c r="J3067" s="16" t="str">
        <f>IF(B3067&lt;&gt;"",IFERROR(VLOOKUP(B3067,Dulieu!$F$5:$I$7597,4,0),""),"")</f>
        <v/>
      </c>
    </row>
    <row r="3068" spans="1:10" ht="30" x14ac:dyDescent="0.25">
      <c r="A3068" s="18">
        <f>IF(B3068&lt;&gt;"",SUBTOTAL(103,B$5:B3068),"")</f>
        <v>3064</v>
      </c>
      <c r="B3068" s="31" t="s">
        <v>2458</v>
      </c>
      <c r="C3068" s="16" t="s">
        <v>3061</v>
      </c>
      <c r="D3068" s="51" t="s">
        <v>2967</v>
      </c>
      <c r="E3068" s="16" t="s">
        <v>3067</v>
      </c>
      <c r="F3068" s="16">
        <v>7350</v>
      </c>
      <c r="G3068" s="16">
        <v>0</v>
      </c>
      <c r="I3068" s="16">
        <f>IF(B3068&lt;&gt;"",COUNTIF(Dulieu!$F$5:$F$7774,B3068),"")</f>
        <v>0</v>
      </c>
      <c r="J3068" s="16" t="str">
        <f>IF(B3068&lt;&gt;"",IFERROR(VLOOKUP(B3068,Dulieu!$F$5:$I$7597,4,0),""),"")</f>
        <v/>
      </c>
    </row>
    <row r="3069" spans="1:10" ht="30" x14ac:dyDescent="0.25">
      <c r="A3069" s="18">
        <f>IF(B3069&lt;&gt;"",SUBTOTAL(103,B$5:B3069),"")</f>
        <v>3065</v>
      </c>
      <c r="B3069" s="31" t="s">
        <v>3616</v>
      </c>
      <c r="C3069" s="16" t="s">
        <v>3061</v>
      </c>
      <c r="D3069" s="51" t="s">
        <v>2967</v>
      </c>
      <c r="E3069" s="16" t="s">
        <v>3067</v>
      </c>
      <c r="F3069" s="16">
        <v>17950</v>
      </c>
      <c r="G3069" s="16">
        <v>2</v>
      </c>
      <c r="I3069" s="16">
        <f>IF(B3069&lt;&gt;"",COUNTIF(Dulieu!$F$5:$F$7774,B3069),"")</f>
        <v>0</v>
      </c>
      <c r="J3069" s="16" t="str">
        <f>IF(B3069&lt;&gt;"",IFERROR(VLOOKUP(B3069,Dulieu!$F$5:$I$7597,4,0),""),"")</f>
        <v/>
      </c>
    </row>
    <row r="3070" spans="1:10" ht="30" x14ac:dyDescent="0.25">
      <c r="A3070" s="18">
        <f>IF(B3070&lt;&gt;"",SUBTOTAL(103,B$5:B3070),"")</f>
        <v>3066</v>
      </c>
      <c r="B3070" s="31" t="s">
        <v>19</v>
      </c>
      <c r="C3070" s="16" t="s">
        <v>3061</v>
      </c>
      <c r="D3070" s="51" t="s">
        <v>2967</v>
      </c>
      <c r="E3070" s="16" t="s">
        <v>3067</v>
      </c>
      <c r="F3070" s="19">
        <v>1795</v>
      </c>
      <c r="G3070" s="16">
        <v>0</v>
      </c>
      <c r="I3070" s="16">
        <f>IF(B3070&lt;&gt;"",COUNTIF(Dulieu!$F$5:$F$7774,B3070),"")</f>
        <v>0</v>
      </c>
      <c r="J3070" s="16" t="str">
        <f>IF(B3070&lt;&gt;"",IFERROR(VLOOKUP(B3070,Dulieu!$F$5:$I$7597,4,0),""),"")</f>
        <v/>
      </c>
    </row>
    <row r="3071" spans="1:10" ht="30" x14ac:dyDescent="0.25">
      <c r="A3071" s="18">
        <f>IF(B3071&lt;&gt;"",SUBTOTAL(103,B$5:B3071),"")</f>
        <v>3067</v>
      </c>
      <c r="B3071" s="31" t="s">
        <v>21</v>
      </c>
      <c r="C3071" s="16" t="s">
        <v>3061</v>
      </c>
      <c r="D3071" s="51" t="s">
        <v>2967</v>
      </c>
      <c r="E3071" s="16" t="s">
        <v>3067</v>
      </c>
      <c r="F3071" s="16">
        <v>7000</v>
      </c>
      <c r="G3071" s="16">
        <v>0</v>
      </c>
      <c r="I3071" s="16">
        <f>IF(B3071&lt;&gt;"",COUNTIF(Dulieu!$F$5:$F$7774,B3071),"")</f>
        <v>0</v>
      </c>
      <c r="J3071" s="16" t="str">
        <f>IF(B3071&lt;&gt;"",IFERROR(VLOOKUP(B3071,Dulieu!$F$5:$I$7597,4,0),""),"")</f>
        <v/>
      </c>
    </row>
    <row r="3072" spans="1:10" ht="30" x14ac:dyDescent="0.25">
      <c r="A3072" s="18">
        <f>IF(B3072&lt;&gt;"",SUBTOTAL(103,B$5:B3072),"")</f>
        <v>3068</v>
      </c>
      <c r="B3072" s="31" t="s">
        <v>20</v>
      </c>
      <c r="C3072" s="16" t="s">
        <v>3061</v>
      </c>
      <c r="D3072" s="51" t="s">
        <v>2967</v>
      </c>
      <c r="E3072" s="51" t="s">
        <v>3067</v>
      </c>
      <c r="F3072" s="19">
        <v>2400</v>
      </c>
      <c r="G3072" s="16">
        <v>0</v>
      </c>
      <c r="I3072" s="16">
        <f>IF(B3072&lt;&gt;"",COUNTIF(Dulieu!$F$5:$F$7774,B3072),"")</f>
        <v>0</v>
      </c>
      <c r="J3072" s="16" t="str">
        <f>IF(B3072&lt;&gt;"",IFERROR(VLOOKUP(B3072,Dulieu!$F$5:$I$7597,4,0),""),"")</f>
        <v/>
      </c>
    </row>
    <row r="3073" spans="1:10" ht="30" x14ac:dyDescent="0.25">
      <c r="A3073" s="18">
        <f>IF(B3073&lt;&gt;"",SUBTOTAL(103,B$5:B3073),"")</f>
        <v>3069</v>
      </c>
      <c r="B3073" s="31" t="s">
        <v>2459</v>
      </c>
      <c r="C3073" s="16" t="s">
        <v>3060</v>
      </c>
      <c r="D3073" s="51" t="s">
        <v>2967</v>
      </c>
      <c r="E3073" s="16" t="s">
        <v>3081</v>
      </c>
      <c r="F3073" s="19">
        <v>14190</v>
      </c>
      <c r="G3073" s="16">
        <v>0</v>
      </c>
      <c r="I3073" s="16">
        <f>IF(B3073&lt;&gt;"",COUNTIF(Dulieu!$F$5:$F$7774,B3073),"")</f>
        <v>0</v>
      </c>
      <c r="J3073" s="16" t="str">
        <f>IF(B3073&lt;&gt;"",IFERROR(VLOOKUP(B3073,Dulieu!$F$5:$I$7597,4,0),""),"")</f>
        <v/>
      </c>
    </row>
    <row r="3074" spans="1:10" ht="30" x14ac:dyDescent="0.25">
      <c r="A3074" s="18">
        <f>IF(B3074&lt;&gt;"",SUBTOTAL(103,B$5:B3074),"")</f>
        <v>3070</v>
      </c>
      <c r="B3074" s="31" t="s">
        <v>2460</v>
      </c>
      <c r="C3074" s="16" t="s">
        <v>3060</v>
      </c>
      <c r="D3074" s="51" t="s">
        <v>2967</v>
      </c>
      <c r="E3074" s="51" t="s">
        <v>3068</v>
      </c>
      <c r="F3074" s="19">
        <v>14250</v>
      </c>
      <c r="G3074" s="16">
        <v>0</v>
      </c>
      <c r="I3074" s="16">
        <f>IF(B3074&lt;&gt;"",COUNTIF(Dulieu!$F$5:$F$7774,B3074),"")</f>
        <v>0</v>
      </c>
      <c r="J3074" s="16" t="str">
        <f>IF(B3074&lt;&gt;"",IFERROR(VLOOKUP(B3074,Dulieu!$F$5:$I$7597,4,0),""),"")</f>
        <v/>
      </c>
    </row>
    <row r="3075" spans="1:10" ht="30" x14ac:dyDescent="0.25">
      <c r="A3075" s="18">
        <f>IF(B3075&lt;&gt;"",SUBTOTAL(103,B$5:B3075),"")</f>
        <v>3071</v>
      </c>
      <c r="B3075" s="31" t="s">
        <v>2461</v>
      </c>
      <c r="C3075" s="16" t="s">
        <v>3061</v>
      </c>
      <c r="D3075" s="51" t="s">
        <v>2967</v>
      </c>
      <c r="E3075" s="51" t="s">
        <v>3059</v>
      </c>
      <c r="F3075" s="19">
        <v>21700</v>
      </c>
      <c r="G3075" s="16">
        <v>0</v>
      </c>
      <c r="I3075" s="16">
        <f>IF(B3075&lt;&gt;"",COUNTIF(Dulieu!$F$5:$F$7774,B3075),"")</f>
        <v>0</v>
      </c>
      <c r="J3075" s="16" t="str">
        <f>IF(B3075&lt;&gt;"",IFERROR(VLOOKUP(B3075,Dulieu!$F$5:$I$7597,4,0),""),"")</f>
        <v/>
      </c>
    </row>
    <row r="3076" spans="1:10" ht="30" x14ac:dyDescent="0.25">
      <c r="A3076" s="18">
        <f>IF(B3076&lt;&gt;"",SUBTOTAL(103,B$5:B3076),"")</f>
        <v>3072</v>
      </c>
      <c r="B3076" s="31" t="s">
        <v>2462</v>
      </c>
      <c r="C3076" s="16" t="s">
        <v>3061</v>
      </c>
      <c r="D3076" s="51" t="s">
        <v>2967</v>
      </c>
      <c r="E3076" s="51" t="s">
        <v>3064</v>
      </c>
      <c r="F3076" s="19">
        <v>17900</v>
      </c>
      <c r="G3076" s="16">
        <v>0</v>
      </c>
      <c r="I3076" s="16">
        <f>IF(B3076&lt;&gt;"",COUNTIF(Dulieu!$F$5:$F$7774,B3076),"")</f>
        <v>1</v>
      </c>
      <c r="J3076" s="16" t="str">
        <f>IF(B3076&lt;&gt;"",IFERROR(VLOOKUP(B3076,Dulieu!$F$5:$I$7597,4,0),""),"")</f>
        <v>Còn hiệu lực</v>
      </c>
    </row>
    <row r="3077" spans="1:10" ht="30" x14ac:dyDescent="0.25">
      <c r="A3077" s="18">
        <f>IF(B3077&lt;&gt;"",SUBTOTAL(103,B$5:B3077),"")</f>
        <v>3073</v>
      </c>
      <c r="B3077" s="31" t="s">
        <v>2463</v>
      </c>
      <c r="C3077" s="16" t="s">
        <v>3061</v>
      </c>
      <c r="D3077" s="51" t="s">
        <v>2967</v>
      </c>
      <c r="E3077" s="51" t="s">
        <v>3067</v>
      </c>
      <c r="F3077" s="19">
        <v>17800</v>
      </c>
      <c r="G3077" s="16">
        <v>0</v>
      </c>
      <c r="I3077" s="16">
        <f>IF(B3077&lt;&gt;"",COUNTIF(Dulieu!$F$5:$F$7774,B3077),"")</f>
        <v>0</v>
      </c>
      <c r="J3077" s="16" t="str">
        <f>IF(B3077&lt;&gt;"",IFERROR(VLOOKUP(B3077,Dulieu!$F$5:$I$7597,4,0),""),"")</f>
        <v/>
      </c>
    </row>
    <row r="3078" spans="1:10" ht="30" x14ac:dyDescent="0.25">
      <c r="A3078" s="18">
        <f>IF(B3078&lt;&gt;"",SUBTOTAL(103,B$5:B3078),"")</f>
        <v>3074</v>
      </c>
      <c r="B3078" s="31" t="s">
        <v>3379</v>
      </c>
      <c r="C3078" s="16" t="s">
        <v>3061</v>
      </c>
      <c r="D3078" s="51" t="s">
        <v>2967</v>
      </c>
      <c r="E3078" s="51" t="s">
        <v>3067</v>
      </c>
      <c r="F3078" s="19">
        <v>15900</v>
      </c>
      <c r="G3078" s="16">
        <v>0</v>
      </c>
      <c r="I3078" s="16">
        <f>IF(B3078&lt;&gt;"",COUNTIF(Dulieu!$F$5:$F$7774,B3078),"")</f>
        <v>0</v>
      </c>
      <c r="J3078" s="16" t="str">
        <f>IF(B3078&lt;&gt;"",IFERROR(VLOOKUP(B3078,Dulieu!$F$5:$I$7597,4,0),""),"")</f>
        <v/>
      </c>
    </row>
    <row r="3079" spans="1:10" ht="30" x14ac:dyDescent="0.25">
      <c r="A3079" s="18">
        <f>IF(B3079&lt;&gt;"",SUBTOTAL(103,B$5:B3079),"")</f>
        <v>3075</v>
      </c>
      <c r="B3079" s="31" t="s">
        <v>2464</v>
      </c>
      <c r="C3079" s="16" t="s">
        <v>1206</v>
      </c>
      <c r="D3079" s="51" t="s">
        <v>2967</v>
      </c>
      <c r="E3079" s="16" t="s">
        <v>3059</v>
      </c>
      <c r="F3079" s="19">
        <v>14800</v>
      </c>
      <c r="G3079" s="16">
        <v>0</v>
      </c>
      <c r="I3079" s="16">
        <f>IF(B3079&lt;&gt;"",COUNTIF(Dulieu!$F$5:$F$7774,B3079),"")</f>
        <v>0</v>
      </c>
      <c r="J3079" s="16" t="str">
        <f>IF(B3079&lt;&gt;"",IFERROR(VLOOKUP(B3079,Dulieu!$F$5:$I$7597,4,0),""),"")</f>
        <v/>
      </c>
    </row>
    <row r="3080" spans="1:10" ht="30" x14ac:dyDescent="0.25">
      <c r="A3080" s="18">
        <f>IF(B3080&lt;&gt;"",SUBTOTAL(103,B$5:B3080),"")</f>
        <v>3076</v>
      </c>
      <c r="B3080" s="31" t="s">
        <v>3576</v>
      </c>
      <c r="C3080" s="16" t="s">
        <v>3061</v>
      </c>
      <c r="D3080" s="51" t="s">
        <v>2967</v>
      </c>
      <c r="E3080" s="16" t="s">
        <v>3067</v>
      </c>
      <c r="F3080" s="19">
        <v>2490</v>
      </c>
      <c r="G3080" s="16">
        <v>3</v>
      </c>
      <c r="I3080" s="16">
        <f>IF(B3080&lt;&gt;"",COUNTIF(Dulieu!$F$5:$F$7774,B3080),"")</f>
        <v>0</v>
      </c>
      <c r="J3080" s="16" t="str">
        <f>IF(B3080&lt;&gt;"",IFERROR(VLOOKUP(B3080,Dulieu!$F$5:$I$7597,4,0),""),"")</f>
        <v/>
      </c>
    </row>
    <row r="3081" spans="1:10" ht="30" x14ac:dyDescent="0.25">
      <c r="A3081" s="18">
        <f>IF(B3081&lt;&gt;"",SUBTOTAL(103,B$5:B3081),"")</f>
        <v>3077</v>
      </c>
      <c r="B3081" s="31" t="s">
        <v>2465</v>
      </c>
      <c r="C3081" s="16" t="s">
        <v>3061</v>
      </c>
      <c r="D3081" s="51" t="s">
        <v>2967</v>
      </c>
      <c r="E3081" s="16" t="s">
        <v>3067</v>
      </c>
      <c r="F3081" s="19">
        <v>3</v>
      </c>
      <c r="G3081" s="16">
        <v>3</v>
      </c>
      <c r="I3081" s="16">
        <f>IF(B3081&lt;&gt;"",COUNTIF(Dulieu!$F$5:$F$7774,B3081),"")</f>
        <v>1</v>
      </c>
      <c r="J3081" s="16" t="str">
        <f>IF(B3081&lt;&gt;"",IFERROR(VLOOKUP(B3081,Dulieu!$F$5:$I$7597,4,0),""),"")</f>
        <v>Còn hiệu lực</v>
      </c>
    </row>
    <row r="3082" spans="1:10" ht="30" x14ac:dyDescent="0.25">
      <c r="A3082" s="18">
        <f>IF(B3082&lt;&gt;"",SUBTOTAL(103,B$5:B3082),"")</f>
        <v>3078</v>
      </c>
      <c r="B3082" s="31" t="s">
        <v>2466</v>
      </c>
      <c r="C3082" s="16" t="s">
        <v>3061</v>
      </c>
      <c r="D3082" s="51" t="s">
        <v>2967</v>
      </c>
      <c r="E3082" s="16" t="s">
        <v>3081</v>
      </c>
      <c r="F3082" s="19">
        <v>17950</v>
      </c>
      <c r="G3082" s="16">
        <v>0</v>
      </c>
      <c r="I3082" s="16">
        <f>IF(B3082&lt;&gt;"",COUNTIF(Dulieu!$F$5:$F$7774,B3082),"")</f>
        <v>0</v>
      </c>
      <c r="J3082" s="16" t="str">
        <f>IF(B3082&lt;&gt;"",IFERROR(VLOOKUP(B3082,Dulieu!$F$5:$I$7597,4,0),""),"")</f>
        <v/>
      </c>
    </row>
    <row r="3083" spans="1:10" ht="30" x14ac:dyDescent="0.25">
      <c r="A3083" s="18">
        <f>IF(B3083&lt;&gt;"",SUBTOTAL(103,B$5:B3083),"")</f>
        <v>3079</v>
      </c>
      <c r="B3083" s="31" t="s">
        <v>3577</v>
      </c>
      <c r="C3083" s="16" t="s">
        <v>3061</v>
      </c>
      <c r="D3083" s="51" t="s">
        <v>2967</v>
      </c>
      <c r="E3083" s="16" t="s">
        <v>3067</v>
      </c>
      <c r="F3083" s="19">
        <v>1650</v>
      </c>
      <c r="G3083" s="16">
        <v>0</v>
      </c>
      <c r="I3083" s="16">
        <f>IF(B3083&lt;&gt;"",COUNTIF(Dulieu!$F$5:$F$7774,B3083),"")</f>
        <v>0</v>
      </c>
      <c r="J3083" s="16" t="str">
        <f>IF(B3083&lt;&gt;"",IFERROR(VLOOKUP(B3083,Dulieu!$F$5:$I$7597,4,0),""),"")</f>
        <v/>
      </c>
    </row>
    <row r="3084" spans="1:10" ht="30" x14ac:dyDescent="0.25">
      <c r="A3084" s="18">
        <f>IF(B3084&lt;&gt;"",SUBTOTAL(103,B$5:B3084),"")</f>
        <v>3080</v>
      </c>
      <c r="B3084" s="31" t="s">
        <v>3769</v>
      </c>
      <c r="C3084" s="16" t="s">
        <v>3061</v>
      </c>
      <c r="D3084" s="51" t="s">
        <v>2967</v>
      </c>
      <c r="E3084" s="16" t="s">
        <v>3067</v>
      </c>
      <c r="F3084" s="19">
        <v>17800</v>
      </c>
      <c r="G3084" s="16">
        <v>2</v>
      </c>
      <c r="I3084" s="16">
        <f>IF(B3084&lt;&gt;"",COUNTIF(Dulieu!$F$5:$F$7774,B3084),"")</f>
        <v>0</v>
      </c>
      <c r="J3084" s="16" t="str">
        <f>IF(B3084&lt;&gt;"",IFERROR(VLOOKUP(B3084,Dulieu!$F$5:$I$7597,4,0),""),"")</f>
        <v/>
      </c>
    </row>
    <row r="3085" spans="1:10" ht="30" x14ac:dyDescent="0.25">
      <c r="A3085" s="18">
        <f>IF(B3085&lt;&gt;"",SUBTOTAL(103,B$5:B3085),"")</f>
        <v>3081</v>
      </c>
      <c r="B3085" s="31" t="s">
        <v>2468</v>
      </c>
      <c r="C3085" s="16" t="s">
        <v>1206</v>
      </c>
      <c r="D3085" s="51" t="s">
        <v>2967</v>
      </c>
      <c r="E3085" s="16" t="s">
        <v>3068</v>
      </c>
      <c r="F3085" s="19">
        <v>15365</v>
      </c>
      <c r="G3085" s="16">
        <v>0</v>
      </c>
      <c r="I3085" s="16">
        <f>IF(B3085&lt;&gt;"",COUNTIF(Dulieu!$F$5:$F$7774,B3085),"")</f>
        <v>0</v>
      </c>
      <c r="J3085" s="16" t="str">
        <f>IF(B3085&lt;&gt;"",IFERROR(VLOOKUP(B3085,Dulieu!$F$5:$I$7597,4,0),""),"")</f>
        <v/>
      </c>
    </row>
    <row r="3086" spans="1:10" ht="30" x14ac:dyDescent="0.25">
      <c r="A3086" s="18">
        <f>IF(B3086&lt;&gt;"",SUBTOTAL(103,B$5:B3086),"")</f>
        <v>3082</v>
      </c>
      <c r="B3086" s="31" t="s">
        <v>2469</v>
      </c>
      <c r="C3086" s="16" t="s">
        <v>1206</v>
      </c>
      <c r="D3086" s="51" t="s">
        <v>2967</v>
      </c>
      <c r="E3086" s="16" t="s">
        <v>3059</v>
      </c>
      <c r="F3086" s="16">
        <v>15570</v>
      </c>
      <c r="G3086" s="16">
        <v>0</v>
      </c>
      <c r="I3086" s="16">
        <f>IF(B3086&lt;&gt;"",COUNTIF(Dulieu!$F$5:$F$7774,B3086),"")</f>
        <v>0</v>
      </c>
      <c r="J3086" s="16" t="str">
        <f>IF(B3086&lt;&gt;"",IFERROR(VLOOKUP(B3086,Dulieu!$F$5:$I$7597,4,0),""),"")</f>
        <v/>
      </c>
    </row>
    <row r="3087" spans="1:10" ht="30" x14ac:dyDescent="0.25">
      <c r="A3087" s="18">
        <f>IF(B3087&lt;&gt;"",SUBTOTAL(103,B$5:B3087),"")</f>
        <v>3083</v>
      </c>
      <c r="B3087" s="31" t="s">
        <v>2470</v>
      </c>
      <c r="C3087" s="16" t="s">
        <v>3060</v>
      </c>
      <c r="D3087" s="51" t="s">
        <v>2967</v>
      </c>
      <c r="E3087" s="16" t="s">
        <v>3081</v>
      </c>
      <c r="F3087" s="16">
        <v>15270</v>
      </c>
      <c r="G3087" s="16">
        <v>0</v>
      </c>
      <c r="I3087" s="16">
        <f>IF(B3087&lt;&gt;"",COUNTIF(Dulieu!$F$5:$F$7774,B3087),"")</f>
        <v>0</v>
      </c>
      <c r="J3087" s="16" t="str">
        <f>IF(B3087&lt;&gt;"",IFERROR(VLOOKUP(B3087,Dulieu!$F$5:$I$7597,4,0),""),"")</f>
        <v/>
      </c>
    </row>
    <row r="3088" spans="1:10" ht="30" x14ac:dyDescent="0.25">
      <c r="A3088" s="18">
        <f>IF(B3088&lt;&gt;"",SUBTOTAL(103,B$5:B3088),"")</f>
        <v>3084</v>
      </c>
      <c r="B3088" s="31" t="s">
        <v>2817</v>
      </c>
      <c r="C3088" s="16" t="s">
        <v>3061</v>
      </c>
      <c r="D3088" s="51" t="s">
        <v>2967</v>
      </c>
      <c r="E3088" s="16" t="s">
        <v>3067</v>
      </c>
      <c r="F3088" s="19">
        <v>6950</v>
      </c>
      <c r="G3088" s="16">
        <v>3</v>
      </c>
      <c r="I3088" s="16">
        <f>IF(B3088&lt;&gt;"",COUNTIF(Dulieu!$F$5:$F$7774,B3088),"")</f>
        <v>0</v>
      </c>
      <c r="J3088" s="16" t="str">
        <f>IF(B3088&lt;&gt;"",IFERROR(VLOOKUP(B3088,Dulieu!$F$5:$I$7597,4,0),""),"")</f>
        <v/>
      </c>
    </row>
    <row r="3089" spans="1:10" ht="30" x14ac:dyDescent="0.25">
      <c r="A3089" s="18">
        <f>IF(B3089&lt;&gt;"",SUBTOTAL(103,B$5:B3089),"")</f>
        <v>3085</v>
      </c>
      <c r="B3089" s="31" t="s">
        <v>2471</v>
      </c>
      <c r="C3089" s="16" t="s">
        <v>3061</v>
      </c>
      <c r="D3089" s="51" t="s">
        <v>2967</v>
      </c>
      <c r="E3089" s="16" t="s">
        <v>3067</v>
      </c>
      <c r="F3089" s="19">
        <v>2490</v>
      </c>
      <c r="G3089" s="16">
        <v>0</v>
      </c>
      <c r="I3089" s="16">
        <f>IF(B3089&lt;&gt;"",COUNTIF(Dulieu!$F$5:$F$7774,B3089),"")</f>
        <v>0</v>
      </c>
      <c r="J3089" s="16" t="str">
        <f>IF(B3089&lt;&gt;"",IFERROR(VLOOKUP(B3089,Dulieu!$F$5:$I$7597,4,0),""),"")</f>
        <v/>
      </c>
    </row>
    <row r="3090" spans="1:10" ht="30" x14ac:dyDescent="0.25">
      <c r="A3090" s="18">
        <f>IF(B3090&lt;&gt;"",SUBTOTAL(103,B$5:B3090),"")</f>
        <v>3086</v>
      </c>
      <c r="B3090" s="31" t="s">
        <v>2472</v>
      </c>
      <c r="C3090" s="16" t="s">
        <v>3061</v>
      </c>
      <c r="D3090" s="51" t="s">
        <v>2967</v>
      </c>
      <c r="E3090" s="16" t="s">
        <v>3067</v>
      </c>
      <c r="F3090" s="19">
        <v>1900</v>
      </c>
      <c r="G3090" s="16">
        <v>0</v>
      </c>
      <c r="I3090" s="16">
        <f>IF(B3090&lt;&gt;"",COUNTIF(Dulieu!$F$5:$F$7774,B3090),"")</f>
        <v>0</v>
      </c>
      <c r="J3090" s="16" t="str">
        <f>IF(B3090&lt;&gt;"",IFERROR(VLOOKUP(B3090,Dulieu!$F$5:$I$7597,4,0),""),"")</f>
        <v/>
      </c>
    </row>
    <row r="3091" spans="1:10" ht="30" x14ac:dyDescent="0.25">
      <c r="A3091" s="18">
        <f>IF(B3091&lt;&gt;"",SUBTOTAL(103,B$5:B3091),"")</f>
        <v>3087</v>
      </c>
      <c r="B3091" s="31" t="s">
        <v>2473</v>
      </c>
      <c r="C3091" s="16" t="s">
        <v>3061</v>
      </c>
      <c r="D3091" s="51" t="s">
        <v>2967</v>
      </c>
      <c r="E3091" s="16" t="s">
        <v>3067</v>
      </c>
      <c r="F3091" s="19">
        <v>6200</v>
      </c>
      <c r="G3091" s="16">
        <v>0</v>
      </c>
      <c r="I3091" s="16">
        <f>IF(B3091&lt;&gt;"",COUNTIF(Dulieu!$F$5:$F$7774,B3091),"")</f>
        <v>0</v>
      </c>
      <c r="J3091" s="16" t="str">
        <f>IF(B3091&lt;&gt;"",IFERROR(VLOOKUP(B3091,Dulieu!$F$5:$I$7597,4,0),""),"")</f>
        <v/>
      </c>
    </row>
    <row r="3092" spans="1:10" ht="30" x14ac:dyDescent="0.25">
      <c r="A3092" s="18">
        <f>IF(B3092&lt;&gt;"",SUBTOTAL(103,B$5:B3092),"")</f>
        <v>3088</v>
      </c>
      <c r="B3092" s="31" t="s">
        <v>2474</v>
      </c>
      <c r="C3092" s="16" t="s">
        <v>1206</v>
      </c>
      <c r="D3092" s="51" t="s">
        <v>2967</v>
      </c>
      <c r="E3092" s="16" t="s">
        <v>3059</v>
      </c>
      <c r="F3092" s="19">
        <v>14250</v>
      </c>
      <c r="G3092" s="16">
        <v>0</v>
      </c>
      <c r="I3092" s="16">
        <f>IF(B3092&lt;&gt;"",COUNTIF(Dulieu!$F$5:$F$7774,B3092),"")</f>
        <v>0</v>
      </c>
      <c r="J3092" s="16" t="str">
        <f>IF(B3092&lt;&gt;"",IFERROR(VLOOKUP(B3092,Dulieu!$F$5:$I$7597,4,0),""),"")</f>
        <v/>
      </c>
    </row>
    <row r="3093" spans="1:10" ht="30" x14ac:dyDescent="0.25">
      <c r="A3093" s="18">
        <f>IF(B3093&lt;&gt;"",SUBTOTAL(103,B$5:B3093),"")</f>
        <v>3089</v>
      </c>
      <c r="B3093" s="31" t="s">
        <v>2475</v>
      </c>
      <c r="C3093" s="16" t="s">
        <v>3061</v>
      </c>
      <c r="D3093" s="51" t="s">
        <v>2967</v>
      </c>
      <c r="E3093" s="16" t="s">
        <v>3067</v>
      </c>
      <c r="F3093" s="19">
        <v>16280</v>
      </c>
      <c r="G3093" s="16">
        <v>0</v>
      </c>
      <c r="I3093" s="16">
        <f>IF(B3093&lt;&gt;"",COUNTIF(Dulieu!$F$5:$F$7774,B3093),"")</f>
        <v>0</v>
      </c>
      <c r="J3093" s="16" t="str">
        <f>IF(B3093&lt;&gt;"",IFERROR(VLOOKUP(B3093,Dulieu!$F$5:$I$7597,4,0),""),"")</f>
        <v/>
      </c>
    </row>
    <row r="3094" spans="1:10" ht="30" x14ac:dyDescent="0.25">
      <c r="A3094" s="18">
        <f>IF(B3094&lt;&gt;"",SUBTOTAL(103,B$5:B3094),"")</f>
        <v>3090</v>
      </c>
      <c r="B3094" s="31" t="s">
        <v>4187</v>
      </c>
      <c r="C3094" s="16" t="s">
        <v>3061</v>
      </c>
      <c r="D3094" s="51" t="s">
        <v>2967</v>
      </c>
      <c r="E3094" s="16" t="s">
        <v>3067</v>
      </c>
      <c r="F3094" s="19">
        <v>17900</v>
      </c>
      <c r="G3094" s="16">
        <v>2</v>
      </c>
      <c r="I3094" s="16">
        <f>IF(B3094&lt;&gt;"",COUNTIF(Dulieu!$F$5:$F$7774,B3094),"")</f>
        <v>0</v>
      </c>
      <c r="J3094" s="16" t="str">
        <f>IF(B3094&lt;&gt;"",IFERROR(VLOOKUP(B3094,Dulieu!$F$5:$I$7597,4,0),""),"")</f>
        <v/>
      </c>
    </row>
    <row r="3095" spans="1:10" ht="30" x14ac:dyDescent="0.25">
      <c r="A3095" s="18">
        <f>IF(B3095&lt;&gt;"",SUBTOTAL(103,B$5:B3095),"")</f>
        <v>3091</v>
      </c>
      <c r="B3095" s="31" t="s">
        <v>2476</v>
      </c>
      <c r="C3095" s="16" t="s">
        <v>3061</v>
      </c>
      <c r="D3095" s="51" t="s">
        <v>2967</v>
      </c>
      <c r="E3095" s="16" t="s">
        <v>3067</v>
      </c>
      <c r="F3095" s="19">
        <v>21500</v>
      </c>
      <c r="G3095" s="16">
        <v>0</v>
      </c>
      <c r="I3095" s="16">
        <f>IF(B3095&lt;&gt;"",COUNTIF(Dulieu!$F$5:$F$7774,B3095),"")</f>
        <v>0</v>
      </c>
      <c r="J3095" s="16" t="str">
        <f>IF(B3095&lt;&gt;"",IFERROR(VLOOKUP(B3095,Dulieu!$F$5:$I$7597,4,0),""),"")</f>
        <v/>
      </c>
    </row>
    <row r="3096" spans="1:10" ht="30" x14ac:dyDescent="0.25">
      <c r="A3096" s="18">
        <f>IF(B3096&lt;&gt;"",SUBTOTAL(103,B$5:B3096),"")</f>
        <v>3092</v>
      </c>
      <c r="B3096" s="31" t="s">
        <v>54</v>
      </c>
      <c r="C3096" s="16" t="s">
        <v>3061</v>
      </c>
      <c r="D3096" s="51" t="s">
        <v>2967</v>
      </c>
      <c r="E3096" s="16" t="s">
        <v>3067</v>
      </c>
      <c r="F3096" s="19">
        <v>3495</v>
      </c>
      <c r="G3096" s="16">
        <v>0</v>
      </c>
      <c r="I3096" s="16">
        <f>IF(B3096&lt;&gt;"",COUNTIF(Dulieu!$F$5:$F$7774,B3096),"")</f>
        <v>0</v>
      </c>
      <c r="J3096" s="16" t="str">
        <f>IF(B3096&lt;&gt;"",IFERROR(VLOOKUP(B3096,Dulieu!$F$5:$I$7597,4,0),""),"")</f>
        <v/>
      </c>
    </row>
    <row r="3097" spans="1:10" ht="30" x14ac:dyDescent="0.25">
      <c r="A3097" s="18">
        <f>IF(B3097&lt;&gt;"",SUBTOTAL(103,B$5:B3097),"")</f>
        <v>3093</v>
      </c>
      <c r="B3097" s="31" t="s">
        <v>2477</v>
      </c>
      <c r="C3097" s="16" t="s">
        <v>3061</v>
      </c>
      <c r="D3097" s="51" t="s">
        <v>2967</v>
      </c>
      <c r="E3097" s="16" t="s">
        <v>3067</v>
      </c>
      <c r="F3097" s="19">
        <v>17950</v>
      </c>
      <c r="G3097" s="16">
        <v>0</v>
      </c>
      <c r="I3097" s="16">
        <f>IF(B3097&lt;&gt;"",COUNTIF(Dulieu!$F$5:$F$7774,B3097),"")</f>
        <v>0</v>
      </c>
      <c r="J3097" s="16" t="str">
        <f>IF(B3097&lt;&gt;"",IFERROR(VLOOKUP(B3097,Dulieu!$F$5:$I$7597,4,0),""),"")</f>
        <v/>
      </c>
    </row>
    <row r="3098" spans="1:10" ht="30" x14ac:dyDescent="0.25">
      <c r="A3098" s="18">
        <f>IF(B3098&lt;&gt;"",SUBTOTAL(103,B$5:B3098),"")</f>
        <v>3094</v>
      </c>
      <c r="B3098" s="31" t="s">
        <v>2478</v>
      </c>
      <c r="C3098" s="16" t="s">
        <v>3082</v>
      </c>
      <c r="D3098" s="51" t="s">
        <v>2967</v>
      </c>
      <c r="E3098" s="16" t="s">
        <v>3068</v>
      </c>
      <c r="F3098" s="19">
        <v>0</v>
      </c>
      <c r="G3098" s="16">
        <v>29</v>
      </c>
      <c r="I3098" s="16">
        <f>IF(B3098&lt;&gt;"",COUNTIF(Dulieu!$F$5:$F$7774,B3098),"")</f>
        <v>0</v>
      </c>
      <c r="J3098" s="16" t="str">
        <f>IF(B3098&lt;&gt;"",IFERROR(VLOOKUP(B3098,Dulieu!$F$5:$I$7597,4,0),""),"")</f>
        <v/>
      </c>
    </row>
    <row r="3099" spans="1:10" ht="30" x14ac:dyDescent="0.25">
      <c r="A3099" s="18">
        <f>IF(B3099&lt;&gt;"",SUBTOTAL(103,B$5:B3099),"")</f>
        <v>3095</v>
      </c>
      <c r="B3099" s="31" t="s">
        <v>2479</v>
      </c>
      <c r="C3099" s="16" t="s">
        <v>3060</v>
      </c>
      <c r="D3099" s="51" t="s">
        <v>2967</v>
      </c>
      <c r="E3099" s="16" t="s">
        <v>3068</v>
      </c>
      <c r="F3099" s="19">
        <v>14250</v>
      </c>
      <c r="G3099" s="16">
        <v>0</v>
      </c>
      <c r="I3099" s="16">
        <f>IF(B3099&lt;&gt;"",COUNTIF(Dulieu!$F$5:$F$7774,B3099),"")</f>
        <v>0</v>
      </c>
      <c r="J3099" s="16" t="str">
        <f>IF(B3099&lt;&gt;"",IFERROR(VLOOKUP(B3099,Dulieu!$F$5:$I$7597,4,0),""),"")</f>
        <v/>
      </c>
    </row>
    <row r="3100" spans="1:10" ht="30" x14ac:dyDescent="0.25">
      <c r="A3100" s="18">
        <f>IF(B3100&lt;&gt;"",SUBTOTAL(103,B$5:B3100),"")</f>
        <v>3096</v>
      </c>
      <c r="B3100" s="31" t="s">
        <v>2480</v>
      </c>
      <c r="C3100" s="16" t="s">
        <v>3061</v>
      </c>
      <c r="D3100" s="51" t="s">
        <v>2967</v>
      </c>
      <c r="E3100" s="16" t="s">
        <v>3059</v>
      </c>
      <c r="F3100" s="19">
        <v>18500</v>
      </c>
      <c r="G3100" s="16">
        <v>0</v>
      </c>
      <c r="I3100" s="16">
        <f>IF(B3100&lt;&gt;"",COUNTIF(Dulieu!$F$5:$F$7774,B3100),"")</f>
        <v>0</v>
      </c>
      <c r="J3100" s="16" t="str">
        <f>IF(B3100&lt;&gt;"",IFERROR(VLOOKUP(B3100,Dulieu!$F$5:$I$7597,4,0),""),"")</f>
        <v/>
      </c>
    </row>
    <row r="3101" spans="1:10" ht="30" x14ac:dyDescent="0.25">
      <c r="A3101" s="18">
        <f>IF(B3101&lt;&gt;"",SUBTOTAL(103,B$5:B3101),"")</f>
        <v>3097</v>
      </c>
      <c r="B3101" s="31" t="s">
        <v>2481</v>
      </c>
      <c r="C3101" s="16" t="s">
        <v>3061</v>
      </c>
      <c r="D3101" s="51" t="s">
        <v>2967</v>
      </c>
      <c r="E3101" s="16" t="s">
        <v>3067</v>
      </c>
      <c r="F3101" s="19">
        <v>8400</v>
      </c>
      <c r="G3101" s="16">
        <v>0</v>
      </c>
      <c r="I3101" s="16">
        <f>IF(B3101&lt;&gt;"",COUNTIF(Dulieu!$F$5:$F$7774,B3101),"")</f>
        <v>0</v>
      </c>
      <c r="J3101" s="16" t="str">
        <f>IF(B3101&lt;&gt;"",IFERROR(VLOOKUP(B3101,Dulieu!$F$5:$I$7597,4,0),""),"")</f>
        <v/>
      </c>
    </row>
    <row r="3102" spans="1:10" ht="30" x14ac:dyDescent="0.25">
      <c r="A3102" s="18">
        <f>IF(B3102&lt;&gt;"",SUBTOTAL(103,B$5:B3102),"")</f>
        <v>3098</v>
      </c>
      <c r="B3102" s="31" t="s">
        <v>2482</v>
      </c>
      <c r="C3102" s="16" t="s">
        <v>3061</v>
      </c>
      <c r="D3102" s="51" t="s">
        <v>2967</v>
      </c>
      <c r="E3102" s="16" t="s">
        <v>3067</v>
      </c>
      <c r="F3102" s="19">
        <v>16500</v>
      </c>
      <c r="G3102" s="16">
        <v>0</v>
      </c>
      <c r="I3102" s="16">
        <f>IF(B3102&lt;&gt;"",COUNTIF(Dulieu!$F$5:$F$7774,B3102),"")</f>
        <v>0</v>
      </c>
      <c r="J3102" s="16" t="str">
        <f>IF(B3102&lt;&gt;"",IFERROR(VLOOKUP(B3102,Dulieu!$F$5:$I$7597,4,0),""),"")</f>
        <v/>
      </c>
    </row>
    <row r="3103" spans="1:10" ht="30" x14ac:dyDescent="0.25">
      <c r="A3103" s="18">
        <f>IF(B3103&lt;&gt;"",SUBTOTAL(103,B$5:B3103),"")</f>
        <v>3099</v>
      </c>
      <c r="B3103" s="31" t="s">
        <v>2483</v>
      </c>
      <c r="C3103" s="16" t="s">
        <v>3061</v>
      </c>
      <c r="D3103" s="51" t="s">
        <v>2967</v>
      </c>
      <c r="E3103" s="16" t="s">
        <v>3067</v>
      </c>
      <c r="F3103" s="19">
        <v>21500</v>
      </c>
      <c r="G3103" s="16">
        <v>0</v>
      </c>
      <c r="I3103" s="16">
        <f>IF(B3103&lt;&gt;"",COUNTIF(Dulieu!$F$5:$F$7774,B3103),"")</f>
        <v>0</v>
      </c>
      <c r="J3103" s="16" t="str">
        <f>IF(B3103&lt;&gt;"",IFERROR(VLOOKUP(B3103,Dulieu!$F$5:$I$7597,4,0),""),"")</f>
        <v/>
      </c>
    </row>
    <row r="3104" spans="1:10" ht="30" x14ac:dyDescent="0.25">
      <c r="A3104" s="18">
        <f>IF(B3104&lt;&gt;"",SUBTOTAL(103,B$5:B3104),"")</f>
        <v>3100</v>
      </c>
      <c r="B3104" s="31" t="s">
        <v>1151</v>
      </c>
      <c r="C3104" s="16" t="s">
        <v>3061</v>
      </c>
      <c r="D3104" s="51" t="s">
        <v>2967</v>
      </c>
      <c r="E3104" s="16" t="s">
        <v>3067</v>
      </c>
      <c r="F3104" s="19">
        <v>2490</v>
      </c>
      <c r="G3104" s="16">
        <v>0</v>
      </c>
      <c r="I3104" s="16">
        <f>IF(B3104&lt;&gt;"",COUNTIF(Dulieu!$F$5:$F$7774,B3104),"")</f>
        <v>0</v>
      </c>
      <c r="J3104" s="16" t="str">
        <f>IF(B3104&lt;&gt;"",IFERROR(VLOOKUP(B3104,Dulieu!$F$5:$I$7597,4,0),""),"")</f>
        <v/>
      </c>
    </row>
    <row r="3105" spans="1:10" ht="30" x14ac:dyDescent="0.25">
      <c r="A3105" s="18">
        <f>IF(B3105&lt;&gt;"",SUBTOTAL(103,B$5:B3105),"")</f>
        <v>3101</v>
      </c>
      <c r="B3105" s="31" t="s">
        <v>3855</v>
      </c>
      <c r="C3105" s="16" t="s">
        <v>3061</v>
      </c>
      <c r="D3105" s="51" t="s">
        <v>2967</v>
      </c>
      <c r="E3105" s="16" t="s">
        <v>3067</v>
      </c>
      <c r="F3105" s="19">
        <v>2490</v>
      </c>
      <c r="G3105" s="16">
        <v>3</v>
      </c>
      <c r="I3105" s="16">
        <f>IF(B3105&lt;&gt;"",COUNTIF(Dulieu!$F$5:$F$7774,B3105),"")</f>
        <v>0</v>
      </c>
      <c r="J3105" s="16" t="str">
        <f>IF(B3105&lt;&gt;"",IFERROR(VLOOKUP(B3105,Dulieu!$F$5:$I$7597,4,0),""),"")</f>
        <v/>
      </c>
    </row>
    <row r="3106" spans="1:10" ht="30" x14ac:dyDescent="0.25">
      <c r="A3106" s="18">
        <f>IF(B3106&lt;&gt;"",SUBTOTAL(103,B$5:B3106),"")</f>
        <v>3102</v>
      </c>
      <c r="B3106" s="31" t="s">
        <v>1070</v>
      </c>
      <c r="C3106" s="16" t="s">
        <v>3061</v>
      </c>
      <c r="D3106" s="51" t="s">
        <v>2967</v>
      </c>
      <c r="E3106" s="16" t="s">
        <v>3067</v>
      </c>
      <c r="F3106" s="19">
        <v>1000</v>
      </c>
      <c r="G3106" s="16">
        <v>0</v>
      </c>
      <c r="I3106" s="16">
        <f>IF(B3106&lt;&gt;"",COUNTIF(Dulieu!$F$5:$F$7774,B3106),"")</f>
        <v>0</v>
      </c>
      <c r="J3106" s="16" t="str">
        <f>IF(B3106&lt;&gt;"",IFERROR(VLOOKUP(B3106,Dulieu!$F$5:$I$7597,4,0),""),"")</f>
        <v/>
      </c>
    </row>
    <row r="3107" spans="1:10" ht="30" x14ac:dyDescent="0.25">
      <c r="A3107" s="18">
        <f>IF(B3107&lt;&gt;"",SUBTOTAL(103,B$5:B3107),"")</f>
        <v>3103</v>
      </c>
      <c r="B3107" s="31" t="s">
        <v>1114</v>
      </c>
      <c r="C3107" s="16" t="s">
        <v>3061</v>
      </c>
      <c r="D3107" s="51" t="s">
        <v>2967</v>
      </c>
      <c r="E3107" s="16" t="s">
        <v>3067</v>
      </c>
      <c r="F3107" s="16">
        <v>3200</v>
      </c>
      <c r="G3107" s="16">
        <v>0</v>
      </c>
      <c r="I3107" s="16">
        <f>IF(B3107&lt;&gt;"",COUNTIF(Dulieu!$F$5:$F$7774,B3107),"")</f>
        <v>0</v>
      </c>
      <c r="J3107" s="16" t="str">
        <f>IF(B3107&lt;&gt;"",IFERROR(VLOOKUP(B3107,Dulieu!$F$5:$I$7597,4,0),""),"")</f>
        <v/>
      </c>
    </row>
    <row r="3108" spans="1:10" ht="30" x14ac:dyDescent="0.25">
      <c r="A3108" s="18">
        <f>IF(B3108&lt;&gt;"",SUBTOTAL(103,B$5:B3108),"")</f>
        <v>3104</v>
      </c>
      <c r="B3108" s="31" t="s">
        <v>1081</v>
      </c>
      <c r="C3108" s="16" t="s">
        <v>3061</v>
      </c>
      <c r="D3108" s="51" t="s">
        <v>2967</v>
      </c>
      <c r="E3108" s="16" t="s">
        <v>3067</v>
      </c>
      <c r="F3108" s="19">
        <v>1200</v>
      </c>
      <c r="G3108" s="16">
        <v>0</v>
      </c>
      <c r="I3108" s="16">
        <f>IF(B3108&lt;&gt;"",COUNTIF(Dulieu!$F$5:$F$7774,B3108),"")</f>
        <v>0</v>
      </c>
      <c r="J3108" s="16" t="str">
        <f>IF(B3108&lt;&gt;"",IFERROR(VLOOKUP(B3108,Dulieu!$F$5:$I$7597,4,0),""),"")</f>
        <v/>
      </c>
    </row>
    <row r="3109" spans="1:10" ht="30" x14ac:dyDescent="0.25">
      <c r="A3109" s="18">
        <f>IF(B3109&lt;&gt;"",SUBTOTAL(103,B$5:B3109),"")</f>
        <v>3105</v>
      </c>
      <c r="B3109" s="31" t="s">
        <v>885</v>
      </c>
      <c r="C3109" s="16" t="s">
        <v>3060</v>
      </c>
      <c r="D3109" s="51" t="s">
        <v>2967</v>
      </c>
      <c r="E3109" s="16" t="s">
        <v>3068</v>
      </c>
      <c r="F3109" s="16">
        <v>14270</v>
      </c>
      <c r="G3109" s="16">
        <v>0</v>
      </c>
      <c r="I3109" s="16">
        <f>IF(B3109&lt;&gt;"",COUNTIF(Dulieu!$F$5:$F$7774,B3109),"")</f>
        <v>0</v>
      </c>
      <c r="J3109" s="16" t="str">
        <f>IF(B3109&lt;&gt;"",IFERROR(VLOOKUP(B3109,Dulieu!$F$5:$I$7597,4,0),""),"")</f>
        <v/>
      </c>
    </row>
    <row r="3110" spans="1:10" ht="30" x14ac:dyDescent="0.25">
      <c r="A3110" s="18">
        <f>IF(B3110&lt;&gt;"",SUBTOTAL(103,B$5:B3110),"")</f>
        <v>3106</v>
      </c>
      <c r="B3110" s="31" t="s">
        <v>2484</v>
      </c>
      <c r="C3110" s="16" t="s">
        <v>3061</v>
      </c>
      <c r="D3110" s="51" t="s">
        <v>2967</v>
      </c>
      <c r="E3110" s="16" t="s">
        <v>3067</v>
      </c>
      <c r="F3110" s="16">
        <v>13600</v>
      </c>
      <c r="G3110" s="16">
        <v>0</v>
      </c>
      <c r="I3110" s="16">
        <f>IF(B3110&lt;&gt;"",COUNTIF(Dulieu!$F$5:$F$7774,B3110),"")</f>
        <v>0</v>
      </c>
      <c r="J3110" s="16" t="str">
        <f>IF(B3110&lt;&gt;"",IFERROR(VLOOKUP(B3110,Dulieu!$F$5:$I$7597,4,0),""),"")</f>
        <v/>
      </c>
    </row>
    <row r="3111" spans="1:10" ht="30" x14ac:dyDescent="0.25">
      <c r="A3111" s="18">
        <f>IF(B3111&lt;&gt;"",SUBTOTAL(103,B$5:B3111),"")</f>
        <v>3107</v>
      </c>
      <c r="B3111" s="31" t="s">
        <v>2485</v>
      </c>
      <c r="C3111" s="16" t="s">
        <v>3061</v>
      </c>
      <c r="D3111" s="51" t="s">
        <v>2967</v>
      </c>
      <c r="E3111" s="16" t="s">
        <v>3067</v>
      </c>
      <c r="F3111" s="16">
        <v>17450</v>
      </c>
      <c r="G3111" s="16">
        <v>0</v>
      </c>
      <c r="I3111" s="16">
        <f>IF(B3111&lt;&gt;"",COUNTIF(Dulieu!$F$5:$F$7774,B3111),"")</f>
        <v>0</v>
      </c>
      <c r="J3111" s="16" t="str">
        <f>IF(B3111&lt;&gt;"",IFERROR(VLOOKUP(B3111,Dulieu!$F$5:$I$7597,4,0),""),"")</f>
        <v/>
      </c>
    </row>
    <row r="3112" spans="1:10" ht="30" x14ac:dyDescent="0.25">
      <c r="A3112" s="18">
        <f>IF(B3112&lt;&gt;"",SUBTOTAL(103,B$5:B3112),"")</f>
        <v>3108</v>
      </c>
      <c r="B3112" s="31" t="s">
        <v>2486</v>
      </c>
      <c r="C3112" s="16" t="s">
        <v>3060</v>
      </c>
      <c r="D3112" s="51" t="s">
        <v>2967</v>
      </c>
      <c r="E3112" s="16" t="s">
        <v>3081</v>
      </c>
      <c r="F3112" s="16">
        <v>13320</v>
      </c>
      <c r="G3112" s="16">
        <v>0</v>
      </c>
      <c r="I3112" s="16">
        <f>IF(B3112&lt;&gt;"",COUNTIF(Dulieu!$F$5:$F$7774,B3112),"")</f>
        <v>0</v>
      </c>
      <c r="J3112" s="16" t="str">
        <f>IF(B3112&lt;&gt;"",IFERROR(VLOOKUP(B3112,Dulieu!$F$5:$I$7597,4,0),""),"")</f>
        <v/>
      </c>
    </row>
    <row r="3113" spans="1:10" ht="30" x14ac:dyDescent="0.25">
      <c r="A3113" s="18">
        <f>IF(B3113&lt;&gt;"",SUBTOTAL(103,B$5:B3113),"")</f>
        <v>3109</v>
      </c>
      <c r="B3113" s="31" t="s">
        <v>2487</v>
      </c>
      <c r="C3113" s="16" t="s">
        <v>3061</v>
      </c>
      <c r="D3113" s="51" t="s">
        <v>2967</v>
      </c>
      <c r="E3113" s="16" t="s">
        <v>3067</v>
      </c>
      <c r="F3113" s="19">
        <v>3495</v>
      </c>
      <c r="G3113" s="16">
        <v>0</v>
      </c>
      <c r="I3113" s="16">
        <f>IF(B3113&lt;&gt;"",COUNTIF(Dulieu!$F$5:$F$7774,B3113),"")</f>
        <v>0</v>
      </c>
      <c r="J3113" s="16" t="str">
        <f>IF(B3113&lt;&gt;"",IFERROR(VLOOKUP(B3113,Dulieu!$F$5:$I$7597,4,0),""),"")</f>
        <v/>
      </c>
    </row>
    <row r="3114" spans="1:10" ht="30" x14ac:dyDescent="0.25">
      <c r="A3114" s="18">
        <f>IF(B3114&lt;&gt;"",SUBTOTAL(103,B$5:B3114),"")</f>
        <v>3110</v>
      </c>
      <c r="B3114" s="31" t="s">
        <v>2488</v>
      </c>
      <c r="C3114" s="16" t="s">
        <v>3061</v>
      </c>
      <c r="D3114" s="51" t="s">
        <v>2967</v>
      </c>
      <c r="E3114" s="51" t="s">
        <v>3064</v>
      </c>
      <c r="F3114" s="19">
        <v>2400</v>
      </c>
      <c r="G3114" s="16">
        <v>0</v>
      </c>
      <c r="I3114" s="16">
        <f>IF(B3114&lt;&gt;"",COUNTIF(Dulieu!$F$5:$F$7774,B3114),"")</f>
        <v>0</v>
      </c>
      <c r="J3114" s="16" t="str">
        <f>IF(B3114&lt;&gt;"",IFERROR(VLOOKUP(B3114,Dulieu!$F$5:$I$7597,4,0),""),"")</f>
        <v/>
      </c>
    </row>
    <row r="3115" spans="1:10" ht="30" x14ac:dyDescent="0.25">
      <c r="A3115" s="18">
        <f>IF(B3115&lt;&gt;"",SUBTOTAL(103,B$5:B3115),"")</f>
        <v>3111</v>
      </c>
      <c r="B3115" s="31" t="s">
        <v>3854</v>
      </c>
      <c r="C3115" s="16" t="s">
        <v>3061</v>
      </c>
      <c r="D3115" s="51" t="s">
        <v>2967</v>
      </c>
      <c r="E3115" s="16" t="s">
        <v>3067</v>
      </c>
      <c r="F3115" s="19">
        <v>1400</v>
      </c>
      <c r="G3115" s="16">
        <v>3</v>
      </c>
      <c r="I3115" s="16">
        <f>IF(B3115&lt;&gt;"",COUNTIF(Dulieu!$F$5:$F$7774,B3115),"")</f>
        <v>0</v>
      </c>
      <c r="J3115" s="16" t="str">
        <f>IF(B3115&lt;&gt;"",IFERROR(VLOOKUP(B3115,Dulieu!$F$5:$I$7597,4,0),""),"")</f>
        <v/>
      </c>
    </row>
    <row r="3116" spans="1:10" ht="30" x14ac:dyDescent="0.25">
      <c r="A3116" s="18">
        <f>IF(B3116&lt;&gt;"",SUBTOTAL(103,B$5:B3116),"")</f>
        <v>3112</v>
      </c>
      <c r="B3116" s="31" t="s">
        <v>1117</v>
      </c>
      <c r="C3116" s="16" t="s">
        <v>3061</v>
      </c>
      <c r="D3116" s="51" t="s">
        <v>2967</v>
      </c>
      <c r="E3116" s="51" t="s">
        <v>3067</v>
      </c>
      <c r="F3116" s="19">
        <v>3450</v>
      </c>
      <c r="G3116" s="16">
        <v>0</v>
      </c>
      <c r="I3116" s="16">
        <f>IF(B3116&lt;&gt;"",COUNTIF(Dulieu!$F$5:$F$7774,B3116),"")</f>
        <v>0</v>
      </c>
      <c r="J3116" s="16" t="str">
        <f>IF(B3116&lt;&gt;"",IFERROR(VLOOKUP(B3116,Dulieu!$F$5:$I$7597,4,0),""),"")</f>
        <v/>
      </c>
    </row>
    <row r="3117" spans="1:10" ht="30" x14ac:dyDescent="0.25">
      <c r="A3117" s="18">
        <f>IF(B3117&lt;&gt;"",SUBTOTAL(103,B$5:B3117),"")</f>
        <v>3113</v>
      </c>
      <c r="B3117" s="31" t="s">
        <v>2489</v>
      </c>
      <c r="C3117" s="16" t="s">
        <v>3061</v>
      </c>
      <c r="D3117" s="51" t="s">
        <v>2967</v>
      </c>
      <c r="E3117" s="16" t="s">
        <v>3059</v>
      </c>
      <c r="F3117" s="19">
        <v>550</v>
      </c>
      <c r="G3117" s="16">
        <v>0</v>
      </c>
      <c r="I3117" s="16">
        <f>IF(B3117&lt;&gt;"",COUNTIF(Dulieu!$F$5:$F$7774,B3117),"")</f>
        <v>0</v>
      </c>
      <c r="J3117" s="16" t="str">
        <f>IF(B3117&lt;&gt;"",IFERROR(VLOOKUP(B3117,Dulieu!$F$5:$I$7597,4,0),""),"")</f>
        <v/>
      </c>
    </row>
    <row r="3118" spans="1:10" ht="30" x14ac:dyDescent="0.25">
      <c r="A3118" s="18">
        <f>IF(B3118&lt;&gt;"",SUBTOTAL(103,B$5:B3118),"")</f>
        <v>3114</v>
      </c>
      <c r="B3118" s="31" t="s">
        <v>1142</v>
      </c>
      <c r="C3118" s="16" t="s">
        <v>1206</v>
      </c>
      <c r="D3118" s="51" t="s">
        <v>2967</v>
      </c>
      <c r="E3118" s="16" t="s">
        <v>3081</v>
      </c>
      <c r="F3118" s="19">
        <v>14250</v>
      </c>
      <c r="G3118" s="16">
        <v>0</v>
      </c>
      <c r="I3118" s="16">
        <f>IF(B3118&lt;&gt;"",COUNTIF(Dulieu!$F$5:$F$7774,B3118),"")</f>
        <v>0</v>
      </c>
      <c r="J3118" s="16" t="str">
        <f>IF(B3118&lt;&gt;"",IFERROR(VLOOKUP(B3118,Dulieu!$F$5:$I$7597,4,0),""),"")</f>
        <v/>
      </c>
    </row>
    <row r="3119" spans="1:10" ht="30" x14ac:dyDescent="0.25">
      <c r="A3119" s="18">
        <f>IF(B3119&lt;&gt;"",SUBTOTAL(103,B$5:B3119),"")</f>
        <v>3115</v>
      </c>
      <c r="B3119" s="31" t="s">
        <v>3671</v>
      </c>
      <c r="C3119" s="16" t="s">
        <v>3061</v>
      </c>
      <c r="D3119" s="51" t="s">
        <v>2967</v>
      </c>
      <c r="E3119" s="16" t="s">
        <v>3067</v>
      </c>
      <c r="F3119" s="19">
        <v>2450</v>
      </c>
      <c r="G3119" s="16">
        <v>3</v>
      </c>
      <c r="I3119" s="16">
        <f>IF(B3119&lt;&gt;"",COUNTIF(Dulieu!$F$5:$F$7774,B3119),"")</f>
        <v>0</v>
      </c>
      <c r="J3119" s="16" t="str">
        <f>IF(B3119&lt;&gt;"",IFERROR(VLOOKUP(B3119,Dulieu!$F$5:$I$7597,4,0),""),"")</f>
        <v/>
      </c>
    </row>
    <row r="3120" spans="1:10" ht="30" x14ac:dyDescent="0.25">
      <c r="A3120" s="18">
        <f>IF(B3120&lt;&gt;"",SUBTOTAL(103,B$5:B3120),"")</f>
        <v>3116</v>
      </c>
      <c r="B3120" s="31" t="s">
        <v>2490</v>
      </c>
      <c r="C3120" s="16" t="s">
        <v>1206</v>
      </c>
      <c r="D3120" s="51" t="s">
        <v>2967</v>
      </c>
      <c r="E3120" s="16" t="s">
        <v>3068</v>
      </c>
      <c r="F3120" s="19">
        <v>14250</v>
      </c>
      <c r="G3120" s="16">
        <v>0</v>
      </c>
      <c r="I3120" s="16">
        <f>IF(B3120&lt;&gt;"",COUNTIF(Dulieu!$F$5:$F$7774,B3120),"")</f>
        <v>0</v>
      </c>
      <c r="J3120" s="16" t="str">
        <f>IF(B3120&lt;&gt;"",IFERROR(VLOOKUP(B3120,Dulieu!$F$5:$I$7597,4,0),""),"")</f>
        <v/>
      </c>
    </row>
    <row r="3121" spans="1:10" ht="30" x14ac:dyDescent="0.25">
      <c r="A3121" s="18">
        <f>IF(B3121&lt;&gt;"",SUBTOTAL(103,B$5:B3121),"")</f>
        <v>3117</v>
      </c>
      <c r="B3121" s="31" t="s">
        <v>2491</v>
      </c>
      <c r="C3121" s="16" t="s">
        <v>3061</v>
      </c>
      <c r="D3121" s="51" t="s">
        <v>2967</v>
      </c>
      <c r="E3121" s="16" t="s">
        <v>3067</v>
      </c>
      <c r="F3121" s="16">
        <v>14220</v>
      </c>
      <c r="G3121" s="16">
        <v>0</v>
      </c>
      <c r="I3121" s="16">
        <f>IF(B3121&lt;&gt;"",COUNTIF(Dulieu!$F$5:$F$7774,B3121),"")</f>
        <v>0</v>
      </c>
      <c r="J3121" s="16" t="str">
        <f>IF(B3121&lt;&gt;"",IFERROR(VLOOKUP(B3121,Dulieu!$F$5:$I$7597,4,0),""),"")</f>
        <v/>
      </c>
    </row>
    <row r="3122" spans="1:10" ht="30" x14ac:dyDescent="0.25">
      <c r="A3122" s="18">
        <f>IF(B3122&lt;&gt;"",SUBTOTAL(103,B$5:B3122),"")</f>
        <v>3118</v>
      </c>
      <c r="B3122" s="31" t="s">
        <v>1194</v>
      </c>
      <c r="C3122" s="16" t="s">
        <v>3061</v>
      </c>
      <c r="D3122" s="51" t="s">
        <v>2967</v>
      </c>
      <c r="E3122" s="16" t="s">
        <v>3067</v>
      </c>
      <c r="F3122" s="19">
        <v>17970</v>
      </c>
      <c r="G3122" s="16">
        <v>0</v>
      </c>
      <c r="I3122" s="16">
        <f>IF(B3122&lt;&gt;"",COUNTIF(Dulieu!$F$5:$F$7774,B3122),"")</f>
        <v>0</v>
      </c>
      <c r="J3122" s="16" t="str">
        <f>IF(B3122&lt;&gt;"",IFERROR(VLOOKUP(B3122,Dulieu!$F$5:$I$7597,4,0),""),"")</f>
        <v/>
      </c>
    </row>
    <row r="3123" spans="1:10" ht="30" x14ac:dyDescent="0.25">
      <c r="A3123" s="18">
        <f>IF(B3123&lt;&gt;"",SUBTOTAL(103,B$5:B3123),"")</f>
        <v>3119</v>
      </c>
      <c r="B3123" s="31" t="s">
        <v>2492</v>
      </c>
      <c r="C3123" s="16" t="s">
        <v>3061</v>
      </c>
      <c r="D3123" s="51" t="s">
        <v>2967</v>
      </c>
      <c r="E3123" s="16" t="s">
        <v>3067</v>
      </c>
      <c r="F3123" s="16">
        <v>2300</v>
      </c>
      <c r="G3123" s="16">
        <v>0</v>
      </c>
      <c r="I3123" s="16">
        <f>IF(B3123&lt;&gt;"",COUNTIF(Dulieu!$F$5:$F$7774,B3123),"")</f>
        <v>0</v>
      </c>
      <c r="J3123" s="16" t="str">
        <f>IF(B3123&lt;&gt;"",IFERROR(VLOOKUP(B3123,Dulieu!$F$5:$I$7597,4,0),""),"")</f>
        <v/>
      </c>
    </row>
    <row r="3124" spans="1:10" ht="30" x14ac:dyDescent="0.25">
      <c r="A3124" s="18">
        <f>IF(B3124&lt;&gt;"",SUBTOTAL(103,B$5:B3124),"")</f>
        <v>3120</v>
      </c>
      <c r="B3124" s="31" t="s">
        <v>3770</v>
      </c>
      <c r="C3124" s="16" t="s">
        <v>3061</v>
      </c>
      <c r="D3124" s="51" t="s">
        <v>2967</v>
      </c>
      <c r="E3124" s="16" t="s">
        <v>3067</v>
      </c>
      <c r="F3124" s="16">
        <v>15900</v>
      </c>
      <c r="G3124" s="16">
        <v>2</v>
      </c>
      <c r="I3124" s="16">
        <f>IF(B3124&lt;&gt;"",COUNTIF(Dulieu!$F$5:$F$7774,B3124),"")</f>
        <v>0</v>
      </c>
      <c r="J3124" s="16" t="str">
        <f>IF(B3124&lt;&gt;"",IFERROR(VLOOKUP(B3124,Dulieu!$F$5:$I$7597,4,0),""),"")</f>
        <v/>
      </c>
    </row>
    <row r="3125" spans="1:10" ht="30" x14ac:dyDescent="0.25">
      <c r="A3125" s="18">
        <f>IF(B3125&lt;&gt;"",SUBTOTAL(103,B$5:B3125),"")</f>
        <v>3121</v>
      </c>
      <c r="B3125" s="31" t="s">
        <v>3771</v>
      </c>
      <c r="C3125" s="16" t="s">
        <v>3061</v>
      </c>
      <c r="D3125" s="51" t="s">
        <v>2967</v>
      </c>
      <c r="E3125" s="16" t="s">
        <v>3067</v>
      </c>
      <c r="F3125" s="19">
        <v>15900</v>
      </c>
      <c r="G3125" s="16">
        <v>2</v>
      </c>
      <c r="I3125" s="16">
        <f>IF(B3125&lt;&gt;"",COUNTIF(Dulieu!$F$5:$F$7774,B3125),"")</f>
        <v>0</v>
      </c>
      <c r="J3125" s="16" t="str">
        <f>IF(B3125&lt;&gt;"",IFERROR(VLOOKUP(B3125,Dulieu!$F$5:$I$7597,4,0),""),"")</f>
        <v/>
      </c>
    </row>
    <row r="3126" spans="1:10" ht="30" x14ac:dyDescent="0.25">
      <c r="A3126" s="18">
        <f>IF(B3126&lt;&gt;"",SUBTOTAL(103,B$5:B3126),"")</f>
        <v>3122</v>
      </c>
      <c r="B3126" s="31" t="s">
        <v>2493</v>
      </c>
      <c r="C3126" s="16" t="s">
        <v>3061</v>
      </c>
      <c r="D3126" s="51" t="s">
        <v>2967</v>
      </c>
      <c r="E3126" s="16" t="s">
        <v>3067</v>
      </c>
      <c r="F3126" s="19">
        <v>1900</v>
      </c>
      <c r="G3126" s="16">
        <v>0</v>
      </c>
      <c r="I3126" s="16">
        <f>IF(B3126&lt;&gt;"",COUNTIF(Dulieu!$F$5:$F$7774,B3126),"")</f>
        <v>0</v>
      </c>
      <c r="J3126" s="16" t="str">
        <f>IF(B3126&lt;&gt;"",IFERROR(VLOOKUP(B3126,Dulieu!$F$5:$I$7597,4,0),""),"")</f>
        <v/>
      </c>
    </row>
    <row r="3127" spans="1:10" ht="30" x14ac:dyDescent="0.25">
      <c r="A3127" s="18">
        <f>IF(B3127&lt;&gt;"",SUBTOTAL(103,B$5:B3127),"")</f>
        <v>3123</v>
      </c>
      <c r="B3127" s="31" t="s">
        <v>3578</v>
      </c>
      <c r="C3127" s="16" t="s">
        <v>3061</v>
      </c>
      <c r="D3127" s="51" t="s">
        <v>2967</v>
      </c>
      <c r="E3127" s="16" t="s">
        <v>3067</v>
      </c>
      <c r="F3127" s="19">
        <v>6400</v>
      </c>
      <c r="G3127" s="16">
        <v>3</v>
      </c>
      <c r="I3127" s="16">
        <f>IF(B3127&lt;&gt;"",COUNTIF(Dulieu!$F$5:$F$7774,B3127),"")</f>
        <v>0</v>
      </c>
      <c r="J3127" s="16" t="str">
        <f>IF(B3127&lt;&gt;"",IFERROR(VLOOKUP(B3127,Dulieu!$F$5:$I$7597,4,0),""),"")</f>
        <v/>
      </c>
    </row>
    <row r="3128" spans="1:10" ht="30" x14ac:dyDescent="0.25">
      <c r="A3128" s="18">
        <f>IF(B3128&lt;&gt;"",SUBTOTAL(103,B$5:B3128),"")</f>
        <v>3124</v>
      </c>
      <c r="B3128" s="31" t="s">
        <v>1193</v>
      </c>
      <c r="C3128" s="16" t="s">
        <v>3061</v>
      </c>
      <c r="D3128" s="51" t="s">
        <v>2967</v>
      </c>
      <c r="E3128" s="16" t="s">
        <v>3067</v>
      </c>
      <c r="F3128" s="16">
        <v>17970</v>
      </c>
      <c r="G3128" s="16">
        <v>0</v>
      </c>
      <c r="I3128" s="16">
        <f>IF(B3128&lt;&gt;"",COUNTIF(Dulieu!$F$5:$F$7774,B3128),"")</f>
        <v>0</v>
      </c>
      <c r="J3128" s="16" t="str">
        <f>IF(B3128&lt;&gt;"",IFERROR(VLOOKUP(B3128,Dulieu!$F$5:$I$7597,4,0),""),"")</f>
        <v/>
      </c>
    </row>
    <row r="3129" spans="1:10" ht="30" x14ac:dyDescent="0.25">
      <c r="A3129" s="18">
        <f>IF(B3129&lt;&gt;"",SUBTOTAL(103,B$5:B3129),"")</f>
        <v>3125</v>
      </c>
      <c r="B3129" s="31" t="s">
        <v>1153</v>
      </c>
      <c r="C3129" s="16" t="s">
        <v>3061</v>
      </c>
      <c r="D3129" s="51" t="s">
        <v>2967</v>
      </c>
      <c r="E3129" s="16" t="s">
        <v>3059</v>
      </c>
      <c r="F3129" s="19">
        <v>6440</v>
      </c>
      <c r="G3129" s="16">
        <v>0</v>
      </c>
      <c r="I3129" s="16">
        <f>IF(B3129&lt;&gt;"",COUNTIF(Dulieu!$F$5:$F$7774,B3129),"")</f>
        <v>0</v>
      </c>
      <c r="J3129" s="16" t="str">
        <f>IF(B3129&lt;&gt;"",IFERROR(VLOOKUP(B3129,Dulieu!$F$5:$I$7597,4,0),""),"")</f>
        <v/>
      </c>
    </row>
    <row r="3130" spans="1:10" ht="30" x14ac:dyDescent="0.25">
      <c r="A3130" s="18">
        <f>IF(B3130&lt;&gt;"",SUBTOTAL(103,B$5:B3130),"")</f>
        <v>3126</v>
      </c>
      <c r="B3130" s="31" t="s">
        <v>3841</v>
      </c>
      <c r="C3130" s="16" t="s">
        <v>1206</v>
      </c>
      <c r="D3130" s="51" t="s">
        <v>2967</v>
      </c>
      <c r="E3130" s="16" t="s">
        <v>3068</v>
      </c>
      <c r="F3130" s="16">
        <v>14250</v>
      </c>
      <c r="G3130" s="16">
        <v>2</v>
      </c>
      <c r="I3130" s="16">
        <f>IF(B3130&lt;&gt;"",COUNTIF(Dulieu!$F$5:$F$7774,B3130),"")</f>
        <v>0</v>
      </c>
      <c r="J3130" s="16" t="str">
        <f>IF(B3130&lt;&gt;"",IFERROR(VLOOKUP(B3130,Dulieu!$F$5:$I$7597,4,0),""),"")</f>
        <v/>
      </c>
    </row>
    <row r="3131" spans="1:10" ht="30" x14ac:dyDescent="0.25">
      <c r="A3131" s="18">
        <f>IF(B3131&lt;&gt;"",SUBTOTAL(103,B$5:B3131),"")</f>
        <v>3127</v>
      </c>
      <c r="B3131" s="31" t="s">
        <v>1059</v>
      </c>
      <c r="C3131" s="16" t="s">
        <v>3061</v>
      </c>
      <c r="D3131" s="51" t="s">
        <v>2967</v>
      </c>
      <c r="E3131" s="16" t="s">
        <v>3067</v>
      </c>
      <c r="F3131" s="19">
        <v>1400</v>
      </c>
      <c r="G3131" s="16">
        <v>0</v>
      </c>
      <c r="I3131" s="16">
        <f>IF(B3131&lt;&gt;"",COUNTIF(Dulieu!$F$5:$F$7774,B3131),"")</f>
        <v>0</v>
      </c>
      <c r="J3131" s="16" t="str">
        <f>IF(B3131&lt;&gt;"",IFERROR(VLOOKUP(B3131,Dulieu!$F$5:$I$7597,4,0),""),"")</f>
        <v/>
      </c>
    </row>
    <row r="3132" spans="1:10" ht="30" x14ac:dyDescent="0.25">
      <c r="A3132" s="18">
        <f>IF(B3132&lt;&gt;"",SUBTOTAL(103,B$5:B3132),"")</f>
        <v>3128</v>
      </c>
      <c r="B3132" s="31" t="s">
        <v>1167</v>
      </c>
      <c r="C3132" s="16" t="s">
        <v>1206</v>
      </c>
      <c r="D3132" s="51" t="s">
        <v>2967</v>
      </c>
      <c r="E3132" s="16" t="s">
        <v>3068</v>
      </c>
      <c r="F3132" s="19">
        <v>13970</v>
      </c>
      <c r="G3132" s="16">
        <v>0</v>
      </c>
      <c r="I3132" s="16">
        <f>IF(B3132&lt;&gt;"",COUNTIF(Dulieu!$F$5:$F$7774,B3132),"")</f>
        <v>0</v>
      </c>
      <c r="J3132" s="16" t="str">
        <f>IF(B3132&lt;&gt;"",IFERROR(VLOOKUP(B3132,Dulieu!$F$5:$I$7597,4,0),""),"")</f>
        <v/>
      </c>
    </row>
    <row r="3133" spans="1:10" ht="30" x14ac:dyDescent="0.25">
      <c r="A3133" s="18">
        <f>IF(B3133&lt;&gt;"",SUBTOTAL(103,B$5:B3133),"")</f>
        <v>3129</v>
      </c>
      <c r="B3133" s="31" t="s">
        <v>261</v>
      </c>
      <c r="C3133" s="16" t="s">
        <v>3061</v>
      </c>
      <c r="D3133" s="51" t="s">
        <v>2967</v>
      </c>
      <c r="E3133" s="16" t="s">
        <v>3067</v>
      </c>
      <c r="F3133" s="19">
        <v>2490</v>
      </c>
      <c r="G3133" s="16">
        <v>0</v>
      </c>
      <c r="I3133" s="16">
        <f>IF(B3133&lt;&gt;"",COUNTIF(Dulieu!$F$5:$F$7774,B3133),"")</f>
        <v>0</v>
      </c>
      <c r="J3133" s="16" t="str">
        <f>IF(B3133&lt;&gt;"",IFERROR(VLOOKUP(B3133,Dulieu!$F$5:$I$7597,4,0),""),"")</f>
        <v/>
      </c>
    </row>
    <row r="3134" spans="1:10" ht="30" x14ac:dyDescent="0.25">
      <c r="A3134" s="18">
        <f>IF(B3134&lt;&gt;"",SUBTOTAL(103,B$5:B3134),"")</f>
        <v>3130</v>
      </c>
      <c r="B3134" s="31" t="s">
        <v>1152</v>
      </c>
      <c r="C3134" s="16" t="s">
        <v>3061</v>
      </c>
      <c r="D3134" s="51" t="s">
        <v>2967</v>
      </c>
      <c r="E3134" s="16" t="s">
        <v>3067</v>
      </c>
      <c r="F3134" s="19">
        <v>17100</v>
      </c>
      <c r="G3134" s="16">
        <v>0</v>
      </c>
      <c r="I3134" s="16">
        <f>IF(B3134&lt;&gt;"",COUNTIF(Dulieu!$F$5:$F$7774,B3134),"")</f>
        <v>0</v>
      </c>
      <c r="J3134" s="16" t="str">
        <f>IF(B3134&lt;&gt;"",IFERROR(VLOOKUP(B3134,Dulieu!$F$5:$I$7597,4,0),""),"")</f>
        <v/>
      </c>
    </row>
    <row r="3135" spans="1:10" ht="30" x14ac:dyDescent="0.25">
      <c r="A3135" s="18">
        <f>IF(B3135&lt;&gt;"",SUBTOTAL(103,B$5:B3135),"")</f>
        <v>3131</v>
      </c>
      <c r="B3135" s="31" t="s">
        <v>3842</v>
      </c>
      <c r="C3135" s="16" t="s">
        <v>3061</v>
      </c>
      <c r="D3135" s="51" t="s">
        <v>2967</v>
      </c>
      <c r="E3135" s="16" t="s">
        <v>3067</v>
      </c>
      <c r="F3135" s="19">
        <v>3800</v>
      </c>
      <c r="G3135" s="16">
        <v>3</v>
      </c>
      <c r="I3135" s="16">
        <f>IF(B3135&lt;&gt;"",COUNTIF(Dulieu!$F$5:$F$7774,B3135),"")</f>
        <v>0</v>
      </c>
      <c r="J3135" s="16" t="str">
        <f>IF(B3135&lt;&gt;"",IFERROR(VLOOKUP(B3135,Dulieu!$F$5:$I$7597,4,0),""),"")</f>
        <v/>
      </c>
    </row>
    <row r="3136" spans="1:10" ht="30" x14ac:dyDescent="0.25">
      <c r="A3136" s="18">
        <f>IF(B3136&lt;&gt;"",SUBTOTAL(103,B$5:B3136),"")</f>
        <v>3132</v>
      </c>
      <c r="B3136" s="31" t="s">
        <v>3615</v>
      </c>
      <c r="C3136" s="16" t="s">
        <v>3061</v>
      </c>
      <c r="D3136" s="51" t="s">
        <v>2967</v>
      </c>
      <c r="E3136" s="16" t="s">
        <v>3067</v>
      </c>
      <c r="F3136" s="16">
        <v>17150</v>
      </c>
      <c r="G3136" s="16">
        <v>2</v>
      </c>
      <c r="I3136" s="16">
        <f>IF(B3136&lt;&gt;"",COUNTIF(Dulieu!$F$5:$F$7774,B3136),"")</f>
        <v>0</v>
      </c>
      <c r="J3136" s="16" t="str">
        <f>IF(B3136&lt;&gt;"",IFERROR(VLOOKUP(B3136,Dulieu!$F$5:$I$7597,4,0),""),"")</f>
        <v/>
      </c>
    </row>
    <row r="3137" spans="1:10" ht="30" x14ac:dyDescent="0.25">
      <c r="A3137" s="18">
        <f>IF(B3137&lt;&gt;"",SUBTOTAL(103,B$5:B3137),"")</f>
        <v>3133</v>
      </c>
      <c r="B3137" s="31" t="s">
        <v>1130</v>
      </c>
      <c r="C3137" s="16" t="s">
        <v>3061</v>
      </c>
      <c r="D3137" s="51" t="s">
        <v>2967</v>
      </c>
      <c r="E3137" s="16" t="s">
        <v>3067</v>
      </c>
      <c r="F3137" s="19">
        <v>7950</v>
      </c>
      <c r="G3137" s="16">
        <v>0</v>
      </c>
      <c r="I3137" s="16">
        <f>IF(B3137&lt;&gt;"",COUNTIF(Dulieu!$F$5:$F$7774,B3137),"")</f>
        <v>0</v>
      </c>
      <c r="J3137" s="16" t="str">
        <f>IF(B3137&lt;&gt;"",IFERROR(VLOOKUP(B3137,Dulieu!$F$5:$I$7597,4,0),""),"")</f>
        <v/>
      </c>
    </row>
    <row r="3138" spans="1:10" ht="30" x14ac:dyDescent="0.25">
      <c r="A3138" s="18">
        <f>IF(B3138&lt;&gt;"",SUBTOTAL(103,B$5:B3138),"")</f>
        <v>3134</v>
      </c>
      <c r="B3138" s="31" t="s">
        <v>1115</v>
      </c>
      <c r="C3138" s="16" t="s">
        <v>3061</v>
      </c>
      <c r="D3138" s="51" t="s">
        <v>2967</v>
      </c>
      <c r="E3138" s="51" t="s">
        <v>3067</v>
      </c>
      <c r="F3138" s="16">
        <v>5950</v>
      </c>
      <c r="G3138" s="16">
        <v>0</v>
      </c>
      <c r="I3138" s="16">
        <f>IF(B3138&lt;&gt;"",COUNTIF(Dulieu!$F$5:$F$7774,B3138),"")</f>
        <v>0</v>
      </c>
      <c r="J3138" s="16" t="str">
        <f>IF(B3138&lt;&gt;"",IFERROR(VLOOKUP(B3138,Dulieu!$F$5:$I$7597,4,0),""),"")</f>
        <v/>
      </c>
    </row>
    <row r="3139" spans="1:10" ht="30" x14ac:dyDescent="0.25">
      <c r="A3139" s="18">
        <f>IF(B3139&lt;&gt;"",SUBTOTAL(103,B$5:B3139),"")</f>
        <v>3135</v>
      </c>
      <c r="B3139" s="31" t="s">
        <v>3579</v>
      </c>
      <c r="C3139" s="16" t="s">
        <v>3061</v>
      </c>
      <c r="D3139" s="51" t="s">
        <v>2967</v>
      </c>
      <c r="E3139" s="51" t="s">
        <v>3067</v>
      </c>
      <c r="F3139" s="19">
        <v>3495</v>
      </c>
      <c r="G3139" s="16">
        <v>3</v>
      </c>
      <c r="I3139" s="16">
        <f>IF(B3139&lt;&gt;"",COUNTIF(Dulieu!$F$5:$F$7774,B3139),"")</f>
        <v>0</v>
      </c>
      <c r="J3139" s="16" t="str">
        <f>IF(B3139&lt;&gt;"",IFERROR(VLOOKUP(B3139,Dulieu!$F$5:$I$7597,4,0),""),"")</f>
        <v/>
      </c>
    </row>
    <row r="3140" spans="1:10" ht="30" x14ac:dyDescent="0.25">
      <c r="A3140" s="18">
        <f>IF(B3140&lt;&gt;"",SUBTOTAL(103,B$5:B3140),"")</f>
        <v>3136</v>
      </c>
      <c r="B3140" s="31" t="s">
        <v>3380</v>
      </c>
      <c r="C3140" s="16" t="s">
        <v>3061</v>
      </c>
      <c r="D3140" s="51" t="s">
        <v>2967</v>
      </c>
      <c r="E3140" s="51" t="s">
        <v>3067</v>
      </c>
      <c r="F3140" s="19">
        <v>17800</v>
      </c>
      <c r="G3140" s="16">
        <v>0</v>
      </c>
      <c r="I3140" s="16">
        <f>IF(B3140&lt;&gt;"",COUNTIF(Dulieu!$F$5:$F$7774,B3140),"")</f>
        <v>0</v>
      </c>
      <c r="J3140" s="16" t="str">
        <f>IF(B3140&lt;&gt;"",IFERROR(VLOOKUP(B3140,Dulieu!$F$5:$I$7597,4,0),""),"")</f>
        <v/>
      </c>
    </row>
    <row r="3141" spans="1:10" ht="30" x14ac:dyDescent="0.25">
      <c r="A3141" s="18">
        <f>IF(B3141&lt;&gt;"",SUBTOTAL(103,B$5:B3141),"")</f>
        <v>3137</v>
      </c>
      <c r="B3141" s="31" t="s">
        <v>1036</v>
      </c>
      <c r="C3141" s="16" t="s">
        <v>3060</v>
      </c>
      <c r="D3141" s="51" t="s">
        <v>2967</v>
      </c>
      <c r="E3141" s="51" t="s">
        <v>3129</v>
      </c>
      <c r="F3141" s="19">
        <v>13020</v>
      </c>
      <c r="G3141" s="16">
        <v>0</v>
      </c>
      <c r="I3141" s="16">
        <f>IF(B3141&lt;&gt;"",COUNTIF(Dulieu!$F$5:$F$7774,B3141),"")</f>
        <v>0</v>
      </c>
      <c r="J3141" s="16" t="str">
        <f>IF(B3141&lt;&gt;"",IFERROR(VLOOKUP(B3141,Dulieu!$F$5:$I$7597,4,0),""),"")</f>
        <v/>
      </c>
    </row>
    <row r="3142" spans="1:10" ht="30" x14ac:dyDescent="0.25">
      <c r="A3142" s="18">
        <f>IF(B3142&lt;&gt;"",SUBTOTAL(103,B$5:B3142),"")</f>
        <v>3138</v>
      </c>
      <c r="B3142" s="31" t="s">
        <v>1113</v>
      </c>
      <c r="C3142" s="16" t="s">
        <v>3082</v>
      </c>
      <c r="D3142" s="51" t="s">
        <v>2967</v>
      </c>
      <c r="E3142" s="51" t="s">
        <v>3068</v>
      </c>
      <c r="F3142" s="19">
        <v>0</v>
      </c>
      <c r="G3142" s="16">
        <v>16</v>
      </c>
      <c r="I3142" s="16">
        <f>IF(B3142&lt;&gt;"",COUNTIF(Dulieu!$F$5:$F$7774,B3142),"")</f>
        <v>0</v>
      </c>
      <c r="J3142" s="16" t="str">
        <f>IF(B3142&lt;&gt;"",IFERROR(VLOOKUP(B3142,Dulieu!$F$5:$I$7597,4,0),""),"")</f>
        <v/>
      </c>
    </row>
    <row r="3143" spans="1:10" ht="30" x14ac:dyDescent="0.25">
      <c r="A3143" s="18">
        <f>IF(B3143&lt;&gt;"",SUBTOTAL(103,B$5:B3143),"")</f>
        <v>3139</v>
      </c>
      <c r="B3143" s="31" t="s">
        <v>1126</v>
      </c>
      <c r="C3143" s="16" t="s">
        <v>1206</v>
      </c>
      <c r="D3143" s="51" t="s">
        <v>2967</v>
      </c>
      <c r="E3143" s="51" t="s">
        <v>3081</v>
      </c>
      <c r="F3143" s="19">
        <v>14250</v>
      </c>
      <c r="G3143" s="16">
        <v>0</v>
      </c>
      <c r="I3143" s="16">
        <f>IF(B3143&lt;&gt;"",COUNTIF(Dulieu!$F$5:$F$7774,B3143),"")</f>
        <v>0</v>
      </c>
      <c r="J3143" s="16" t="str">
        <f>IF(B3143&lt;&gt;"",IFERROR(VLOOKUP(B3143,Dulieu!$F$5:$I$7597,4,0),""),"")</f>
        <v/>
      </c>
    </row>
    <row r="3144" spans="1:10" ht="30" x14ac:dyDescent="0.25">
      <c r="A3144" s="18">
        <f>IF(B3144&lt;&gt;"",SUBTOTAL(103,B$5:B3144),"")</f>
        <v>3140</v>
      </c>
      <c r="B3144" s="31" t="s">
        <v>3772</v>
      </c>
      <c r="C3144" s="16" t="s">
        <v>3061</v>
      </c>
      <c r="D3144" s="51" t="s">
        <v>2967</v>
      </c>
      <c r="E3144" s="51" t="s">
        <v>3067</v>
      </c>
      <c r="F3144" s="19">
        <v>4950</v>
      </c>
      <c r="G3144" s="16">
        <v>3</v>
      </c>
      <c r="I3144" s="16">
        <f>IF(B3144&lt;&gt;"",COUNTIF(Dulieu!$F$5:$F$7774,B3144),"")</f>
        <v>0</v>
      </c>
      <c r="J3144" s="16" t="str">
        <f>IF(B3144&lt;&gt;"",IFERROR(VLOOKUP(B3144,Dulieu!$F$5:$I$7597,4,0),""),"")</f>
        <v/>
      </c>
    </row>
    <row r="3145" spans="1:10" ht="30" x14ac:dyDescent="0.25">
      <c r="A3145" s="18">
        <f>IF(B3145&lt;&gt;"",SUBTOTAL(103,B$5:B3145),"")</f>
        <v>3141</v>
      </c>
      <c r="B3145" s="31" t="s">
        <v>1101</v>
      </c>
      <c r="C3145" s="16" t="s">
        <v>3061</v>
      </c>
      <c r="D3145" s="51" t="s">
        <v>2967</v>
      </c>
      <c r="E3145" s="51" t="s">
        <v>3067</v>
      </c>
      <c r="F3145" s="19">
        <v>17900</v>
      </c>
      <c r="G3145" s="16">
        <v>0</v>
      </c>
      <c r="I3145" s="16">
        <f>IF(B3145&lt;&gt;"",COUNTIF(Dulieu!$F$5:$F$7774,B3145),"")</f>
        <v>0</v>
      </c>
      <c r="J3145" s="16" t="str">
        <f>IF(B3145&lt;&gt;"",IFERROR(VLOOKUP(B3145,Dulieu!$F$5:$I$7597,4,0),""),"")</f>
        <v/>
      </c>
    </row>
    <row r="3146" spans="1:10" ht="30" x14ac:dyDescent="0.25">
      <c r="A3146" s="18">
        <f>IF(B3146&lt;&gt;"",SUBTOTAL(103,B$5:B3146),"")</f>
        <v>3142</v>
      </c>
      <c r="B3146" s="31" t="s">
        <v>4136</v>
      </c>
      <c r="C3146" s="16" t="s">
        <v>3061</v>
      </c>
      <c r="D3146" s="51" t="s">
        <v>2967</v>
      </c>
      <c r="E3146" s="51" t="s">
        <v>3067</v>
      </c>
      <c r="F3146" s="19">
        <v>17100</v>
      </c>
      <c r="G3146" s="16">
        <v>2</v>
      </c>
      <c r="I3146" s="16">
        <f>IF(B3146&lt;&gt;"",COUNTIF(Dulieu!$F$5:$F$7774,B3146),"")</f>
        <v>0</v>
      </c>
      <c r="J3146" s="16" t="str">
        <f>IF(B3146&lt;&gt;"",IFERROR(VLOOKUP(B3146,Dulieu!$F$5:$I$7597,4,0),""),"")</f>
        <v/>
      </c>
    </row>
    <row r="3147" spans="1:10" ht="30" x14ac:dyDescent="0.25">
      <c r="A3147" s="18">
        <f>IF(B3147&lt;&gt;"",SUBTOTAL(103,B$5:B3147),"")</f>
        <v>3143</v>
      </c>
      <c r="B3147" s="31" t="s">
        <v>991</v>
      </c>
      <c r="C3147" s="16" t="s">
        <v>3061</v>
      </c>
      <c r="D3147" s="51" t="s">
        <v>2967</v>
      </c>
      <c r="E3147" s="51" t="s">
        <v>3067</v>
      </c>
      <c r="F3147" s="19">
        <v>8700</v>
      </c>
      <c r="G3147" s="16">
        <v>0</v>
      </c>
      <c r="I3147" s="16">
        <f>IF(B3147&lt;&gt;"",COUNTIF(Dulieu!$F$5:$F$7774,B3147),"")</f>
        <v>0</v>
      </c>
      <c r="J3147" s="16" t="str">
        <f>IF(B3147&lt;&gt;"",IFERROR(VLOOKUP(B3147,Dulieu!$F$5:$I$7597,4,0),""),"")</f>
        <v/>
      </c>
    </row>
    <row r="3148" spans="1:10" ht="30" x14ac:dyDescent="0.25">
      <c r="A3148" s="18">
        <f>IF(B3148&lt;&gt;"",SUBTOTAL(103,B$5:B3148),"")</f>
        <v>3144</v>
      </c>
      <c r="B3148" s="31" t="s">
        <v>914</v>
      </c>
      <c r="C3148" s="16" t="s">
        <v>3061</v>
      </c>
      <c r="D3148" s="51" t="s">
        <v>2967</v>
      </c>
      <c r="E3148" s="16" t="s">
        <v>3067</v>
      </c>
      <c r="F3148" s="19">
        <v>1900</v>
      </c>
      <c r="G3148" s="16">
        <v>0</v>
      </c>
      <c r="I3148" s="16">
        <f>IF(B3148&lt;&gt;"",COUNTIF(Dulieu!$F$5:$F$7774,B3148),"")</f>
        <v>0</v>
      </c>
      <c r="J3148" s="16" t="str">
        <f>IF(B3148&lt;&gt;"",IFERROR(VLOOKUP(B3148,Dulieu!$F$5:$I$7597,4,0),""),"")</f>
        <v/>
      </c>
    </row>
    <row r="3149" spans="1:10" ht="30" x14ac:dyDescent="0.25">
      <c r="A3149" s="18">
        <f>IF(B3149&lt;&gt;"",SUBTOTAL(103,B$5:B3149),"")</f>
        <v>3145</v>
      </c>
      <c r="B3149" s="31" t="s">
        <v>1087</v>
      </c>
      <c r="C3149" s="16" t="s">
        <v>1206</v>
      </c>
      <c r="D3149" s="51" t="s">
        <v>2967</v>
      </c>
      <c r="E3149" s="16" t="s">
        <v>3081</v>
      </c>
      <c r="F3149" s="16">
        <v>14250</v>
      </c>
      <c r="G3149" s="16">
        <v>0</v>
      </c>
      <c r="I3149" s="16">
        <f>IF(B3149&lt;&gt;"",COUNTIF(Dulieu!$F$5:$F$7774,B3149),"")</f>
        <v>0</v>
      </c>
      <c r="J3149" s="16" t="str">
        <f>IF(B3149&lt;&gt;"",IFERROR(VLOOKUP(B3149,Dulieu!$F$5:$I$7597,4,0),""),"")</f>
        <v/>
      </c>
    </row>
    <row r="3150" spans="1:10" ht="30" x14ac:dyDescent="0.25">
      <c r="A3150" s="18">
        <f>IF(B3150&lt;&gt;"",SUBTOTAL(103,B$5:B3150),"")</f>
        <v>3146</v>
      </c>
      <c r="B3150" s="31" t="s">
        <v>299</v>
      </c>
      <c r="C3150" s="16" t="s">
        <v>3060</v>
      </c>
      <c r="D3150" s="51" t="s">
        <v>2967</v>
      </c>
      <c r="E3150" s="51" t="s">
        <v>3081</v>
      </c>
      <c r="F3150" s="19">
        <v>13270</v>
      </c>
      <c r="G3150" s="16">
        <v>0</v>
      </c>
      <c r="I3150" s="16">
        <f>IF(B3150&lt;&gt;"",COUNTIF(Dulieu!$F$5:$F$7774,B3150),"")</f>
        <v>0</v>
      </c>
      <c r="J3150" s="16" t="str">
        <f>IF(B3150&lt;&gt;"",IFERROR(VLOOKUP(B3150,Dulieu!$F$5:$I$7597,4,0),""),"")</f>
        <v/>
      </c>
    </row>
    <row r="3151" spans="1:10" ht="30" x14ac:dyDescent="0.25">
      <c r="A3151" s="18">
        <f>IF(B3151&lt;&gt;"",SUBTOTAL(103,B$5:B3151),"")</f>
        <v>3147</v>
      </c>
      <c r="B3151" s="31" t="s">
        <v>1047</v>
      </c>
      <c r="C3151" s="16" t="s">
        <v>3061</v>
      </c>
      <c r="D3151" s="51" t="s">
        <v>2967</v>
      </c>
      <c r="E3151" s="51" t="s">
        <v>3067</v>
      </c>
      <c r="F3151" s="19">
        <v>17800</v>
      </c>
      <c r="G3151" s="16">
        <v>0</v>
      </c>
      <c r="I3151" s="16">
        <f>IF(B3151&lt;&gt;"",COUNTIF(Dulieu!$F$5:$F$7774,B3151),"")</f>
        <v>0</v>
      </c>
      <c r="J3151" s="16" t="str">
        <f>IF(B3151&lt;&gt;"",IFERROR(VLOOKUP(B3151,Dulieu!$F$5:$I$7597,4,0),""),"")</f>
        <v/>
      </c>
    </row>
    <row r="3152" spans="1:10" ht="30" x14ac:dyDescent="0.25">
      <c r="A3152" s="18">
        <f>IF(B3152&lt;&gt;"",SUBTOTAL(103,B$5:B3152),"")</f>
        <v>3148</v>
      </c>
      <c r="B3152" s="31" t="s">
        <v>1058</v>
      </c>
      <c r="C3152" s="16" t="s">
        <v>3060</v>
      </c>
      <c r="D3152" s="51" t="s">
        <v>2967</v>
      </c>
      <c r="E3152" s="16" t="s">
        <v>3068</v>
      </c>
      <c r="F3152" s="19">
        <v>13490</v>
      </c>
      <c r="G3152" s="16">
        <v>0</v>
      </c>
      <c r="I3152" s="16">
        <f>IF(B3152&lt;&gt;"",COUNTIF(Dulieu!$F$5:$F$7774,B3152),"")</f>
        <v>0</v>
      </c>
      <c r="J3152" s="16" t="str">
        <f>IF(B3152&lt;&gt;"",IFERROR(VLOOKUP(B3152,Dulieu!$F$5:$I$7597,4,0),""),"")</f>
        <v/>
      </c>
    </row>
    <row r="3153" spans="1:10" ht="30" x14ac:dyDescent="0.25">
      <c r="A3153" s="18">
        <f>IF(B3153&lt;&gt;"",SUBTOTAL(103,B$5:B3153),"")</f>
        <v>3149</v>
      </c>
      <c r="B3153" s="31" t="s">
        <v>1028</v>
      </c>
      <c r="C3153" s="16" t="s">
        <v>3061</v>
      </c>
      <c r="D3153" s="51" t="s">
        <v>2967</v>
      </c>
      <c r="E3153" s="51" t="s">
        <v>3067</v>
      </c>
      <c r="F3153" s="19">
        <v>3495</v>
      </c>
      <c r="G3153" s="16">
        <v>0</v>
      </c>
      <c r="I3153" s="16">
        <f>IF(B3153&lt;&gt;"",COUNTIF(Dulieu!$F$5:$F$7774,B3153),"")</f>
        <v>0</v>
      </c>
      <c r="J3153" s="16" t="str">
        <f>IF(B3153&lt;&gt;"",IFERROR(VLOOKUP(B3153,Dulieu!$F$5:$I$7597,4,0),""),"")</f>
        <v/>
      </c>
    </row>
    <row r="3154" spans="1:10" ht="30" x14ac:dyDescent="0.25">
      <c r="A3154" s="18">
        <f>IF(B3154&lt;&gt;"",SUBTOTAL(103,B$5:B3154),"")</f>
        <v>3150</v>
      </c>
      <c r="B3154" s="31" t="s">
        <v>1048</v>
      </c>
      <c r="C3154" s="16" t="s">
        <v>3061</v>
      </c>
      <c r="D3154" s="51" t="s">
        <v>2967</v>
      </c>
      <c r="E3154" s="51" t="s">
        <v>3067</v>
      </c>
      <c r="F3154" s="19">
        <v>2300</v>
      </c>
      <c r="G3154" s="16">
        <v>0</v>
      </c>
      <c r="I3154" s="16">
        <f>IF(B3154&lt;&gt;"",COUNTIF(Dulieu!$F$5:$F$7774,B3154),"")</f>
        <v>0</v>
      </c>
      <c r="J3154" s="16" t="str">
        <f>IF(B3154&lt;&gt;"",IFERROR(VLOOKUP(B3154,Dulieu!$F$5:$I$7597,4,0),""),"")</f>
        <v/>
      </c>
    </row>
    <row r="3155" spans="1:10" ht="30" x14ac:dyDescent="0.25">
      <c r="A3155" s="18">
        <f>IF(B3155&lt;&gt;"",SUBTOTAL(103,B$5:B3155),"")</f>
        <v>3151</v>
      </c>
      <c r="B3155" s="31" t="s">
        <v>1039</v>
      </c>
      <c r="C3155" s="16" t="s">
        <v>3082</v>
      </c>
      <c r="D3155" s="51" t="s">
        <v>2967</v>
      </c>
      <c r="E3155" s="51" t="s">
        <v>3068</v>
      </c>
      <c r="F3155" s="19">
        <v>0</v>
      </c>
      <c r="G3155" s="16">
        <v>16</v>
      </c>
      <c r="I3155" s="16">
        <f>IF(B3155&lt;&gt;"",COUNTIF(Dulieu!$F$5:$F$7774,B3155),"")</f>
        <v>0</v>
      </c>
      <c r="J3155" s="16" t="str">
        <f>IF(B3155&lt;&gt;"",IFERROR(VLOOKUP(B3155,Dulieu!$F$5:$I$7597,4,0),""),"")</f>
        <v/>
      </c>
    </row>
    <row r="3156" spans="1:10" ht="30" x14ac:dyDescent="0.25">
      <c r="A3156" s="18">
        <f>IF(B3156&lt;&gt;"",SUBTOTAL(103,B$5:B3156),"")</f>
        <v>3152</v>
      </c>
      <c r="B3156" s="31" t="s">
        <v>1012</v>
      </c>
      <c r="C3156" s="16" t="s">
        <v>3061</v>
      </c>
      <c r="D3156" s="51" t="s">
        <v>2967</v>
      </c>
      <c r="E3156" s="16" t="s">
        <v>3068</v>
      </c>
      <c r="F3156" s="19">
        <v>8870</v>
      </c>
      <c r="G3156" s="16">
        <v>0</v>
      </c>
      <c r="I3156" s="16">
        <f>IF(B3156&lt;&gt;"",COUNTIF(Dulieu!$F$5:$F$7774,B3156),"")</f>
        <v>0</v>
      </c>
      <c r="J3156" s="16" t="str">
        <f>IF(B3156&lt;&gt;"",IFERROR(VLOOKUP(B3156,Dulieu!$F$5:$I$7597,4,0),""),"")</f>
        <v/>
      </c>
    </row>
    <row r="3157" spans="1:10" ht="30" x14ac:dyDescent="0.25">
      <c r="A3157" s="18">
        <f>IF(B3157&lt;&gt;"",SUBTOTAL(103,B$5:B3157),"")</f>
        <v>3153</v>
      </c>
      <c r="B3157" s="31" t="s">
        <v>1038</v>
      </c>
      <c r="C3157" s="16" t="s">
        <v>3060</v>
      </c>
      <c r="D3157" s="51" t="s">
        <v>2967</v>
      </c>
      <c r="E3157" s="16" t="s">
        <v>3081</v>
      </c>
      <c r="F3157" s="19">
        <v>14470</v>
      </c>
      <c r="G3157" s="16">
        <v>0</v>
      </c>
      <c r="I3157" s="16">
        <f>IF(B3157&lt;&gt;"",COUNTIF(Dulieu!$F$5:$F$7774,B3157),"")</f>
        <v>0</v>
      </c>
      <c r="J3157" s="16" t="str">
        <f>IF(B3157&lt;&gt;"",IFERROR(VLOOKUP(B3157,Dulieu!$F$5:$I$7597,4,0),""),"")</f>
        <v/>
      </c>
    </row>
    <row r="3158" spans="1:10" ht="30" x14ac:dyDescent="0.25">
      <c r="A3158" s="18">
        <f>IF(B3158&lt;&gt;"",SUBTOTAL(103,B$5:B3158),"")</f>
        <v>3154</v>
      </c>
      <c r="B3158" s="31" t="s">
        <v>992</v>
      </c>
      <c r="C3158" s="16" t="s">
        <v>3060</v>
      </c>
      <c r="D3158" s="51" t="s">
        <v>2967</v>
      </c>
      <c r="E3158" s="16" t="s">
        <v>3068</v>
      </c>
      <c r="F3158" s="19">
        <v>13220</v>
      </c>
      <c r="G3158" s="16">
        <v>2</v>
      </c>
      <c r="I3158" s="16">
        <f>IF(B3158&lt;&gt;"",COUNTIF(Dulieu!$F$5:$F$7774,B3158),"")</f>
        <v>0</v>
      </c>
      <c r="J3158" s="16" t="str">
        <f>IF(B3158&lt;&gt;"",IFERROR(VLOOKUP(B3158,Dulieu!$F$5:$I$7597,4,0),""),"")</f>
        <v/>
      </c>
    </row>
    <row r="3159" spans="1:10" ht="30" x14ac:dyDescent="0.25">
      <c r="A3159" s="18">
        <f>IF(B3159&lt;&gt;"",SUBTOTAL(103,B$5:B3159),"")</f>
        <v>3155</v>
      </c>
      <c r="B3159" s="31" t="s">
        <v>1034</v>
      </c>
      <c r="C3159" s="16" t="s">
        <v>1206</v>
      </c>
      <c r="D3159" s="51" t="s">
        <v>2967</v>
      </c>
      <c r="E3159" s="16" t="s">
        <v>3081</v>
      </c>
      <c r="F3159" s="19">
        <v>14470</v>
      </c>
      <c r="G3159" s="16">
        <v>0</v>
      </c>
      <c r="I3159" s="16">
        <f>IF(B3159&lt;&gt;"",COUNTIF(Dulieu!$F$5:$F$7774,B3159),"")</f>
        <v>0</v>
      </c>
      <c r="J3159" s="16" t="str">
        <f>IF(B3159&lt;&gt;"",IFERROR(VLOOKUP(B3159,Dulieu!$F$5:$I$7597,4,0),""),"")</f>
        <v/>
      </c>
    </row>
    <row r="3160" spans="1:10" ht="30" x14ac:dyDescent="0.25">
      <c r="A3160" s="18">
        <f>IF(B3160&lt;&gt;"",SUBTOTAL(103,B$5:B3160),"")</f>
        <v>3156</v>
      </c>
      <c r="B3160" s="31" t="s">
        <v>963</v>
      </c>
      <c r="C3160" s="16" t="s">
        <v>3061</v>
      </c>
      <c r="D3160" s="51" t="s">
        <v>2967</v>
      </c>
      <c r="E3160" s="16" t="s">
        <v>3067</v>
      </c>
      <c r="F3160" s="19">
        <v>17950</v>
      </c>
      <c r="G3160" s="16">
        <v>0</v>
      </c>
      <c r="I3160" s="16">
        <f>IF(B3160&lt;&gt;"",COUNTIF(Dulieu!$F$5:$F$7774,B3160),"")</f>
        <v>0</v>
      </c>
      <c r="J3160" s="16" t="str">
        <f>IF(B3160&lt;&gt;"",IFERROR(VLOOKUP(B3160,Dulieu!$F$5:$I$7597,4,0),""),"")</f>
        <v/>
      </c>
    </row>
    <row r="3161" spans="1:10" ht="30" x14ac:dyDescent="0.25">
      <c r="A3161" s="18">
        <f>IF(B3161&lt;&gt;"",SUBTOTAL(103,B$5:B3161),"")</f>
        <v>3157</v>
      </c>
      <c r="B3161" s="31" t="s">
        <v>429</v>
      </c>
      <c r="C3161" s="16" t="s">
        <v>3060</v>
      </c>
      <c r="D3161" s="51" t="s">
        <v>2967</v>
      </c>
      <c r="E3161" s="16" t="s">
        <v>3081</v>
      </c>
      <c r="F3161" s="19">
        <v>13470</v>
      </c>
      <c r="G3161" s="16">
        <v>0</v>
      </c>
      <c r="I3161" s="16">
        <f>IF(B3161&lt;&gt;"",COUNTIF(Dulieu!$F$5:$F$7774,B3161),"")</f>
        <v>0</v>
      </c>
      <c r="J3161" s="16" t="str">
        <f>IF(B3161&lt;&gt;"",IFERROR(VLOOKUP(B3161,Dulieu!$F$5:$I$7597,4,0),""),"")</f>
        <v/>
      </c>
    </row>
    <row r="3162" spans="1:10" ht="30" x14ac:dyDescent="0.25">
      <c r="A3162" s="18">
        <f>IF(B3162&lt;&gt;"",SUBTOTAL(103,B$5:B3162),"")</f>
        <v>3158</v>
      </c>
      <c r="B3162" s="31" t="s">
        <v>2494</v>
      </c>
      <c r="C3162" s="16" t="s">
        <v>3060</v>
      </c>
      <c r="D3162" s="51" t="s">
        <v>2967</v>
      </c>
      <c r="E3162" s="16" t="s">
        <v>3081</v>
      </c>
      <c r="F3162" s="19">
        <v>14570</v>
      </c>
      <c r="G3162" s="16">
        <v>0</v>
      </c>
      <c r="I3162" s="16">
        <f>IF(B3162&lt;&gt;"",COUNTIF(Dulieu!$F$5:$F$7774,B3162),"")</f>
        <v>0</v>
      </c>
      <c r="J3162" s="16" t="str">
        <f>IF(B3162&lt;&gt;"",IFERROR(VLOOKUP(B3162,Dulieu!$F$5:$I$7597,4,0),""),"")</f>
        <v/>
      </c>
    </row>
    <row r="3163" spans="1:10" ht="30" x14ac:dyDescent="0.25">
      <c r="A3163" s="18">
        <f>IF(B3163&lt;&gt;"",SUBTOTAL(103,B$5:B3163),"")</f>
        <v>3159</v>
      </c>
      <c r="B3163" s="31" t="s">
        <v>3580</v>
      </c>
      <c r="C3163" s="16" t="s">
        <v>3061</v>
      </c>
      <c r="D3163" s="51" t="s">
        <v>2967</v>
      </c>
      <c r="E3163" s="16" t="s">
        <v>3067</v>
      </c>
      <c r="F3163" s="19">
        <v>3490</v>
      </c>
      <c r="G3163" s="16">
        <v>3</v>
      </c>
      <c r="I3163" s="16">
        <f>IF(B3163&lt;&gt;"",COUNTIF(Dulieu!$F$5:$F$7774,B3163),"")</f>
        <v>0</v>
      </c>
      <c r="J3163" s="16" t="str">
        <f>IF(B3163&lt;&gt;"",IFERROR(VLOOKUP(B3163,Dulieu!$F$5:$I$7597,4,0),""),"")</f>
        <v/>
      </c>
    </row>
    <row r="3164" spans="1:10" ht="30" x14ac:dyDescent="0.25">
      <c r="A3164" s="18">
        <f>IF(B3164&lt;&gt;"",SUBTOTAL(103,B$5:B3164),"")</f>
        <v>3160</v>
      </c>
      <c r="B3164" s="31" t="s">
        <v>3581</v>
      </c>
      <c r="C3164" s="16" t="s">
        <v>3061</v>
      </c>
      <c r="D3164" s="51" t="s">
        <v>2967</v>
      </c>
      <c r="E3164" s="16" t="s">
        <v>3067</v>
      </c>
      <c r="F3164" s="19">
        <v>8700</v>
      </c>
      <c r="G3164" s="16">
        <v>0</v>
      </c>
      <c r="I3164" s="16">
        <f>IF(B3164&lt;&gt;"",COUNTIF(Dulieu!$F$5:$F$7774,B3164),"")</f>
        <v>0</v>
      </c>
      <c r="J3164" s="16" t="str">
        <f>IF(B3164&lt;&gt;"",IFERROR(VLOOKUP(B3164,Dulieu!$F$5:$I$7597,4,0),""),"")</f>
        <v/>
      </c>
    </row>
    <row r="3165" spans="1:10" ht="30" x14ac:dyDescent="0.25">
      <c r="A3165" s="18">
        <f>IF(B3165&lt;&gt;"",SUBTOTAL(103,B$5:B3165),"")</f>
        <v>3161</v>
      </c>
      <c r="B3165" s="31" t="s">
        <v>998</v>
      </c>
      <c r="C3165" s="16" t="s">
        <v>1206</v>
      </c>
      <c r="D3165" s="51" t="s">
        <v>2967</v>
      </c>
      <c r="E3165" s="16" t="s">
        <v>3081</v>
      </c>
      <c r="F3165" s="19">
        <v>13970</v>
      </c>
      <c r="G3165" s="16">
        <v>2</v>
      </c>
      <c r="I3165" s="16">
        <f>IF(B3165&lt;&gt;"",COUNTIF(Dulieu!$F$5:$F$7774,B3165),"")</f>
        <v>0</v>
      </c>
      <c r="J3165" s="16" t="str">
        <f>IF(B3165&lt;&gt;"",IFERROR(VLOOKUP(B3165,Dulieu!$F$5:$I$7597,4,0),""),"")</f>
        <v/>
      </c>
    </row>
    <row r="3166" spans="1:10" ht="30" x14ac:dyDescent="0.25">
      <c r="A3166" s="18">
        <f>IF(B3166&lt;&gt;"",SUBTOTAL(103,B$5:B3166),"")</f>
        <v>3162</v>
      </c>
      <c r="B3166" s="31" t="s">
        <v>987</v>
      </c>
      <c r="C3166" s="16" t="s">
        <v>1206</v>
      </c>
      <c r="D3166" s="51" t="s">
        <v>2967</v>
      </c>
      <c r="E3166" s="16" t="s">
        <v>3081</v>
      </c>
      <c r="F3166" s="16">
        <v>14250</v>
      </c>
      <c r="G3166" s="16">
        <v>0</v>
      </c>
      <c r="I3166" s="16">
        <f>IF(B3166&lt;&gt;"",COUNTIF(Dulieu!$F$5:$F$7774,B3166),"")</f>
        <v>0</v>
      </c>
      <c r="J3166" s="16" t="str">
        <f>IF(B3166&lt;&gt;"",IFERROR(VLOOKUP(B3166,Dulieu!$F$5:$I$7597,4,0),""),"")</f>
        <v/>
      </c>
    </row>
    <row r="3167" spans="1:10" ht="30" x14ac:dyDescent="0.25">
      <c r="A3167" s="18">
        <f>IF(B3167&lt;&gt;"",SUBTOTAL(103,B$5:B3167),"")</f>
        <v>3163</v>
      </c>
      <c r="B3167" s="31" t="s">
        <v>940</v>
      </c>
      <c r="C3167" s="16" t="s">
        <v>3061</v>
      </c>
      <c r="D3167" s="51" t="s">
        <v>2967</v>
      </c>
      <c r="E3167" s="16" t="s">
        <v>3067</v>
      </c>
      <c r="F3167" s="19">
        <v>9060</v>
      </c>
      <c r="G3167" s="16">
        <v>0</v>
      </c>
      <c r="I3167" s="16">
        <f>IF(B3167&lt;&gt;"",COUNTIF(Dulieu!$F$5:$F$7774,B3167),"")</f>
        <v>0</v>
      </c>
      <c r="J3167" s="16" t="str">
        <f>IF(B3167&lt;&gt;"",IFERROR(VLOOKUP(B3167,Dulieu!$F$5:$I$7597,4,0),""),"")</f>
        <v/>
      </c>
    </row>
    <row r="3168" spans="1:10" ht="30" x14ac:dyDescent="0.25">
      <c r="A3168" s="18">
        <f>IF(B3168&lt;&gt;"",SUBTOTAL(103,B$5:B3168),"")</f>
        <v>3164</v>
      </c>
      <c r="B3168" s="31" t="s">
        <v>888</v>
      </c>
      <c r="C3168" s="16" t="s">
        <v>3060</v>
      </c>
      <c r="D3168" s="51" t="s">
        <v>2967</v>
      </c>
      <c r="E3168" s="16" t="s">
        <v>3068</v>
      </c>
      <c r="F3168" s="19">
        <v>13370</v>
      </c>
      <c r="G3168" s="16">
        <v>0</v>
      </c>
      <c r="I3168" s="16">
        <f>IF(B3168&lt;&gt;"",COUNTIF(Dulieu!$F$5:$F$7774,B3168),"")</f>
        <v>0</v>
      </c>
      <c r="J3168" s="16" t="str">
        <f>IF(B3168&lt;&gt;"",IFERROR(VLOOKUP(B3168,Dulieu!$F$5:$I$7597,4,0),""),"")</f>
        <v/>
      </c>
    </row>
    <row r="3169" spans="1:10" ht="30" x14ac:dyDescent="0.25">
      <c r="A3169" s="18">
        <f>IF(B3169&lt;&gt;"",SUBTOTAL(103,B$5:B3169),"")</f>
        <v>3165</v>
      </c>
      <c r="B3169" s="31" t="s">
        <v>961</v>
      </c>
      <c r="C3169" s="16" t="s">
        <v>1206</v>
      </c>
      <c r="D3169" s="51" t="s">
        <v>2967</v>
      </c>
      <c r="E3169" s="16" t="s">
        <v>3081</v>
      </c>
      <c r="F3169" s="19">
        <v>14250</v>
      </c>
      <c r="G3169" s="16">
        <v>0</v>
      </c>
      <c r="I3169" s="16">
        <f>IF(B3169&lt;&gt;"",COUNTIF(Dulieu!$F$5:$F$7774,B3169),"")</f>
        <v>0</v>
      </c>
      <c r="J3169" s="16" t="str">
        <f>IF(B3169&lt;&gt;"",IFERROR(VLOOKUP(B3169,Dulieu!$F$5:$I$7597,4,0),""),"")</f>
        <v/>
      </c>
    </row>
    <row r="3170" spans="1:10" ht="30" x14ac:dyDescent="0.25">
      <c r="A3170" s="18">
        <f>IF(B3170&lt;&gt;"",SUBTOTAL(103,B$5:B3170),"")</f>
        <v>3166</v>
      </c>
      <c r="B3170" s="31" t="s">
        <v>949</v>
      </c>
      <c r="C3170" s="16" t="s">
        <v>3061</v>
      </c>
      <c r="D3170" s="51" t="s">
        <v>2967</v>
      </c>
      <c r="E3170" s="16" t="s">
        <v>3067</v>
      </c>
      <c r="F3170" s="19">
        <v>12590</v>
      </c>
      <c r="G3170" s="16">
        <v>0</v>
      </c>
      <c r="I3170" s="16">
        <f>IF(B3170&lt;&gt;"",COUNTIF(Dulieu!$F$5:$F$7774,B3170),"")</f>
        <v>0</v>
      </c>
      <c r="J3170" s="16" t="str">
        <f>IF(B3170&lt;&gt;"",IFERROR(VLOOKUP(B3170,Dulieu!$F$5:$I$7597,4,0),""),"")</f>
        <v/>
      </c>
    </row>
    <row r="3171" spans="1:10" ht="30" x14ac:dyDescent="0.25">
      <c r="A3171" s="18">
        <f>IF(B3171&lt;&gt;"",SUBTOTAL(103,B$5:B3171),"")</f>
        <v>3167</v>
      </c>
      <c r="B3171" s="31" t="s">
        <v>941</v>
      </c>
      <c r="C3171" s="16" t="s">
        <v>3061</v>
      </c>
      <c r="D3171" s="51" t="s">
        <v>2967</v>
      </c>
      <c r="E3171" s="16" t="s">
        <v>3067</v>
      </c>
      <c r="F3171" s="19">
        <v>2280</v>
      </c>
      <c r="G3171" s="16">
        <v>0</v>
      </c>
      <c r="I3171" s="16">
        <f>IF(B3171&lt;&gt;"",COUNTIF(Dulieu!$F$5:$F$7774,B3171),"")</f>
        <v>0</v>
      </c>
      <c r="J3171" s="16" t="str">
        <f>IF(B3171&lt;&gt;"",IFERROR(VLOOKUP(B3171,Dulieu!$F$5:$I$7597,4,0),""),"")</f>
        <v/>
      </c>
    </row>
    <row r="3172" spans="1:10" ht="30" x14ac:dyDescent="0.25">
      <c r="A3172" s="18">
        <f>IF(B3172&lt;&gt;"",SUBTOTAL(103,B$5:B3172),"")</f>
        <v>3168</v>
      </c>
      <c r="B3172" s="31" t="s">
        <v>825</v>
      </c>
      <c r="C3172" s="16" t="s">
        <v>3061</v>
      </c>
      <c r="D3172" s="51" t="s">
        <v>2967</v>
      </c>
      <c r="E3172" s="16" t="s">
        <v>3067</v>
      </c>
      <c r="F3172" s="19">
        <v>15900</v>
      </c>
      <c r="G3172" s="16">
        <v>0</v>
      </c>
      <c r="I3172" s="16">
        <f>IF(B3172&lt;&gt;"",COUNTIF(Dulieu!$F$5:$F$7774,B3172),"")</f>
        <v>0</v>
      </c>
      <c r="J3172" s="16" t="str">
        <f>IF(B3172&lt;&gt;"",IFERROR(VLOOKUP(B3172,Dulieu!$F$5:$I$7597,4,0),""),"")</f>
        <v/>
      </c>
    </row>
    <row r="3173" spans="1:10" ht="30" x14ac:dyDescent="0.25">
      <c r="A3173" s="18">
        <f>IF(B3173&lt;&gt;"",SUBTOTAL(103,B$5:B3173),"")</f>
        <v>3169</v>
      </c>
      <c r="B3173" s="31" t="s">
        <v>924</v>
      </c>
      <c r="C3173" s="16" t="s">
        <v>3082</v>
      </c>
      <c r="D3173" s="51" t="s">
        <v>2967</v>
      </c>
      <c r="E3173" s="16" t="s">
        <v>3068</v>
      </c>
      <c r="F3173" s="16">
        <v>0</v>
      </c>
      <c r="G3173" s="16">
        <v>34</v>
      </c>
      <c r="I3173" s="16">
        <f>IF(B3173&lt;&gt;"",COUNTIF(Dulieu!$F$5:$F$7774,B3173),"")</f>
        <v>0</v>
      </c>
      <c r="J3173" s="16" t="str">
        <f>IF(B3173&lt;&gt;"",IFERROR(VLOOKUP(B3173,Dulieu!$F$5:$I$7597,4,0),""),"")</f>
        <v/>
      </c>
    </row>
    <row r="3174" spans="1:10" ht="30" x14ac:dyDescent="0.25">
      <c r="A3174" s="18">
        <f>IF(B3174&lt;&gt;"",SUBTOTAL(103,B$5:B3174),"")</f>
        <v>3170</v>
      </c>
      <c r="B3174" s="31" t="s">
        <v>942</v>
      </c>
      <c r="C3174" s="16" t="s">
        <v>1206</v>
      </c>
      <c r="D3174" s="51" t="s">
        <v>2967</v>
      </c>
      <c r="E3174" s="16" t="s">
        <v>3081</v>
      </c>
      <c r="F3174" s="19">
        <v>14270</v>
      </c>
      <c r="G3174" s="16">
        <v>0</v>
      </c>
      <c r="I3174" s="16">
        <f>IF(B3174&lt;&gt;"",COUNTIF(Dulieu!$F$5:$F$7774,B3174),"")</f>
        <v>0</v>
      </c>
      <c r="J3174" s="16" t="str">
        <f>IF(B3174&lt;&gt;"",IFERROR(VLOOKUP(B3174,Dulieu!$F$5:$I$7597,4,0),""),"")</f>
        <v/>
      </c>
    </row>
    <row r="3175" spans="1:10" ht="30" x14ac:dyDescent="0.25">
      <c r="A3175" s="18">
        <f>IF(B3175&lt;&gt;"",SUBTOTAL(103,B$5:B3175),"")</f>
        <v>3171</v>
      </c>
      <c r="B3175" s="31" t="s">
        <v>919</v>
      </c>
      <c r="C3175" s="16" t="s">
        <v>3082</v>
      </c>
      <c r="D3175" s="51" t="s">
        <v>2967</v>
      </c>
      <c r="E3175" s="16" t="s">
        <v>3081</v>
      </c>
      <c r="F3175" s="19">
        <v>0</v>
      </c>
      <c r="G3175" s="16">
        <v>16</v>
      </c>
      <c r="I3175" s="16">
        <f>IF(B3175&lt;&gt;"",COUNTIF(Dulieu!$F$5:$F$7774,B3175),"")</f>
        <v>0</v>
      </c>
      <c r="J3175" s="16" t="str">
        <f>IF(B3175&lt;&gt;"",IFERROR(VLOOKUP(B3175,Dulieu!$F$5:$I$7597,4,0),""),"")</f>
        <v/>
      </c>
    </row>
    <row r="3176" spans="1:10" ht="30" x14ac:dyDescent="0.25">
      <c r="A3176" s="18">
        <f>IF(B3176&lt;&gt;"",SUBTOTAL(103,B$5:B3176),"")</f>
        <v>3172</v>
      </c>
      <c r="B3176" s="31" t="s">
        <v>256</v>
      </c>
      <c r="C3176" s="16" t="s">
        <v>3060</v>
      </c>
      <c r="D3176" s="51" t="s">
        <v>2967</v>
      </c>
      <c r="E3176" s="16" t="s">
        <v>3059</v>
      </c>
      <c r="F3176" s="19">
        <v>28314</v>
      </c>
      <c r="G3176" s="16">
        <v>0</v>
      </c>
      <c r="I3176" s="16">
        <f>IF(B3176&lt;&gt;"",COUNTIF(Dulieu!$F$5:$F$7774,B3176),"")</f>
        <v>0</v>
      </c>
      <c r="J3176" s="16" t="str">
        <f>IF(B3176&lt;&gt;"",IFERROR(VLOOKUP(B3176,Dulieu!$F$5:$I$7597,4,0),""),"")</f>
        <v/>
      </c>
    </row>
    <row r="3177" spans="1:10" ht="30" x14ac:dyDescent="0.25">
      <c r="A3177" s="18">
        <f>IF(B3177&lt;&gt;"",SUBTOTAL(103,B$5:B3177),"")</f>
        <v>3173</v>
      </c>
      <c r="B3177" s="31" t="s">
        <v>889</v>
      </c>
      <c r="C3177" s="16" t="s">
        <v>3061</v>
      </c>
      <c r="D3177" s="51" t="s">
        <v>2967</v>
      </c>
      <c r="E3177" s="16" t="s">
        <v>3067</v>
      </c>
      <c r="F3177" s="19">
        <v>2350</v>
      </c>
      <c r="G3177" s="16">
        <v>0</v>
      </c>
      <c r="I3177" s="16">
        <f>IF(B3177&lt;&gt;"",COUNTIF(Dulieu!$F$5:$F$7774,B3177),"")</f>
        <v>0</v>
      </c>
      <c r="J3177" s="16" t="str">
        <f>IF(B3177&lt;&gt;"",IFERROR(VLOOKUP(B3177,Dulieu!$F$5:$I$7597,4,0),""),"")</f>
        <v/>
      </c>
    </row>
    <row r="3178" spans="1:10" ht="30" x14ac:dyDescent="0.25">
      <c r="A3178" s="18">
        <f>IF(B3178&lt;&gt;"",SUBTOTAL(103,B$5:B3178),"")</f>
        <v>3174</v>
      </c>
      <c r="B3178" s="31" t="s">
        <v>890</v>
      </c>
      <c r="C3178" s="16" t="s">
        <v>3061</v>
      </c>
      <c r="D3178" s="51" t="s">
        <v>2967</v>
      </c>
      <c r="E3178" s="16" t="s">
        <v>3067</v>
      </c>
      <c r="F3178" s="19">
        <v>17900</v>
      </c>
      <c r="G3178" s="16">
        <v>0</v>
      </c>
      <c r="I3178" s="16">
        <f>IF(B3178&lt;&gt;"",COUNTIF(Dulieu!$F$5:$F$7774,B3178),"")</f>
        <v>0</v>
      </c>
      <c r="J3178" s="16" t="str">
        <f>IF(B3178&lt;&gt;"",IFERROR(VLOOKUP(B3178,Dulieu!$F$5:$I$7597,4,0),""),"")</f>
        <v/>
      </c>
    </row>
    <row r="3179" spans="1:10" ht="30" x14ac:dyDescent="0.25">
      <c r="A3179" s="18">
        <f>IF(B3179&lt;&gt;"",SUBTOTAL(103,B$5:B3179),"")</f>
        <v>3175</v>
      </c>
      <c r="B3179" s="31" t="s">
        <v>417</v>
      </c>
      <c r="C3179" s="16" t="s">
        <v>3061</v>
      </c>
      <c r="D3179" s="51" t="s">
        <v>2967</v>
      </c>
      <c r="E3179" s="16" t="s">
        <v>3067</v>
      </c>
      <c r="F3179" s="19">
        <v>15900</v>
      </c>
      <c r="G3179" s="16">
        <v>0</v>
      </c>
      <c r="I3179" s="16">
        <f>IF(B3179&lt;&gt;"",COUNTIF(Dulieu!$F$5:$F$7774,B3179),"")</f>
        <v>0</v>
      </c>
      <c r="J3179" s="16" t="str">
        <f>IF(B3179&lt;&gt;"",IFERROR(VLOOKUP(B3179,Dulieu!$F$5:$I$7597,4,0),""),"")</f>
        <v/>
      </c>
    </row>
    <row r="3180" spans="1:10" ht="30" x14ac:dyDescent="0.25">
      <c r="A3180" s="18">
        <f>IF(B3180&lt;&gt;"",SUBTOTAL(103,B$5:B3180),"")</f>
        <v>3176</v>
      </c>
      <c r="B3180" s="31" t="s">
        <v>418</v>
      </c>
      <c r="C3180" s="16" t="s">
        <v>3061</v>
      </c>
      <c r="D3180" s="51" t="s">
        <v>2967</v>
      </c>
      <c r="E3180" s="16" t="s">
        <v>3067</v>
      </c>
      <c r="F3180" s="19">
        <v>15900</v>
      </c>
      <c r="G3180" s="16">
        <v>0</v>
      </c>
      <c r="I3180" s="16">
        <f>IF(B3180&lt;&gt;"",COUNTIF(Dulieu!$F$5:$F$7774,B3180),"")</f>
        <v>0</v>
      </c>
      <c r="J3180" s="16" t="str">
        <f>IF(B3180&lt;&gt;"",IFERROR(VLOOKUP(B3180,Dulieu!$F$5:$I$7597,4,0),""),"")</f>
        <v/>
      </c>
    </row>
    <row r="3181" spans="1:10" ht="30" x14ac:dyDescent="0.25">
      <c r="A3181" s="18">
        <f>IF(B3181&lt;&gt;"",SUBTOTAL(103,B$5:B3181),"")</f>
        <v>3177</v>
      </c>
      <c r="B3181" s="31" t="s">
        <v>859</v>
      </c>
      <c r="C3181" s="16" t="s">
        <v>3060</v>
      </c>
      <c r="D3181" s="51" t="s">
        <v>2967</v>
      </c>
      <c r="E3181" s="51" t="s">
        <v>3081</v>
      </c>
      <c r="F3181" s="19">
        <v>13220</v>
      </c>
      <c r="G3181" s="16">
        <v>0</v>
      </c>
      <c r="I3181" s="16">
        <f>IF(B3181&lt;&gt;"",COUNTIF(Dulieu!$F$5:$F$7774,B3181),"")</f>
        <v>0</v>
      </c>
      <c r="J3181" s="16" t="str">
        <f>IF(B3181&lt;&gt;"",IFERROR(VLOOKUP(B3181,Dulieu!$F$5:$I$7597,4,0),""),"")</f>
        <v/>
      </c>
    </row>
    <row r="3182" spans="1:10" ht="30" x14ac:dyDescent="0.25">
      <c r="A3182" s="18">
        <f>IF(B3182&lt;&gt;"",SUBTOTAL(103,B$5:B3182),"")</f>
        <v>3178</v>
      </c>
      <c r="B3182" s="31" t="s">
        <v>844</v>
      </c>
      <c r="C3182" s="16" t="s">
        <v>3061</v>
      </c>
      <c r="D3182" s="51" t="s">
        <v>2967</v>
      </c>
      <c r="E3182" s="51" t="s">
        <v>3059</v>
      </c>
      <c r="F3182" s="19">
        <v>15770</v>
      </c>
      <c r="G3182" s="16">
        <v>0</v>
      </c>
      <c r="I3182" s="16">
        <f>IF(B3182&lt;&gt;"",COUNTIF(Dulieu!$F$5:$F$7774,B3182),"")</f>
        <v>0</v>
      </c>
      <c r="J3182" s="16" t="str">
        <f>IF(B3182&lt;&gt;"",IFERROR(VLOOKUP(B3182,Dulieu!$F$5:$I$7597,4,0),""),"")</f>
        <v/>
      </c>
    </row>
    <row r="3183" spans="1:10" ht="30" x14ac:dyDescent="0.25">
      <c r="A3183" s="18">
        <f>IF(B3183&lt;&gt;"",SUBTOTAL(103,B$5:B3183),"")</f>
        <v>3179</v>
      </c>
      <c r="B3183" s="31" t="s">
        <v>843</v>
      </c>
      <c r="C3183" s="16" t="s">
        <v>3061</v>
      </c>
      <c r="D3183" s="51" t="s">
        <v>2967</v>
      </c>
      <c r="E3183" s="51" t="s">
        <v>3059</v>
      </c>
      <c r="F3183" s="19">
        <v>9050</v>
      </c>
      <c r="G3183" s="16">
        <v>0</v>
      </c>
      <c r="I3183" s="16">
        <f>IF(B3183&lt;&gt;"",COUNTIF(Dulieu!$F$5:$F$7774,B3183),"")</f>
        <v>0</v>
      </c>
      <c r="J3183" s="16" t="str">
        <f>IF(B3183&lt;&gt;"",IFERROR(VLOOKUP(B3183,Dulieu!$F$5:$I$7597,4,0),""),"")</f>
        <v/>
      </c>
    </row>
    <row r="3184" spans="1:10" ht="30" x14ac:dyDescent="0.25">
      <c r="A3184" s="18">
        <f>IF(B3184&lt;&gt;"",SUBTOTAL(103,B$5:B3184),"")</f>
        <v>3180</v>
      </c>
      <c r="B3184" s="31" t="s">
        <v>849</v>
      </c>
      <c r="C3184" s="16" t="s">
        <v>3082</v>
      </c>
      <c r="D3184" s="51" t="s">
        <v>2967</v>
      </c>
      <c r="E3184" s="16" t="s">
        <v>3068</v>
      </c>
      <c r="F3184" s="19">
        <v>0</v>
      </c>
      <c r="G3184" s="16">
        <v>16</v>
      </c>
      <c r="I3184" s="16">
        <f>IF(B3184&lt;&gt;"",COUNTIF(Dulieu!$F$5:$F$7774,B3184),"")</f>
        <v>0</v>
      </c>
      <c r="J3184" s="16" t="str">
        <f>IF(B3184&lt;&gt;"",IFERROR(VLOOKUP(B3184,Dulieu!$F$5:$I$7597,4,0),""),"")</f>
        <v/>
      </c>
    </row>
    <row r="3185" spans="1:10" ht="30" x14ac:dyDescent="0.25">
      <c r="A3185" s="18">
        <f>IF(B3185&lt;&gt;"",SUBTOTAL(103,B$5:B3185),"")</f>
        <v>3181</v>
      </c>
      <c r="B3185" s="31" t="s">
        <v>851</v>
      </c>
      <c r="C3185" s="16" t="s">
        <v>3060</v>
      </c>
      <c r="D3185" s="51" t="s">
        <v>2967</v>
      </c>
      <c r="E3185" s="16" t="s">
        <v>3081</v>
      </c>
      <c r="F3185" s="19">
        <v>13220</v>
      </c>
      <c r="G3185" s="16">
        <v>0</v>
      </c>
      <c r="I3185" s="16">
        <f>IF(B3185&lt;&gt;"",COUNTIF(Dulieu!$F$5:$F$7774,B3185),"")</f>
        <v>0</v>
      </c>
      <c r="J3185" s="16" t="str">
        <f>IF(B3185&lt;&gt;"",IFERROR(VLOOKUP(B3185,Dulieu!$F$5:$I$7597,4,0),""),"")</f>
        <v/>
      </c>
    </row>
    <row r="3186" spans="1:10" ht="30" x14ac:dyDescent="0.25">
      <c r="A3186" s="18">
        <f>IF(B3186&lt;&gt;"",SUBTOTAL(103,B$5:B3186),"")</f>
        <v>3182</v>
      </c>
      <c r="B3186" s="31" t="s">
        <v>845</v>
      </c>
      <c r="C3186" s="16" t="s">
        <v>3060</v>
      </c>
      <c r="D3186" s="51" t="s">
        <v>2967</v>
      </c>
      <c r="E3186" s="16" t="s">
        <v>3068</v>
      </c>
      <c r="F3186" s="19">
        <v>13170</v>
      </c>
      <c r="G3186" s="16">
        <v>0</v>
      </c>
      <c r="I3186" s="16">
        <f>IF(B3186&lt;&gt;"",COUNTIF(Dulieu!$F$5:$F$7774,B3186),"")</f>
        <v>0</v>
      </c>
      <c r="J3186" s="16" t="str">
        <f>IF(B3186&lt;&gt;"",IFERROR(VLOOKUP(B3186,Dulieu!$F$5:$I$7597,4,0),""),"")</f>
        <v/>
      </c>
    </row>
    <row r="3187" spans="1:10" ht="30" x14ac:dyDescent="0.25">
      <c r="A3187" s="18">
        <f>IF(B3187&lt;&gt;"",SUBTOTAL(103,B$5:B3187),"")</f>
        <v>3183</v>
      </c>
      <c r="B3187" s="31" t="s">
        <v>847</v>
      </c>
      <c r="C3187" s="16" t="s">
        <v>3061</v>
      </c>
      <c r="D3187" s="51" t="s">
        <v>2967</v>
      </c>
      <c r="E3187" s="16" t="s">
        <v>3062</v>
      </c>
      <c r="F3187" s="19">
        <v>9405</v>
      </c>
      <c r="G3187" s="16">
        <v>0</v>
      </c>
      <c r="I3187" s="16">
        <f>IF(B3187&lt;&gt;"",COUNTIF(Dulieu!$F$5:$F$7774,B3187),"")</f>
        <v>0</v>
      </c>
      <c r="J3187" s="16" t="str">
        <f>IF(B3187&lt;&gt;"",IFERROR(VLOOKUP(B3187,Dulieu!$F$5:$I$7597,4,0),""),"")</f>
        <v/>
      </c>
    </row>
    <row r="3188" spans="1:10" ht="30" x14ac:dyDescent="0.25">
      <c r="A3188" s="18">
        <f>IF(B3188&lt;&gt;"",SUBTOTAL(103,B$5:B3188),"")</f>
        <v>3184</v>
      </c>
      <c r="B3188" s="31" t="s">
        <v>565</v>
      </c>
      <c r="C3188" s="16" t="s">
        <v>3061</v>
      </c>
      <c r="D3188" s="51" t="s">
        <v>2967</v>
      </c>
      <c r="E3188" s="16" t="s">
        <v>3067</v>
      </c>
      <c r="F3188" s="19">
        <v>17900</v>
      </c>
      <c r="G3188" s="16">
        <v>0</v>
      </c>
      <c r="I3188" s="16">
        <f>IF(B3188&lt;&gt;"",COUNTIF(Dulieu!$F$5:$F$7774,B3188),"")</f>
        <v>0</v>
      </c>
      <c r="J3188" s="16" t="str">
        <f>IF(B3188&lt;&gt;"",IFERROR(VLOOKUP(B3188,Dulieu!$F$5:$I$7597,4,0),""),"")</f>
        <v/>
      </c>
    </row>
    <row r="3189" spans="1:10" ht="30" x14ac:dyDescent="0.25">
      <c r="A3189" s="18">
        <f>IF(B3189&lt;&gt;"",SUBTOTAL(103,B$5:B3189),"")</f>
        <v>3185</v>
      </c>
      <c r="B3189" s="31" t="s">
        <v>826</v>
      </c>
      <c r="C3189" s="16" t="s">
        <v>3061</v>
      </c>
      <c r="D3189" s="51" t="s">
        <v>2967</v>
      </c>
      <c r="E3189" s="16" t="s">
        <v>3067</v>
      </c>
      <c r="F3189" s="19">
        <v>6250</v>
      </c>
      <c r="G3189" s="16">
        <v>0</v>
      </c>
      <c r="I3189" s="16">
        <f>IF(B3189&lt;&gt;"",COUNTIF(Dulieu!$F$5:$F$7774,B3189),"")</f>
        <v>0</v>
      </c>
      <c r="J3189" s="16" t="str">
        <f>IF(B3189&lt;&gt;"",IFERROR(VLOOKUP(B3189,Dulieu!$F$5:$I$7597,4,0),""),"")</f>
        <v/>
      </c>
    </row>
    <row r="3190" spans="1:10" ht="30" x14ac:dyDescent="0.25">
      <c r="A3190" s="18">
        <f>IF(B3190&lt;&gt;"",SUBTOTAL(103,B$5:B3190),"")</f>
        <v>3186</v>
      </c>
      <c r="B3190" s="31" t="s">
        <v>819</v>
      </c>
      <c r="C3190" s="16" t="s">
        <v>3061</v>
      </c>
      <c r="D3190" s="51" t="s">
        <v>2967</v>
      </c>
      <c r="E3190" s="16" t="s">
        <v>3067</v>
      </c>
      <c r="F3190" s="19">
        <v>17800</v>
      </c>
      <c r="G3190" s="16">
        <v>0</v>
      </c>
      <c r="I3190" s="16">
        <f>IF(B3190&lt;&gt;"",COUNTIF(Dulieu!$F$5:$F$7774,B3190),"")</f>
        <v>0</v>
      </c>
      <c r="J3190" s="16" t="str">
        <f>IF(B3190&lt;&gt;"",IFERROR(VLOOKUP(B3190,Dulieu!$F$5:$I$7597,4,0),""),"")</f>
        <v/>
      </c>
    </row>
    <row r="3191" spans="1:10" ht="30" x14ac:dyDescent="0.25">
      <c r="A3191" s="18">
        <f>IF(B3191&lt;&gt;"",SUBTOTAL(103,B$5:B3191),"")</f>
        <v>3187</v>
      </c>
      <c r="B3191" s="31" t="s">
        <v>815</v>
      </c>
      <c r="C3191" s="16" t="s">
        <v>3061</v>
      </c>
      <c r="D3191" s="51" t="s">
        <v>2967</v>
      </c>
      <c r="E3191" s="16" t="s">
        <v>3058</v>
      </c>
      <c r="F3191" s="19">
        <v>5000</v>
      </c>
      <c r="G3191" s="16">
        <v>0</v>
      </c>
      <c r="I3191" s="16">
        <f>IF(B3191&lt;&gt;"",COUNTIF(Dulieu!$F$5:$F$7774,B3191),"")</f>
        <v>0</v>
      </c>
      <c r="J3191" s="16" t="str">
        <f>IF(B3191&lt;&gt;"",IFERROR(VLOOKUP(B3191,Dulieu!$F$5:$I$7597,4,0),""),"")</f>
        <v/>
      </c>
    </row>
    <row r="3192" spans="1:10" ht="30" x14ac:dyDescent="0.25">
      <c r="A3192" s="18">
        <f>IF(B3192&lt;&gt;"",SUBTOTAL(103,B$5:B3192),"")</f>
        <v>3188</v>
      </c>
      <c r="B3192" s="31" t="s">
        <v>598</v>
      </c>
      <c r="C3192" s="16" t="s">
        <v>1206</v>
      </c>
      <c r="D3192" s="51" t="s">
        <v>2967</v>
      </c>
      <c r="E3192" s="16" t="s">
        <v>3068</v>
      </c>
      <c r="F3192" s="19">
        <v>14570</v>
      </c>
      <c r="G3192" s="16">
        <v>0</v>
      </c>
      <c r="I3192" s="16">
        <f>IF(B3192&lt;&gt;"",COUNTIF(Dulieu!$F$5:$F$7774,B3192),"")</f>
        <v>0</v>
      </c>
      <c r="J3192" s="16" t="str">
        <f>IF(B3192&lt;&gt;"",IFERROR(VLOOKUP(B3192,Dulieu!$F$5:$I$7597,4,0),""),"")</f>
        <v/>
      </c>
    </row>
    <row r="3193" spans="1:10" ht="30" x14ac:dyDescent="0.25">
      <c r="A3193" s="18">
        <f>IF(B3193&lt;&gt;"",SUBTOTAL(103,B$5:B3193),"")</f>
        <v>3189</v>
      </c>
      <c r="B3193" s="31" t="s">
        <v>810</v>
      </c>
      <c r="C3193" s="16" t="s">
        <v>3061</v>
      </c>
      <c r="D3193" s="51" t="s">
        <v>2967</v>
      </c>
      <c r="E3193" s="51" t="s">
        <v>3067</v>
      </c>
      <c r="F3193" s="19">
        <v>7350</v>
      </c>
      <c r="G3193" s="16">
        <v>0</v>
      </c>
      <c r="I3193" s="16">
        <f>IF(B3193&lt;&gt;"",COUNTIF(Dulieu!$F$5:$F$7774,B3193),"")</f>
        <v>0</v>
      </c>
      <c r="J3193" s="16" t="str">
        <f>IF(B3193&lt;&gt;"",IFERROR(VLOOKUP(B3193,Dulieu!$F$5:$I$7597,4,0),""),"")</f>
        <v/>
      </c>
    </row>
    <row r="3194" spans="1:10" ht="30" x14ac:dyDescent="0.25">
      <c r="A3194" s="18">
        <f>IF(B3194&lt;&gt;"",SUBTOTAL(103,B$5:B3194),"")</f>
        <v>3190</v>
      </c>
      <c r="B3194" s="31" t="s">
        <v>650</v>
      </c>
      <c r="C3194" s="16" t="s">
        <v>3061</v>
      </c>
      <c r="D3194" s="51" t="s">
        <v>2967</v>
      </c>
      <c r="E3194" s="16" t="s">
        <v>3067</v>
      </c>
      <c r="F3194" s="16">
        <v>21600</v>
      </c>
      <c r="G3194" s="16">
        <v>0</v>
      </c>
      <c r="I3194" s="16">
        <f>IF(B3194&lt;&gt;"",COUNTIF(Dulieu!$F$5:$F$7774,B3194),"")</f>
        <v>0</v>
      </c>
      <c r="J3194" s="16" t="str">
        <f>IF(B3194&lt;&gt;"",IFERROR(VLOOKUP(B3194,Dulieu!$F$5:$I$7597,4,0),""),"")</f>
        <v/>
      </c>
    </row>
    <row r="3195" spans="1:10" ht="30" x14ac:dyDescent="0.25">
      <c r="A3195" s="18">
        <f>IF(B3195&lt;&gt;"",SUBTOTAL(103,B$5:B3195),"")</f>
        <v>3191</v>
      </c>
      <c r="B3195" s="31" t="s">
        <v>548</v>
      </c>
      <c r="C3195" s="16" t="s">
        <v>3060</v>
      </c>
      <c r="D3195" s="51" t="s">
        <v>2967</v>
      </c>
      <c r="E3195" s="16" t="s">
        <v>3068</v>
      </c>
      <c r="F3195" s="19">
        <v>13220</v>
      </c>
      <c r="G3195" s="16">
        <v>0</v>
      </c>
      <c r="I3195" s="16">
        <f>IF(B3195&lt;&gt;"",COUNTIF(Dulieu!$F$5:$F$7774,B3195),"")</f>
        <v>0</v>
      </c>
      <c r="J3195" s="16" t="str">
        <f>IF(B3195&lt;&gt;"",IFERROR(VLOOKUP(B3195,Dulieu!$F$5:$I$7597,4,0),""),"")</f>
        <v/>
      </c>
    </row>
    <row r="3196" spans="1:10" ht="30" x14ac:dyDescent="0.25">
      <c r="A3196" s="18">
        <f>IF(B3196&lt;&gt;"",SUBTOTAL(103,B$5:B3196),"")</f>
        <v>3192</v>
      </c>
      <c r="B3196" s="31" t="s">
        <v>640</v>
      </c>
      <c r="C3196" s="16" t="s">
        <v>1206</v>
      </c>
      <c r="D3196" s="51" t="s">
        <v>2967</v>
      </c>
      <c r="E3196" s="16" t="s">
        <v>3231</v>
      </c>
      <c r="F3196" s="19">
        <v>15100</v>
      </c>
      <c r="G3196" s="16">
        <v>0</v>
      </c>
      <c r="I3196" s="16">
        <f>IF(B3196&lt;&gt;"",COUNTIF(Dulieu!$F$5:$F$7774,B3196),"")</f>
        <v>0</v>
      </c>
      <c r="J3196" s="16" t="str">
        <f>IF(B3196&lt;&gt;"",IFERROR(VLOOKUP(B3196,Dulieu!$F$5:$I$7597,4,0),""),"")</f>
        <v/>
      </c>
    </row>
    <row r="3197" spans="1:10" ht="30" x14ac:dyDescent="0.25">
      <c r="A3197" s="18">
        <f>IF(B3197&lt;&gt;"",SUBTOTAL(103,B$5:B3197),"")</f>
        <v>3193</v>
      </c>
      <c r="B3197" s="31" t="s">
        <v>566</v>
      </c>
      <c r="C3197" s="16" t="s">
        <v>3061</v>
      </c>
      <c r="D3197" s="51" t="s">
        <v>2967</v>
      </c>
      <c r="E3197" s="16" t="s">
        <v>3171</v>
      </c>
      <c r="F3197" s="19">
        <v>15770</v>
      </c>
      <c r="G3197" s="16">
        <v>2</v>
      </c>
      <c r="I3197" s="16">
        <f>IF(B3197&lt;&gt;"",COUNTIF(Dulieu!$F$5:$F$7774,B3197),"")</f>
        <v>0</v>
      </c>
      <c r="J3197" s="16" t="str">
        <f>IF(B3197&lt;&gt;"",IFERROR(VLOOKUP(B3197,Dulieu!$F$5:$I$7597,4,0),""),"")</f>
        <v/>
      </c>
    </row>
    <row r="3198" spans="1:10" ht="30" x14ac:dyDescent="0.25">
      <c r="A3198" s="18">
        <f>IF(B3198&lt;&gt;"",SUBTOTAL(103,B$5:B3198),"")</f>
        <v>3194</v>
      </c>
      <c r="B3198" s="31" t="s">
        <v>564</v>
      </c>
      <c r="C3198" s="16" t="s">
        <v>3061</v>
      </c>
      <c r="D3198" s="51" t="s">
        <v>2967</v>
      </c>
      <c r="E3198" s="16" t="s">
        <v>3067</v>
      </c>
      <c r="F3198" s="19">
        <v>17900</v>
      </c>
      <c r="G3198" s="16">
        <v>0</v>
      </c>
      <c r="I3198" s="16">
        <f>IF(B3198&lt;&gt;"",COUNTIF(Dulieu!$F$5:$F$7774,B3198),"")</f>
        <v>0</v>
      </c>
      <c r="J3198" s="16" t="str">
        <f>IF(B3198&lt;&gt;"",IFERROR(VLOOKUP(B3198,Dulieu!$F$5:$I$7597,4,0),""),"")</f>
        <v/>
      </c>
    </row>
    <row r="3199" spans="1:10" ht="30" x14ac:dyDescent="0.25">
      <c r="A3199" s="18">
        <f>IF(B3199&lt;&gt;"",SUBTOTAL(103,B$5:B3199),"")</f>
        <v>3195</v>
      </c>
      <c r="B3199" s="31" t="s">
        <v>3773</v>
      </c>
      <c r="C3199" s="16" t="s">
        <v>3061</v>
      </c>
      <c r="D3199" s="51" t="s">
        <v>2967</v>
      </c>
      <c r="E3199" s="16" t="s">
        <v>3067</v>
      </c>
      <c r="F3199" s="19">
        <v>11360</v>
      </c>
      <c r="G3199" s="16">
        <v>2</v>
      </c>
      <c r="I3199" s="16">
        <f>IF(B3199&lt;&gt;"",COUNTIF(Dulieu!$F$5:$F$7774,B3199),"")</f>
        <v>0</v>
      </c>
      <c r="J3199" s="16" t="str">
        <f>IF(B3199&lt;&gt;"",IFERROR(VLOOKUP(B3199,Dulieu!$F$5:$I$7597,4,0),""),"")</f>
        <v/>
      </c>
    </row>
    <row r="3200" spans="1:10" ht="30" x14ac:dyDescent="0.25">
      <c r="A3200" s="18">
        <f>IF(B3200&lt;&gt;"",SUBTOTAL(103,B$5:B3200),"")</f>
        <v>3196</v>
      </c>
      <c r="B3200" s="31" t="s">
        <v>583</v>
      </c>
      <c r="C3200" s="16" t="s">
        <v>3061</v>
      </c>
      <c r="D3200" s="51" t="s">
        <v>2967</v>
      </c>
      <c r="E3200" s="51" t="s">
        <v>3067</v>
      </c>
      <c r="F3200" s="19">
        <v>1990</v>
      </c>
      <c r="G3200" s="16">
        <v>0</v>
      </c>
      <c r="I3200" s="16">
        <f>IF(B3200&lt;&gt;"",COUNTIF(Dulieu!$F$5:$F$7774,B3200),"")</f>
        <v>0</v>
      </c>
      <c r="J3200" s="16" t="str">
        <f>IF(B3200&lt;&gt;"",IFERROR(VLOOKUP(B3200,Dulieu!$F$5:$I$7597,4,0),""),"")</f>
        <v/>
      </c>
    </row>
    <row r="3201" spans="1:10" ht="30" x14ac:dyDescent="0.25">
      <c r="A3201" s="18">
        <f>IF(B3201&lt;&gt;"",SUBTOTAL(103,B$5:B3201),"")</f>
        <v>3197</v>
      </c>
      <c r="B3201" s="31" t="s">
        <v>475</v>
      </c>
      <c r="C3201" s="16" t="s">
        <v>3082</v>
      </c>
      <c r="D3201" s="51" t="s">
        <v>2967</v>
      </c>
      <c r="E3201" s="16" t="s">
        <v>3087</v>
      </c>
      <c r="F3201" s="19">
        <v>0</v>
      </c>
      <c r="G3201" s="16">
        <v>29</v>
      </c>
      <c r="I3201" s="16">
        <f>IF(B3201&lt;&gt;"",COUNTIF(Dulieu!$F$5:$F$7774,B3201),"")</f>
        <v>0</v>
      </c>
      <c r="J3201" s="16" t="str">
        <f>IF(B3201&lt;&gt;"",IFERROR(VLOOKUP(B3201,Dulieu!$F$5:$I$7597,4,0),""),"")</f>
        <v/>
      </c>
    </row>
    <row r="3202" spans="1:10" ht="30" x14ac:dyDescent="0.25">
      <c r="A3202" s="18">
        <f>IF(B3202&lt;&gt;"",SUBTOTAL(103,B$5:B3202),"")</f>
        <v>3198</v>
      </c>
      <c r="B3202" s="31" t="s">
        <v>582</v>
      </c>
      <c r="C3202" s="16" t="s">
        <v>3060</v>
      </c>
      <c r="D3202" s="51" t="s">
        <v>2967</v>
      </c>
      <c r="E3202" s="51" t="s">
        <v>3062</v>
      </c>
      <c r="F3202" s="19">
        <v>14420</v>
      </c>
      <c r="G3202" s="16">
        <v>0</v>
      </c>
      <c r="I3202" s="16">
        <f>IF(B3202&lt;&gt;"",COUNTIF(Dulieu!$F$5:$F$7774,B3202),"")</f>
        <v>0</v>
      </c>
      <c r="J3202" s="16" t="str">
        <f>IF(B3202&lt;&gt;"",IFERROR(VLOOKUP(B3202,Dulieu!$F$5:$I$7597,4,0),""),"")</f>
        <v/>
      </c>
    </row>
    <row r="3203" spans="1:10" ht="30" x14ac:dyDescent="0.25">
      <c r="A3203" s="18">
        <f>IF(B3203&lt;&gt;"",SUBTOTAL(103,B$5:B3203),"")</f>
        <v>3199</v>
      </c>
      <c r="B3203" s="31" t="s">
        <v>585</v>
      </c>
      <c r="C3203" s="16" t="s">
        <v>3082</v>
      </c>
      <c r="D3203" s="51" t="s">
        <v>2967</v>
      </c>
      <c r="E3203" s="51" t="s">
        <v>3068</v>
      </c>
      <c r="F3203" s="19">
        <v>0</v>
      </c>
      <c r="G3203" s="16">
        <v>16</v>
      </c>
      <c r="I3203" s="16">
        <f>IF(B3203&lt;&gt;"",COUNTIF(Dulieu!$F$5:$F$7774,B3203),"")</f>
        <v>0</v>
      </c>
      <c r="J3203" s="16" t="str">
        <f>IF(B3203&lt;&gt;"",IFERROR(VLOOKUP(B3203,Dulieu!$F$5:$I$7597,4,0),""),"")</f>
        <v/>
      </c>
    </row>
    <row r="3204" spans="1:10" ht="30" x14ac:dyDescent="0.25">
      <c r="A3204" s="18">
        <f>IF(B3204&lt;&gt;"",SUBTOTAL(103,B$5:B3204),"")</f>
        <v>3200</v>
      </c>
      <c r="B3204" s="31" t="s">
        <v>563</v>
      </c>
      <c r="C3204" s="16" t="s">
        <v>1206</v>
      </c>
      <c r="D3204" s="51" t="s">
        <v>2967</v>
      </c>
      <c r="E3204" s="16" t="s">
        <v>3068</v>
      </c>
      <c r="F3204" s="19">
        <v>15057</v>
      </c>
      <c r="G3204" s="16">
        <v>0</v>
      </c>
      <c r="I3204" s="16">
        <f>IF(B3204&lt;&gt;"",COUNTIF(Dulieu!$F$5:$F$7774,B3204),"")</f>
        <v>0</v>
      </c>
      <c r="J3204" s="16" t="str">
        <f>IF(B3204&lt;&gt;"",IFERROR(VLOOKUP(B3204,Dulieu!$F$5:$I$7597,4,0),""),"")</f>
        <v/>
      </c>
    </row>
    <row r="3205" spans="1:10" ht="30" x14ac:dyDescent="0.25">
      <c r="A3205" s="18">
        <f>IF(B3205&lt;&gt;"",SUBTOTAL(103,B$5:B3205),"")</f>
        <v>3201</v>
      </c>
      <c r="B3205" s="31" t="s">
        <v>477</v>
      </c>
      <c r="C3205" s="16" t="s">
        <v>3061</v>
      </c>
      <c r="D3205" s="51" t="s">
        <v>2967</v>
      </c>
      <c r="E3205" s="51" t="s">
        <v>3059</v>
      </c>
      <c r="F3205" s="19">
        <v>6300</v>
      </c>
      <c r="G3205" s="16">
        <v>0</v>
      </c>
      <c r="I3205" s="16">
        <f>IF(B3205&lt;&gt;"",COUNTIF(Dulieu!$F$5:$F$7774,B3205),"")</f>
        <v>0</v>
      </c>
      <c r="J3205" s="16" t="str">
        <f>IF(B3205&lt;&gt;"",IFERROR(VLOOKUP(B3205,Dulieu!$F$5:$I$7597,4,0),""),"")</f>
        <v/>
      </c>
    </row>
    <row r="3206" spans="1:10" ht="30" x14ac:dyDescent="0.25">
      <c r="A3206" s="18">
        <f>IF(B3206&lt;&gt;"",SUBTOTAL(103,B$5:B3206),"")</f>
        <v>3202</v>
      </c>
      <c r="B3206" s="31" t="s">
        <v>2774</v>
      </c>
      <c r="C3206" s="16" t="s">
        <v>3060</v>
      </c>
      <c r="D3206" s="51" t="s">
        <v>2967</v>
      </c>
      <c r="E3206" s="16" t="s">
        <v>3067</v>
      </c>
      <c r="F3206" s="19">
        <v>14570</v>
      </c>
      <c r="G3206" s="16">
        <v>0</v>
      </c>
      <c r="I3206" s="16">
        <f>IF(B3206&lt;&gt;"",COUNTIF(Dulieu!$F$5:$F$7774,B3206),"")</f>
        <v>0</v>
      </c>
      <c r="J3206" s="16" t="str">
        <f>IF(B3206&lt;&gt;"",IFERROR(VLOOKUP(B3206,Dulieu!$F$5:$I$7597,4,0),""),"")</f>
        <v/>
      </c>
    </row>
    <row r="3207" spans="1:10" ht="30" x14ac:dyDescent="0.25">
      <c r="A3207" s="18">
        <f>IF(B3207&lt;&gt;"",SUBTOTAL(103,B$5:B3207),"")</f>
        <v>3203</v>
      </c>
      <c r="B3207" s="31" t="s">
        <v>489</v>
      </c>
      <c r="C3207" s="16" t="s">
        <v>3061</v>
      </c>
      <c r="D3207" s="51" t="s">
        <v>2967</v>
      </c>
      <c r="E3207" s="16" t="s">
        <v>3067</v>
      </c>
      <c r="F3207" s="19">
        <v>3495</v>
      </c>
      <c r="G3207" s="16">
        <v>3</v>
      </c>
      <c r="I3207" s="16">
        <f>IF(B3207&lt;&gt;"",COUNTIF(Dulieu!$F$5:$F$7774,B3207),"")</f>
        <v>0</v>
      </c>
      <c r="J3207" s="16" t="str">
        <f>IF(B3207&lt;&gt;"",IFERROR(VLOOKUP(B3207,Dulieu!$F$5:$I$7597,4,0),""),"")</f>
        <v/>
      </c>
    </row>
    <row r="3208" spans="1:10" ht="30" x14ac:dyDescent="0.25">
      <c r="A3208" s="18">
        <f>IF(B3208&lt;&gt;"",SUBTOTAL(103,B$5:B3208),"")</f>
        <v>3204</v>
      </c>
      <c r="B3208" s="31" t="s">
        <v>257</v>
      </c>
      <c r="C3208" s="16" t="s">
        <v>3060</v>
      </c>
      <c r="D3208" s="51" t="s">
        <v>2967</v>
      </c>
      <c r="E3208" s="16" t="s">
        <v>3081</v>
      </c>
      <c r="F3208" s="19">
        <v>14570</v>
      </c>
      <c r="G3208" s="16">
        <v>0</v>
      </c>
      <c r="I3208" s="16">
        <f>IF(B3208&lt;&gt;"",COUNTIF(Dulieu!$F$5:$F$7774,B3208),"")</f>
        <v>0</v>
      </c>
      <c r="J3208" s="16" t="str">
        <f>IF(B3208&lt;&gt;"",IFERROR(VLOOKUP(B3208,Dulieu!$F$5:$I$7597,4,0),""),"")</f>
        <v/>
      </c>
    </row>
    <row r="3209" spans="1:10" ht="30" x14ac:dyDescent="0.25">
      <c r="A3209" s="18">
        <f>IF(B3209&lt;&gt;"",SUBTOTAL(103,B$5:B3209),"")</f>
        <v>3205</v>
      </c>
      <c r="B3209" s="31" t="s">
        <v>427</v>
      </c>
      <c r="C3209" s="16" t="s">
        <v>3061</v>
      </c>
      <c r="D3209" s="51" t="s">
        <v>2967</v>
      </c>
      <c r="E3209" s="16" t="s">
        <v>3059</v>
      </c>
      <c r="F3209" s="19">
        <v>1990</v>
      </c>
      <c r="G3209" s="16">
        <v>0</v>
      </c>
      <c r="I3209" s="16">
        <f>IF(B3209&lt;&gt;"",COUNTIF(Dulieu!$F$5:$F$7774,B3209),"")</f>
        <v>0</v>
      </c>
      <c r="J3209" s="16" t="str">
        <f>IF(B3209&lt;&gt;"",IFERROR(VLOOKUP(B3209,Dulieu!$F$5:$I$7597,4,0),""),"")</f>
        <v/>
      </c>
    </row>
    <row r="3210" spans="1:10" ht="30" x14ac:dyDescent="0.25">
      <c r="A3210" s="18">
        <f>IF(B3210&lt;&gt;"",SUBTOTAL(103,B$5:B3210),"")</f>
        <v>3206</v>
      </c>
      <c r="B3210" s="31" t="s">
        <v>415</v>
      </c>
      <c r="C3210" s="16" t="s">
        <v>3060</v>
      </c>
      <c r="D3210" s="51" t="s">
        <v>2967</v>
      </c>
      <c r="E3210" s="16" t="s">
        <v>3068</v>
      </c>
      <c r="F3210" s="19">
        <v>13170</v>
      </c>
      <c r="G3210" s="16">
        <v>0</v>
      </c>
      <c r="I3210" s="16">
        <f>IF(B3210&lt;&gt;"",COUNTIF(Dulieu!$F$5:$F$7774,B3210),"")</f>
        <v>0</v>
      </c>
      <c r="J3210" s="16" t="str">
        <f>IF(B3210&lt;&gt;"",IFERROR(VLOOKUP(B3210,Dulieu!$F$5:$I$7597,4,0),""),"")</f>
        <v/>
      </c>
    </row>
    <row r="3211" spans="1:10" ht="30" x14ac:dyDescent="0.25">
      <c r="A3211" s="18">
        <f>IF(B3211&lt;&gt;"",SUBTOTAL(103,B$5:B3211),"")</f>
        <v>3207</v>
      </c>
      <c r="B3211" s="31" t="s">
        <v>3236</v>
      </c>
      <c r="C3211" s="16" t="s">
        <v>3082</v>
      </c>
      <c r="D3211" s="51" t="s">
        <v>2967</v>
      </c>
      <c r="E3211" s="16" t="s">
        <v>3081</v>
      </c>
      <c r="F3211" s="19">
        <v>0</v>
      </c>
      <c r="G3211" s="16">
        <v>29</v>
      </c>
      <c r="I3211" s="16">
        <f>IF(B3211&lt;&gt;"",COUNTIF(Dulieu!$F$5:$F$7774,B3211),"")</f>
        <v>0</v>
      </c>
      <c r="J3211" s="16" t="str">
        <f>IF(B3211&lt;&gt;"",IFERROR(VLOOKUP(B3211,Dulieu!$F$5:$I$7597,4,0),""),"")</f>
        <v/>
      </c>
    </row>
    <row r="3212" spans="1:10" ht="30" x14ac:dyDescent="0.25">
      <c r="A3212" s="18">
        <f>IF(B3212&lt;&gt;"",SUBTOTAL(103,B$5:B3212),"")</f>
        <v>3208</v>
      </c>
      <c r="B3212" s="31" t="s">
        <v>298</v>
      </c>
      <c r="C3212" s="16" t="s">
        <v>3060</v>
      </c>
      <c r="D3212" s="51" t="s">
        <v>2967</v>
      </c>
      <c r="E3212" s="16" t="s">
        <v>3081</v>
      </c>
      <c r="F3212" s="19">
        <v>14250</v>
      </c>
      <c r="G3212" s="16">
        <v>0</v>
      </c>
      <c r="I3212" s="16">
        <f>IF(B3212&lt;&gt;"",COUNTIF(Dulieu!$F$5:$F$7774,B3212),"")</f>
        <v>0</v>
      </c>
      <c r="J3212" s="16" t="str">
        <f>IF(B3212&lt;&gt;"",IFERROR(VLOOKUP(B3212,Dulieu!$F$5:$I$7597,4,0),""),"")</f>
        <v/>
      </c>
    </row>
    <row r="3213" spans="1:10" ht="30" x14ac:dyDescent="0.25">
      <c r="A3213" s="18">
        <f>IF(B3213&lt;&gt;"",SUBTOTAL(103,B$5:B3213),"")</f>
        <v>3209</v>
      </c>
      <c r="B3213" s="31" t="s">
        <v>252</v>
      </c>
      <c r="C3213" s="16" t="s">
        <v>3061</v>
      </c>
      <c r="D3213" s="51" t="s">
        <v>2967</v>
      </c>
      <c r="E3213" s="16" t="s">
        <v>3067</v>
      </c>
      <c r="F3213" s="19">
        <v>2790</v>
      </c>
      <c r="G3213" s="16">
        <v>0</v>
      </c>
      <c r="I3213" s="16">
        <f>IF(B3213&lt;&gt;"",COUNTIF(Dulieu!$F$5:$F$7774,B3213),"")</f>
        <v>0</v>
      </c>
      <c r="J3213" s="16" t="str">
        <f>IF(B3213&lt;&gt;"",IFERROR(VLOOKUP(B3213,Dulieu!$F$5:$I$7597,4,0),""),"")</f>
        <v/>
      </c>
    </row>
    <row r="3214" spans="1:10" ht="30" x14ac:dyDescent="0.25">
      <c r="A3214" s="18">
        <f>IF(B3214&lt;&gt;"",SUBTOTAL(103,B$5:B3214),"")</f>
        <v>3210</v>
      </c>
      <c r="B3214" s="31" t="s">
        <v>4137</v>
      </c>
      <c r="C3214" s="16" t="s">
        <v>1206</v>
      </c>
      <c r="D3214" s="51" t="s">
        <v>2967</v>
      </c>
      <c r="E3214" s="16" t="s">
        <v>3081</v>
      </c>
      <c r="F3214" s="19">
        <v>13000</v>
      </c>
      <c r="G3214" s="16">
        <v>2</v>
      </c>
      <c r="I3214" s="16">
        <f>IF(B3214&lt;&gt;"",COUNTIF(Dulieu!$F$5:$F$7774,B3214),"")</f>
        <v>0</v>
      </c>
      <c r="J3214" s="16" t="str">
        <f>IF(B3214&lt;&gt;"",IFERROR(VLOOKUP(B3214,Dulieu!$F$5:$I$7597,4,0),""),"")</f>
        <v/>
      </c>
    </row>
    <row r="3215" spans="1:10" ht="30" x14ac:dyDescent="0.25">
      <c r="A3215" s="18">
        <f>IF(B3215&lt;&gt;"",SUBTOTAL(103,B$5:B3215),"")</f>
        <v>3211</v>
      </c>
      <c r="B3215" s="31" t="s">
        <v>218</v>
      </c>
      <c r="C3215" s="16" t="s">
        <v>3061</v>
      </c>
      <c r="D3215" s="51" t="s">
        <v>2967</v>
      </c>
      <c r="E3215" s="16" t="s">
        <v>3067</v>
      </c>
      <c r="F3215" s="19">
        <v>2250</v>
      </c>
      <c r="G3215" s="16">
        <v>0</v>
      </c>
      <c r="I3215" s="16">
        <f>IF(B3215&lt;&gt;"",COUNTIF(Dulieu!$F$5:$F$7774,B3215),"")</f>
        <v>0</v>
      </c>
      <c r="J3215" s="16" t="str">
        <f>IF(B3215&lt;&gt;"",IFERROR(VLOOKUP(B3215,Dulieu!$F$5:$I$7597,4,0),""),"")</f>
        <v/>
      </c>
    </row>
    <row r="3216" spans="1:10" ht="30" x14ac:dyDescent="0.25">
      <c r="A3216" s="18">
        <f>IF(B3216&lt;&gt;"",SUBTOTAL(103,B$5:B3216),"")</f>
        <v>3212</v>
      </c>
      <c r="B3216" s="31" t="s">
        <v>34</v>
      </c>
      <c r="C3216" s="16" t="s">
        <v>3061</v>
      </c>
      <c r="D3216" s="51" t="s">
        <v>2967</v>
      </c>
      <c r="E3216" s="16" t="s">
        <v>3067</v>
      </c>
      <c r="F3216" s="19">
        <v>17970</v>
      </c>
      <c r="G3216" s="16">
        <v>0</v>
      </c>
      <c r="I3216" s="16">
        <f>IF(B3216&lt;&gt;"",COUNTIF(Dulieu!$F$5:$F$7774,B3216),"")</f>
        <v>0</v>
      </c>
      <c r="J3216" s="16" t="str">
        <f>IF(B3216&lt;&gt;"",IFERROR(VLOOKUP(B3216,Dulieu!$F$5:$I$7597,4,0),""),"")</f>
        <v/>
      </c>
    </row>
    <row r="3217" spans="1:10" ht="30" x14ac:dyDescent="0.25">
      <c r="A3217" s="18">
        <f>IF(B3217&lt;&gt;"",SUBTOTAL(103,B$5:B3217),"")</f>
        <v>3213</v>
      </c>
      <c r="B3217" s="31" t="s">
        <v>2757</v>
      </c>
      <c r="C3217" s="16" t="s">
        <v>3061</v>
      </c>
      <c r="D3217" s="51" t="s">
        <v>2967</v>
      </c>
      <c r="E3217" s="16" t="s">
        <v>3067</v>
      </c>
      <c r="F3217" s="19">
        <v>10120</v>
      </c>
      <c r="G3217" s="16">
        <v>0</v>
      </c>
      <c r="I3217" s="16">
        <f>IF(B3217&lt;&gt;"",COUNTIF(Dulieu!$F$5:$F$7774,B3217),"")</f>
        <v>0</v>
      </c>
      <c r="J3217" s="16" t="str">
        <f>IF(B3217&lt;&gt;"",IFERROR(VLOOKUP(B3217,Dulieu!$F$5:$I$7597,4,0),""),"")</f>
        <v/>
      </c>
    </row>
    <row r="3218" spans="1:10" ht="30" x14ac:dyDescent="0.25">
      <c r="A3218" s="18">
        <f>IF(B3218&lt;&gt;"",SUBTOTAL(103,B$5:B3218),"")</f>
        <v>3214</v>
      </c>
      <c r="B3218" s="31" t="s">
        <v>152</v>
      </c>
      <c r="C3218" s="16" t="s">
        <v>3082</v>
      </c>
      <c r="D3218" s="51" t="s">
        <v>2967</v>
      </c>
      <c r="E3218" s="16" t="s">
        <v>3068</v>
      </c>
      <c r="F3218" s="19">
        <v>0</v>
      </c>
      <c r="G3218" s="16">
        <v>16</v>
      </c>
      <c r="I3218" s="16">
        <f>IF(B3218&lt;&gt;"",COUNTIF(Dulieu!$F$5:$F$7774,B3218),"")</f>
        <v>0</v>
      </c>
      <c r="J3218" s="16" t="str">
        <f>IF(B3218&lt;&gt;"",IFERROR(VLOOKUP(B3218,Dulieu!$F$5:$I$7597,4,0),""),"")</f>
        <v/>
      </c>
    </row>
    <row r="3219" spans="1:10" ht="30" x14ac:dyDescent="0.25">
      <c r="A3219" s="18">
        <f>IF(B3219&lt;&gt;"",SUBTOTAL(103,B$5:B3219),"")</f>
        <v>3215</v>
      </c>
      <c r="B3219" s="31" t="s">
        <v>136</v>
      </c>
      <c r="C3219" s="16" t="s">
        <v>3061</v>
      </c>
      <c r="D3219" s="51" t="s">
        <v>2967</v>
      </c>
      <c r="E3219" s="16" t="s">
        <v>3067</v>
      </c>
      <c r="F3219" s="19">
        <v>17800</v>
      </c>
      <c r="G3219" s="16">
        <v>0</v>
      </c>
      <c r="I3219" s="16">
        <f>IF(B3219&lt;&gt;"",COUNTIF(Dulieu!$F$5:$F$7774,B3219),"")</f>
        <v>0</v>
      </c>
      <c r="J3219" s="16" t="str">
        <f>IF(B3219&lt;&gt;"",IFERROR(VLOOKUP(B3219,Dulieu!$F$5:$I$7597,4,0),""),"")</f>
        <v/>
      </c>
    </row>
    <row r="3220" spans="1:10" ht="30" x14ac:dyDescent="0.25">
      <c r="A3220" s="18">
        <f>IF(B3220&lt;&gt;"",SUBTOTAL(103,B$5:B3220),"")</f>
        <v>3216</v>
      </c>
      <c r="B3220" s="31" t="s">
        <v>135</v>
      </c>
      <c r="C3220" s="16" t="s">
        <v>3061</v>
      </c>
      <c r="D3220" s="51" t="s">
        <v>2967</v>
      </c>
      <c r="E3220" s="16" t="s">
        <v>3067</v>
      </c>
      <c r="F3220" s="19">
        <v>21600</v>
      </c>
      <c r="G3220" s="16">
        <v>0</v>
      </c>
      <c r="I3220" s="16">
        <f>IF(B3220&lt;&gt;"",COUNTIF(Dulieu!$F$5:$F$7774,B3220),"")</f>
        <v>0</v>
      </c>
      <c r="J3220" s="16" t="str">
        <f>IF(B3220&lt;&gt;"",IFERROR(VLOOKUP(B3220,Dulieu!$F$5:$I$7597,4,0),""),"")</f>
        <v/>
      </c>
    </row>
    <row r="3221" spans="1:10" ht="30" x14ac:dyDescent="0.25">
      <c r="A3221" s="18">
        <f>IF(B3221&lt;&gt;"",SUBTOTAL(103,B$5:B3221),"")</f>
        <v>3217</v>
      </c>
      <c r="B3221" s="31" t="s">
        <v>94</v>
      </c>
      <c r="C3221" s="16" t="s">
        <v>3061</v>
      </c>
      <c r="D3221" s="51" t="s">
        <v>2967</v>
      </c>
      <c r="E3221" s="16" t="s">
        <v>3067</v>
      </c>
      <c r="F3221" s="19">
        <v>21600</v>
      </c>
      <c r="G3221" s="16">
        <v>0</v>
      </c>
      <c r="I3221" s="16">
        <f>IF(B3221&lt;&gt;"",COUNTIF(Dulieu!$F$5:$F$7774,B3221),"")</f>
        <v>0</v>
      </c>
      <c r="J3221" s="16" t="str">
        <f>IF(B3221&lt;&gt;"",IFERROR(VLOOKUP(B3221,Dulieu!$F$5:$I$7597,4,0),""),"")</f>
        <v/>
      </c>
    </row>
    <row r="3222" spans="1:10" ht="30" x14ac:dyDescent="0.25">
      <c r="A3222" s="18">
        <f>IF(B3222&lt;&gt;"",SUBTOTAL(103,B$5:B3222),"")</f>
        <v>3218</v>
      </c>
      <c r="B3222" s="31" t="s">
        <v>86</v>
      </c>
      <c r="C3222" s="16" t="s">
        <v>1206</v>
      </c>
      <c r="D3222" s="51" t="s">
        <v>2967</v>
      </c>
      <c r="E3222" s="16" t="s">
        <v>3068</v>
      </c>
      <c r="F3222" s="19">
        <v>15056</v>
      </c>
      <c r="G3222" s="16">
        <v>0</v>
      </c>
      <c r="I3222" s="16">
        <f>IF(B3222&lt;&gt;"",COUNTIF(Dulieu!$F$5:$F$7774,B3222),"")</f>
        <v>0</v>
      </c>
      <c r="J3222" s="16" t="str">
        <f>IF(B3222&lt;&gt;"",IFERROR(VLOOKUP(B3222,Dulieu!$F$5:$I$7597,4,0),""),"")</f>
        <v/>
      </c>
    </row>
    <row r="3223" spans="1:10" ht="30" x14ac:dyDescent="0.25">
      <c r="A3223" s="18">
        <f>IF(B3223&lt;&gt;"",SUBTOTAL(103,B$5:B3223),"")</f>
        <v>3219</v>
      </c>
      <c r="B3223" s="31" t="s">
        <v>93</v>
      </c>
      <c r="C3223" s="16" t="s">
        <v>3061</v>
      </c>
      <c r="D3223" s="51" t="s">
        <v>2967</v>
      </c>
      <c r="E3223" s="16" t="s">
        <v>3067</v>
      </c>
      <c r="F3223" s="19">
        <v>1000</v>
      </c>
      <c r="G3223" s="16">
        <v>0</v>
      </c>
      <c r="I3223" s="16">
        <f>IF(B3223&lt;&gt;"",COUNTIF(Dulieu!$F$5:$F$7774,B3223),"")</f>
        <v>0</v>
      </c>
      <c r="J3223" s="16" t="str">
        <f>IF(B3223&lt;&gt;"",IFERROR(VLOOKUP(B3223,Dulieu!$F$5:$I$7597,4,0),""),"")</f>
        <v/>
      </c>
    </row>
    <row r="3224" spans="1:10" ht="30" x14ac:dyDescent="0.25">
      <c r="A3224" s="18">
        <f>IF(B3224&lt;&gt;"",SUBTOTAL(103,B$5:B3224),"")</f>
        <v>3220</v>
      </c>
      <c r="B3224" s="31" t="s">
        <v>53</v>
      </c>
      <c r="C3224" s="16" t="s">
        <v>3061</v>
      </c>
      <c r="D3224" s="51" t="s">
        <v>2967</v>
      </c>
      <c r="E3224" s="16" t="s">
        <v>3067</v>
      </c>
      <c r="F3224" s="19">
        <v>2250</v>
      </c>
      <c r="G3224" s="16">
        <v>0</v>
      </c>
      <c r="I3224" s="16">
        <f>IF(B3224&lt;&gt;"",COUNTIF(Dulieu!$F$5:$F$7774,B3224),"")</f>
        <v>0</v>
      </c>
      <c r="J3224" s="16" t="str">
        <f>IF(B3224&lt;&gt;"",IFERROR(VLOOKUP(B3224,Dulieu!$F$5:$I$7597,4,0),""),"")</f>
        <v/>
      </c>
    </row>
    <row r="3225" spans="1:10" ht="30" x14ac:dyDescent="0.25">
      <c r="A3225" s="18">
        <f>IF(B3225&lt;&gt;"",SUBTOTAL(103,B$5:B3225),"")</f>
        <v>3221</v>
      </c>
      <c r="B3225" s="31" t="s">
        <v>2761</v>
      </c>
      <c r="C3225" s="16" t="s">
        <v>3082</v>
      </c>
      <c r="D3225" s="51" t="s">
        <v>2967</v>
      </c>
      <c r="E3225" s="16" t="s">
        <v>3105</v>
      </c>
      <c r="F3225" s="19">
        <v>0</v>
      </c>
      <c r="G3225" s="16">
        <v>29</v>
      </c>
      <c r="I3225" s="16">
        <f>IF(B3225&lt;&gt;"",COUNTIF(Dulieu!$F$5:$F$7774,B3225),"")</f>
        <v>0</v>
      </c>
      <c r="J3225" s="16" t="str">
        <f>IF(B3225&lt;&gt;"",IFERROR(VLOOKUP(B3225,Dulieu!$F$5:$I$7597,4,0),""),"")</f>
        <v/>
      </c>
    </row>
    <row r="3226" spans="1:10" ht="30" x14ac:dyDescent="0.25">
      <c r="A3226" s="18">
        <f>IF(B3226&lt;&gt;"",SUBTOTAL(103,B$5:B3226),"")</f>
        <v>3222</v>
      </c>
      <c r="B3226" s="31" t="s">
        <v>39</v>
      </c>
      <c r="C3226" s="16" t="s">
        <v>3061</v>
      </c>
      <c r="D3226" s="51" t="s">
        <v>2967</v>
      </c>
      <c r="E3226" s="16" t="s">
        <v>3067</v>
      </c>
      <c r="F3226" s="19">
        <v>6700</v>
      </c>
      <c r="G3226" s="16">
        <v>0</v>
      </c>
      <c r="I3226" s="16">
        <f>IF(B3226&lt;&gt;"",COUNTIF(Dulieu!$F$5:$F$7774,B3226),"")</f>
        <v>0</v>
      </c>
      <c r="J3226" s="16" t="str">
        <f>IF(B3226&lt;&gt;"",IFERROR(VLOOKUP(B3226,Dulieu!$F$5:$I$7597,4,0),""),"")</f>
        <v/>
      </c>
    </row>
    <row r="3227" spans="1:10" ht="30" x14ac:dyDescent="0.25">
      <c r="A3227" s="18">
        <f>IF(B3227&lt;&gt;"",SUBTOTAL(103,B$5:B3227),"")</f>
        <v>3223</v>
      </c>
      <c r="B3227" s="31" t="s">
        <v>35</v>
      </c>
      <c r="C3227" s="16" t="s">
        <v>3060</v>
      </c>
      <c r="D3227" s="51" t="s">
        <v>2967</v>
      </c>
      <c r="E3227" s="16" t="s">
        <v>3081</v>
      </c>
      <c r="F3227" s="19">
        <v>13370</v>
      </c>
      <c r="G3227" s="16">
        <v>0</v>
      </c>
      <c r="I3227" s="16">
        <f>IF(B3227&lt;&gt;"",COUNTIF(Dulieu!$F$5:$F$7774,B3227),"")</f>
        <v>0</v>
      </c>
      <c r="J3227" s="16" t="str">
        <f>IF(B3227&lt;&gt;"",IFERROR(VLOOKUP(B3227,Dulieu!$F$5:$I$7597,4,0),""),"")</f>
        <v/>
      </c>
    </row>
    <row r="3228" spans="1:10" ht="30" x14ac:dyDescent="0.25">
      <c r="A3228" s="18">
        <f>IF(B3228&lt;&gt;"",SUBTOTAL(103,B$5:B3228),"")</f>
        <v>3224</v>
      </c>
      <c r="B3228" s="31" t="s">
        <v>27</v>
      </c>
      <c r="C3228" s="16" t="s">
        <v>3082</v>
      </c>
      <c r="D3228" s="51" t="s">
        <v>2967</v>
      </c>
      <c r="E3228" s="16" t="s">
        <v>3068</v>
      </c>
      <c r="F3228" s="19">
        <v>0</v>
      </c>
      <c r="G3228" s="16">
        <v>29</v>
      </c>
      <c r="I3228" s="16">
        <f>IF(B3228&lt;&gt;"",COUNTIF(Dulieu!$F$5:$F$7774,B3228),"")</f>
        <v>0</v>
      </c>
      <c r="J3228" s="16" t="str">
        <f>IF(B3228&lt;&gt;"",IFERROR(VLOOKUP(B3228,Dulieu!$F$5:$I$7597,4,0),""),"")</f>
        <v/>
      </c>
    </row>
    <row r="3229" spans="1:10" ht="30" x14ac:dyDescent="0.25">
      <c r="A3229" s="18">
        <f>IF(B3229&lt;&gt;"",SUBTOTAL(103,B$5:B3229),"")</f>
        <v>3225</v>
      </c>
      <c r="B3229" s="31" t="s">
        <v>17</v>
      </c>
      <c r="C3229" s="16" t="s">
        <v>1206</v>
      </c>
      <c r="D3229" s="51" t="s">
        <v>2967</v>
      </c>
      <c r="E3229" s="16" t="s">
        <v>3068</v>
      </c>
      <c r="F3229" s="19">
        <v>13220</v>
      </c>
      <c r="G3229" s="16">
        <v>0</v>
      </c>
      <c r="I3229" s="16">
        <f>IF(B3229&lt;&gt;"",COUNTIF(Dulieu!$F$5:$F$7774,B3229),"")</f>
        <v>0</v>
      </c>
      <c r="J3229" s="16" t="str">
        <f>IF(B3229&lt;&gt;"",IFERROR(VLOOKUP(B3229,Dulieu!$F$5:$I$7597,4,0),""),"")</f>
        <v/>
      </c>
    </row>
    <row r="3230" spans="1:10" ht="30" x14ac:dyDescent="0.25">
      <c r="A3230" s="18">
        <f>IF(B3230&lt;&gt;"",SUBTOTAL(103,B$5:B3230),"")</f>
        <v>3226</v>
      </c>
      <c r="B3230" s="31" t="s">
        <v>26</v>
      </c>
      <c r="C3230" s="16" t="s">
        <v>3082</v>
      </c>
      <c r="D3230" s="51" t="s">
        <v>2967</v>
      </c>
      <c r="E3230" s="16" t="s">
        <v>3068</v>
      </c>
      <c r="F3230" s="19">
        <v>0</v>
      </c>
      <c r="G3230" s="16">
        <v>16</v>
      </c>
      <c r="I3230" s="16">
        <f>IF(B3230&lt;&gt;"",COUNTIF(Dulieu!$F$5:$F$7774,B3230),"")</f>
        <v>0</v>
      </c>
      <c r="J3230" s="16" t="str">
        <f>IF(B3230&lt;&gt;"",IFERROR(VLOOKUP(B3230,Dulieu!$F$5:$I$7597,4,0),""),"")</f>
        <v/>
      </c>
    </row>
    <row r="3231" spans="1:10" ht="30" x14ac:dyDescent="0.25">
      <c r="A3231" s="18">
        <f>IF(B3231&lt;&gt;"",SUBTOTAL(103,B$5:B3231),"")</f>
        <v>3227</v>
      </c>
      <c r="B3231" s="31" t="s">
        <v>18</v>
      </c>
      <c r="C3231" s="16" t="s">
        <v>1206</v>
      </c>
      <c r="D3231" s="51" t="s">
        <v>2967</v>
      </c>
      <c r="E3231" s="16" t="s">
        <v>3059</v>
      </c>
      <c r="F3231" s="19">
        <v>13650</v>
      </c>
      <c r="G3231" s="16">
        <v>0</v>
      </c>
      <c r="I3231" s="16">
        <f>IF(B3231&lt;&gt;"",COUNTIF(Dulieu!$F$5:$F$7774,B3231),"")</f>
        <v>0</v>
      </c>
      <c r="J3231" s="16" t="str">
        <f>IF(B3231&lt;&gt;"",IFERROR(VLOOKUP(B3231,Dulieu!$F$5:$I$7597,4,0),""),"")</f>
        <v/>
      </c>
    </row>
    <row r="3232" spans="1:10" ht="30" x14ac:dyDescent="0.25">
      <c r="A3232" s="18">
        <f>IF(B3232&lt;&gt;"",SUBTOTAL(103,B$5:B3232),"")</f>
        <v>3228</v>
      </c>
      <c r="B3232" s="31" t="s">
        <v>2753</v>
      </c>
      <c r="C3232" s="16" t="s">
        <v>3061</v>
      </c>
      <c r="D3232" s="51" t="s">
        <v>2967</v>
      </c>
      <c r="E3232" s="16" t="s">
        <v>3068</v>
      </c>
      <c r="F3232" s="19">
        <v>21500</v>
      </c>
      <c r="G3232" s="16">
        <v>0</v>
      </c>
      <c r="I3232" s="16">
        <f>IF(B3232&lt;&gt;"",COUNTIF(Dulieu!$F$5:$F$7774,B3232),"")</f>
        <v>0</v>
      </c>
      <c r="J3232" s="16" t="str">
        <f>IF(B3232&lt;&gt;"",IFERROR(VLOOKUP(B3232,Dulieu!$F$5:$I$7597,4,0),""),"")</f>
        <v/>
      </c>
    </row>
    <row r="3233" spans="1:10" ht="30" x14ac:dyDescent="0.25">
      <c r="A3233" s="18">
        <f>IF(B3233&lt;&gt;"",SUBTOTAL(103,B$5:B3233),"")</f>
        <v>3229</v>
      </c>
      <c r="B3233" s="31" t="s">
        <v>2754</v>
      </c>
      <c r="C3233" s="16" t="s">
        <v>3061</v>
      </c>
      <c r="D3233" s="51" t="s">
        <v>2967</v>
      </c>
      <c r="E3233" s="51" t="s">
        <v>3067</v>
      </c>
      <c r="F3233" s="19">
        <v>21200</v>
      </c>
      <c r="G3233" s="16">
        <v>0</v>
      </c>
      <c r="I3233" s="16">
        <f>IF(B3233&lt;&gt;"",COUNTIF(Dulieu!$F$5:$F$7774,B3233),"")</f>
        <v>0</v>
      </c>
      <c r="J3233" s="16" t="str">
        <f>IF(B3233&lt;&gt;"",IFERROR(VLOOKUP(B3233,Dulieu!$F$5:$I$7597,4,0),""),"")</f>
        <v/>
      </c>
    </row>
    <row r="3234" spans="1:10" ht="30" x14ac:dyDescent="0.25">
      <c r="A3234" s="18">
        <f>IF(B3234&lt;&gt;"",SUBTOTAL(103,B$5:B3234),"")</f>
        <v>3230</v>
      </c>
      <c r="B3234" s="31" t="s">
        <v>2495</v>
      </c>
      <c r="C3234" s="16" t="s">
        <v>3061</v>
      </c>
      <c r="D3234" s="51" t="s">
        <v>2967</v>
      </c>
      <c r="E3234" s="51" t="s">
        <v>3067</v>
      </c>
      <c r="F3234" s="19">
        <v>21000</v>
      </c>
      <c r="G3234" s="16">
        <v>0</v>
      </c>
      <c r="I3234" s="16">
        <f>IF(B3234&lt;&gt;"",COUNTIF(Dulieu!$F$5:$F$7774,B3234),"")</f>
        <v>0</v>
      </c>
      <c r="J3234" s="16" t="str">
        <f>IF(B3234&lt;&gt;"",IFERROR(VLOOKUP(B3234,Dulieu!$F$5:$I$7597,4,0),""),"")</f>
        <v/>
      </c>
    </row>
    <row r="3235" spans="1:10" ht="30" x14ac:dyDescent="0.25">
      <c r="A3235" s="18">
        <f>IF(B3235&lt;&gt;"",SUBTOTAL(103,B$5:B3235),"")</f>
        <v>3231</v>
      </c>
      <c r="B3235" s="31" t="s">
        <v>2496</v>
      </c>
      <c r="C3235" s="16" t="s">
        <v>3061</v>
      </c>
      <c r="D3235" s="51" t="s">
        <v>2967</v>
      </c>
      <c r="E3235" s="16" t="s">
        <v>3067</v>
      </c>
      <c r="F3235" s="19">
        <v>2790</v>
      </c>
      <c r="G3235" s="16">
        <v>0</v>
      </c>
      <c r="I3235" s="16">
        <f>IF(B3235&lt;&gt;"",COUNTIF(Dulieu!$F$5:$F$7774,B3235),"")</f>
        <v>0</v>
      </c>
      <c r="J3235" s="16" t="str">
        <f>IF(B3235&lt;&gt;"",IFERROR(VLOOKUP(B3235,Dulieu!$F$5:$I$7597,4,0),""),"")</f>
        <v/>
      </c>
    </row>
    <row r="3236" spans="1:10" ht="30" x14ac:dyDescent="0.25">
      <c r="A3236" s="18">
        <f>IF(B3236&lt;&gt;"",SUBTOTAL(103,B$5:B3236),"")</f>
        <v>3232</v>
      </c>
      <c r="B3236" s="31" t="s">
        <v>3237</v>
      </c>
      <c r="C3236" s="16" t="s">
        <v>3061</v>
      </c>
      <c r="D3236" s="51" t="s">
        <v>2967</v>
      </c>
      <c r="E3236" s="16" t="s">
        <v>3067</v>
      </c>
      <c r="F3236" s="19">
        <v>17900</v>
      </c>
      <c r="G3236" s="16">
        <v>0</v>
      </c>
      <c r="I3236" s="16">
        <f>IF(B3236&lt;&gt;"",COUNTIF(Dulieu!$F$5:$F$7774,B3236),"")</f>
        <v>0</v>
      </c>
      <c r="J3236" s="16" t="str">
        <f>IF(B3236&lt;&gt;"",IFERROR(VLOOKUP(B3236,Dulieu!$F$5:$I$7597,4,0),""),"")</f>
        <v/>
      </c>
    </row>
    <row r="3237" spans="1:10" ht="30" x14ac:dyDescent="0.25">
      <c r="A3237" s="18">
        <f>IF(B3237&lt;&gt;"",SUBTOTAL(103,B$5:B3237),"")</f>
        <v>3233</v>
      </c>
      <c r="B3237" s="31" t="s">
        <v>2759</v>
      </c>
      <c r="C3237" s="16" t="s">
        <v>3060</v>
      </c>
      <c r="D3237" s="51" t="s">
        <v>2967</v>
      </c>
      <c r="E3237" s="16" t="s">
        <v>3067</v>
      </c>
      <c r="F3237" s="19">
        <v>13270</v>
      </c>
      <c r="G3237" s="16">
        <v>0</v>
      </c>
      <c r="I3237" s="16">
        <f>IF(B3237&lt;&gt;"",COUNTIF(Dulieu!$F$5:$F$7774,B3237),"")</f>
        <v>0</v>
      </c>
      <c r="J3237" s="16" t="str">
        <f>IF(B3237&lt;&gt;"",IFERROR(VLOOKUP(B3237,Dulieu!$F$5:$I$7597,4,0),""),"")</f>
        <v/>
      </c>
    </row>
    <row r="3238" spans="1:10" ht="30" x14ac:dyDescent="0.25">
      <c r="A3238" s="18">
        <f>IF(B3238&lt;&gt;"",SUBTOTAL(103,B$5:B3238),"")</f>
        <v>3234</v>
      </c>
      <c r="B3238" s="31" t="s">
        <v>2803</v>
      </c>
      <c r="C3238" s="16" t="s">
        <v>3061</v>
      </c>
      <c r="D3238" s="51" t="s">
        <v>2967</v>
      </c>
      <c r="E3238" s="51" t="s">
        <v>3067</v>
      </c>
      <c r="F3238" s="19">
        <v>17925</v>
      </c>
      <c r="G3238" s="16">
        <v>3</v>
      </c>
      <c r="I3238" s="16">
        <f>IF(B3238&lt;&gt;"",COUNTIF(Dulieu!$F$5:$F$7774,B3238),"")</f>
        <v>0</v>
      </c>
      <c r="J3238" s="16" t="str">
        <f>IF(B3238&lt;&gt;"",IFERROR(VLOOKUP(B3238,Dulieu!$F$5:$I$7597,4,0),""),"")</f>
        <v/>
      </c>
    </row>
    <row r="3239" spans="1:10" ht="30" x14ac:dyDescent="0.25">
      <c r="A3239" s="18">
        <f>IF(B3239&lt;&gt;"",SUBTOTAL(103,B$5:B3239),"")</f>
        <v>3235</v>
      </c>
      <c r="B3239" s="31" t="s">
        <v>2804</v>
      </c>
      <c r="C3239" s="16" t="s">
        <v>3060</v>
      </c>
      <c r="D3239" s="51" t="s">
        <v>2967</v>
      </c>
      <c r="E3239" s="16" t="s">
        <v>3081</v>
      </c>
      <c r="F3239" s="16">
        <v>14250</v>
      </c>
      <c r="G3239" s="16">
        <v>0</v>
      </c>
      <c r="I3239" s="16">
        <f>IF(B3239&lt;&gt;"",COUNTIF(Dulieu!$F$5:$F$7774,B3239),"")</f>
        <v>0</v>
      </c>
      <c r="J3239" s="16" t="str">
        <f>IF(B3239&lt;&gt;"",IFERROR(VLOOKUP(B3239,Dulieu!$F$5:$I$7597,4,0),""),"")</f>
        <v/>
      </c>
    </row>
    <row r="3240" spans="1:10" ht="30" x14ac:dyDescent="0.25">
      <c r="A3240" s="18">
        <f>IF(B3240&lt;&gt;"",SUBTOTAL(103,B$5:B3240),"")</f>
        <v>3236</v>
      </c>
      <c r="B3240" s="31" t="s">
        <v>2871</v>
      </c>
      <c r="C3240" s="16" t="s">
        <v>3082</v>
      </c>
      <c r="D3240" s="51" t="s">
        <v>2967</v>
      </c>
      <c r="E3240" s="16" t="s">
        <v>3067</v>
      </c>
      <c r="F3240" s="19">
        <v>0</v>
      </c>
      <c r="G3240" s="16">
        <v>30</v>
      </c>
      <c r="I3240" s="16">
        <f>IF(B3240&lt;&gt;"",COUNTIF(Dulieu!$F$5:$F$7774,B3240),"")</f>
        <v>0</v>
      </c>
      <c r="J3240" s="16" t="str">
        <f>IF(B3240&lt;&gt;"",IFERROR(VLOOKUP(B3240,Dulieu!$F$5:$I$7597,4,0),""),"")</f>
        <v/>
      </c>
    </row>
    <row r="3241" spans="1:10" ht="30" x14ac:dyDescent="0.25">
      <c r="A3241" s="18">
        <f>IF(B3241&lt;&gt;"",SUBTOTAL(103,B$5:B3241),"")</f>
        <v>3237</v>
      </c>
      <c r="B3241" s="31" t="s">
        <v>2822</v>
      </c>
      <c r="C3241" s="16" t="s">
        <v>3061</v>
      </c>
      <c r="D3241" s="51" t="s">
        <v>2967</v>
      </c>
      <c r="E3241" s="16" t="s">
        <v>3067</v>
      </c>
      <c r="F3241" s="19">
        <v>21600</v>
      </c>
      <c r="G3241" s="16">
        <v>0</v>
      </c>
      <c r="I3241" s="16">
        <f>IF(B3241&lt;&gt;"",COUNTIF(Dulieu!$F$5:$F$7774,B3241),"")</f>
        <v>0</v>
      </c>
      <c r="J3241" s="16" t="str">
        <f>IF(B3241&lt;&gt;"",IFERROR(VLOOKUP(B3241,Dulieu!$F$5:$I$7597,4,0),""),"")</f>
        <v/>
      </c>
    </row>
    <row r="3242" spans="1:10" ht="30" x14ac:dyDescent="0.25">
      <c r="A3242" s="18">
        <f>IF(B3242&lt;&gt;"",SUBTOTAL(103,B$5:B3242),"")</f>
        <v>3238</v>
      </c>
      <c r="B3242" s="31" t="s">
        <v>2810</v>
      </c>
      <c r="C3242" s="16" t="s">
        <v>3082</v>
      </c>
      <c r="D3242" s="51" t="s">
        <v>2967</v>
      </c>
      <c r="E3242" s="16" t="s">
        <v>3068</v>
      </c>
      <c r="F3242" s="19">
        <v>0</v>
      </c>
      <c r="G3242" s="16">
        <v>16</v>
      </c>
      <c r="I3242" s="16">
        <f>IF(B3242&lt;&gt;"",COUNTIF(Dulieu!$F$5:$F$7774,B3242),"")</f>
        <v>0</v>
      </c>
      <c r="J3242" s="16" t="str">
        <f>IF(B3242&lt;&gt;"",IFERROR(VLOOKUP(B3242,Dulieu!$F$5:$I$7597,4,0),""),"")</f>
        <v/>
      </c>
    </row>
    <row r="3243" spans="1:10" ht="30" x14ac:dyDescent="0.25">
      <c r="A3243" s="18">
        <f>IF(B3243&lt;&gt;"",SUBTOTAL(103,B$5:B3243),"")</f>
        <v>3239</v>
      </c>
      <c r="B3243" s="31" t="s">
        <v>2827</v>
      </c>
      <c r="C3243" s="16" t="s">
        <v>3061</v>
      </c>
      <c r="D3243" s="51" t="s">
        <v>2967</v>
      </c>
      <c r="E3243" s="16" t="s">
        <v>3067</v>
      </c>
      <c r="F3243" s="19">
        <v>17950</v>
      </c>
      <c r="G3243" s="16">
        <v>0</v>
      </c>
      <c r="I3243" s="16">
        <f>IF(B3243&lt;&gt;"",COUNTIF(Dulieu!$F$5:$F$7774,B3243),"")</f>
        <v>0</v>
      </c>
      <c r="J3243" s="16" t="str">
        <f>IF(B3243&lt;&gt;"",IFERROR(VLOOKUP(B3243,Dulieu!$F$5:$I$7597,4,0),""),"")</f>
        <v/>
      </c>
    </row>
    <row r="3244" spans="1:10" ht="30" x14ac:dyDescent="0.25">
      <c r="A3244" s="18">
        <f>IF(B3244&lt;&gt;"",SUBTOTAL(103,B$5:B3244),"")</f>
        <v>3240</v>
      </c>
      <c r="B3244" s="31" t="s">
        <v>2828</v>
      </c>
      <c r="C3244" s="16" t="s">
        <v>3061</v>
      </c>
      <c r="D3244" s="51" t="s">
        <v>2967</v>
      </c>
      <c r="E3244" s="16" t="s">
        <v>3067</v>
      </c>
      <c r="F3244" s="19">
        <v>17800</v>
      </c>
      <c r="G3244" s="16">
        <v>0</v>
      </c>
      <c r="I3244" s="16">
        <f>IF(B3244&lt;&gt;"",COUNTIF(Dulieu!$F$5:$F$7774,B3244),"")</f>
        <v>0</v>
      </c>
      <c r="J3244" s="16" t="str">
        <f>IF(B3244&lt;&gt;"",IFERROR(VLOOKUP(B3244,Dulieu!$F$5:$I$7597,4,0),""),"")</f>
        <v/>
      </c>
    </row>
    <row r="3245" spans="1:10" ht="30" x14ac:dyDescent="0.25">
      <c r="A3245" s="18">
        <f>IF(B3245&lt;&gt;"",SUBTOTAL(103,B$5:B3245),"")</f>
        <v>3241</v>
      </c>
      <c r="B3245" s="31" t="s">
        <v>2807</v>
      </c>
      <c r="C3245" s="16" t="s">
        <v>3061</v>
      </c>
      <c r="D3245" s="51" t="s">
        <v>2967</v>
      </c>
      <c r="E3245" s="16" t="s">
        <v>3067</v>
      </c>
      <c r="F3245" s="19">
        <v>7000</v>
      </c>
      <c r="G3245" s="16">
        <v>0</v>
      </c>
      <c r="I3245" s="16">
        <f>IF(B3245&lt;&gt;"",COUNTIF(Dulieu!$F$5:$F$7774,B3245),"")</f>
        <v>0</v>
      </c>
      <c r="J3245" s="16" t="str">
        <f>IF(B3245&lt;&gt;"",IFERROR(VLOOKUP(B3245,Dulieu!$F$5:$I$7597,4,0),""),"")</f>
        <v/>
      </c>
    </row>
    <row r="3246" spans="1:10" ht="30" x14ac:dyDescent="0.25">
      <c r="A3246" s="18">
        <f>IF(B3246&lt;&gt;"",SUBTOTAL(103,B$5:B3246),"")</f>
        <v>3242</v>
      </c>
      <c r="B3246" s="31" t="s">
        <v>2809</v>
      </c>
      <c r="C3246" s="16" t="s">
        <v>3061</v>
      </c>
      <c r="D3246" s="51" t="s">
        <v>2967</v>
      </c>
      <c r="E3246" s="16" t="s">
        <v>3067</v>
      </c>
      <c r="F3246" s="19">
        <v>1630</v>
      </c>
      <c r="G3246" s="16">
        <v>0</v>
      </c>
      <c r="I3246" s="16">
        <f>IF(B3246&lt;&gt;"",COUNTIF(Dulieu!$F$5:$F$7774,B3246),"")</f>
        <v>0</v>
      </c>
      <c r="J3246" s="16" t="str">
        <f>IF(B3246&lt;&gt;"",IFERROR(VLOOKUP(B3246,Dulieu!$F$5:$I$7597,4,0),""),"")</f>
        <v/>
      </c>
    </row>
    <row r="3247" spans="1:10" ht="30" x14ac:dyDescent="0.25">
      <c r="A3247" s="18">
        <f>IF(B3247&lt;&gt;"",SUBTOTAL(103,B$5:B3247),"")</f>
        <v>3243</v>
      </c>
      <c r="B3247" s="31" t="s">
        <v>2773</v>
      </c>
      <c r="C3247" s="16" t="s">
        <v>3061</v>
      </c>
      <c r="D3247" s="51" t="s">
        <v>2967</v>
      </c>
      <c r="E3247" s="16" t="s">
        <v>3067</v>
      </c>
      <c r="F3247" s="19">
        <v>17900</v>
      </c>
      <c r="G3247" s="16">
        <v>0</v>
      </c>
      <c r="I3247" s="16">
        <f>IF(B3247&lt;&gt;"",COUNTIF(Dulieu!$F$5:$F$7774,B3247),"")</f>
        <v>0</v>
      </c>
      <c r="J3247" s="16" t="str">
        <f>IF(B3247&lt;&gt;"",IFERROR(VLOOKUP(B3247,Dulieu!$F$5:$I$7597,4,0),""),"")</f>
        <v/>
      </c>
    </row>
    <row r="3248" spans="1:10" ht="30" x14ac:dyDescent="0.25">
      <c r="A3248" s="18">
        <f>IF(B3248&lt;&gt;"",SUBTOTAL(103,B$5:B3248),"")</f>
        <v>3244</v>
      </c>
      <c r="B3248" s="31" t="s">
        <v>2756</v>
      </c>
      <c r="C3248" s="16" t="s">
        <v>3061</v>
      </c>
      <c r="D3248" s="51" t="s">
        <v>2967</v>
      </c>
      <c r="E3248" s="51" t="s">
        <v>3067</v>
      </c>
      <c r="F3248" s="19">
        <v>4990</v>
      </c>
      <c r="G3248" s="16">
        <v>0</v>
      </c>
      <c r="I3248" s="16">
        <f>IF(B3248&lt;&gt;"",COUNTIF(Dulieu!$F$5:$F$7774,B3248),"")</f>
        <v>0</v>
      </c>
      <c r="J3248" s="16" t="str">
        <f>IF(B3248&lt;&gt;"",IFERROR(VLOOKUP(B3248,Dulieu!$F$5:$I$7597,4,0),""),"")</f>
        <v/>
      </c>
    </row>
    <row r="3249" spans="1:10" ht="30" x14ac:dyDescent="0.25">
      <c r="A3249" s="18">
        <f>IF(B3249&lt;&gt;"",SUBTOTAL(103,B$5:B3249),"")</f>
        <v>3245</v>
      </c>
      <c r="B3249" s="31" t="s">
        <v>2762</v>
      </c>
      <c r="C3249" s="16" t="s">
        <v>1206</v>
      </c>
      <c r="D3249" s="51" t="s">
        <v>2967</v>
      </c>
      <c r="E3249" s="51" t="s">
        <v>3081</v>
      </c>
      <c r="F3249" s="19">
        <v>13970</v>
      </c>
      <c r="G3249" s="16">
        <v>0</v>
      </c>
      <c r="I3249" s="16">
        <f>IF(B3249&lt;&gt;"",COUNTIF(Dulieu!$F$5:$F$7774,B3249),"")</f>
        <v>0</v>
      </c>
      <c r="J3249" s="16" t="str">
        <f>IF(B3249&lt;&gt;"",IFERROR(VLOOKUP(B3249,Dulieu!$F$5:$I$7597,4,0),""),"")</f>
        <v/>
      </c>
    </row>
    <row r="3250" spans="1:10" ht="30" x14ac:dyDescent="0.25">
      <c r="A3250" s="18">
        <f>IF(B3250&lt;&gt;"",SUBTOTAL(103,B$5:B3250),"")</f>
        <v>3246</v>
      </c>
      <c r="B3250" s="31" t="s">
        <v>2742</v>
      </c>
      <c r="C3250" s="16" t="s">
        <v>1206</v>
      </c>
      <c r="D3250" s="51" t="s">
        <v>2967</v>
      </c>
      <c r="E3250" s="51" t="s">
        <v>3081</v>
      </c>
      <c r="F3250" s="19">
        <v>13970</v>
      </c>
      <c r="G3250" s="16">
        <v>0</v>
      </c>
      <c r="I3250" s="16">
        <f>IF(B3250&lt;&gt;"",COUNTIF(Dulieu!$F$5:$F$7774,B3250),"")</f>
        <v>0</v>
      </c>
      <c r="J3250" s="16" t="str">
        <f>IF(B3250&lt;&gt;"",IFERROR(VLOOKUP(B3250,Dulieu!$F$5:$I$7597,4,0),""),"")</f>
        <v/>
      </c>
    </row>
    <row r="3251" spans="1:10" ht="30" x14ac:dyDescent="0.25">
      <c r="A3251" s="18">
        <f>IF(B3251&lt;&gt;"",SUBTOTAL(103,B$5:B3251),"")</f>
        <v>3247</v>
      </c>
      <c r="B3251" s="31" t="s">
        <v>2875</v>
      </c>
      <c r="C3251" s="16" t="s">
        <v>3082</v>
      </c>
      <c r="D3251" s="51" t="s">
        <v>2967</v>
      </c>
      <c r="E3251" s="51" t="s">
        <v>3067</v>
      </c>
      <c r="F3251" s="19">
        <v>0</v>
      </c>
      <c r="G3251" s="16">
        <v>16</v>
      </c>
      <c r="I3251" s="16">
        <f>IF(B3251&lt;&gt;"",COUNTIF(Dulieu!$F$5:$F$7774,B3251),"")</f>
        <v>0</v>
      </c>
      <c r="J3251" s="16" t="str">
        <f>IF(B3251&lt;&gt;"",IFERROR(VLOOKUP(B3251,Dulieu!$F$5:$I$7597,4,0),""),"")</f>
        <v/>
      </c>
    </row>
    <row r="3252" spans="1:10" ht="30" x14ac:dyDescent="0.25">
      <c r="A3252" s="18">
        <f>IF(B3252&lt;&gt;"",SUBTOTAL(103,B$5:B3252),"")</f>
        <v>3248</v>
      </c>
      <c r="B3252" s="31" t="s">
        <v>3008</v>
      </c>
      <c r="C3252" s="16" t="s">
        <v>1206</v>
      </c>
      <c r="D3252" s="51" t="s">
        <v>2967</v>
      </c>
      <c r="E3252" s="51" t="s">
        <v>3067</v>
      </c>
      <c r="F3252" s="19">
        <v>15056</v>
      </c>
      <c r="G3252" s="16">
        <v>0</v>
      </c>
      <c r="I3252" s="16">
        <f>IF(B3252&lt;&gt;"",COUNTIF(Dulieu!$F$5:$F$7774,B3252),"")</f>
        <v>0</v>
      </c>
      <c r="J3252" s="16" t="str">
        <f>IF(B3252&lt;&gt;"",IFERROR(VLOOKUP(B3252,Dulieu!$F$5:$I$7597,4,0),""),"")</f>
        <v/>
      </c>
    </row>
    <row r="3253" spans="1:10" ht="30" x14ac:dyDescent="0.25">
      <c r="A3253" s="18">
        <f>IF(B3253&lt;&gt;"",SUBTOTAL(103,B$5:B3253),"")</f>
        <v>3249</v>
      </c>
      <c r="B3253" s="31" t="s">
        <v>3006</v>
      </c>
      <c r="C3253" s="16" t="s">
        <v>3060</v>
      </c>
      <c r="D3253" s="51" t="s">
        <v>2967</v>
      </c>
      <c r="E3253" s="51" t="s">
        <v>3081</v>
      </c>
      <c r="F3253" s="19">
        <v>13170</v>
      </c>
      <c r="G3253" s="16">
        <v>0</v>
      </c>
      <c r="I3253" s="16">
        <f>IF(B3253&lt;&gt;"",COUNTIF(Dulieu!$F$5:$F$7774,B3253),"")</f>
        <v>0</v>
      </c>
      <c r="J3253" s="16" t="str">
        <f>IF(B3253&lt;&gt;"",IFERROR(VLOOKUP(B3253,Dulieu!$F$5:$I$7597,4,0),""),"")</f>
        <v/>
      </c>
    </row>
    <row r="3254" spans="1:10" ht="30" x14ac:dyDescent="0.25">
      <c r="A3254" s="18">
        <f>IF(B3254&lt;&gt;"",SUBTOTAL(103,B$5:B3254),"")</f>
        <v>3250</v>
      </c>
      <c r="B3254" s="31" t="s">
        <v>3003</v>
      </c>
      <c r="C3254" s="16" t="s">
        <v>3082</v>
      </c>
      <c r="D3254" s="51" t="s">
        <v>2967</v>
      </c>
      <c r="E3254" s="51" t="s">
        <v>3068</v>
      </c>
      <c r="F3254" s="19">
        <v>0</v>
      </c>
      <c r="G3254" s="16">
        <v>29</v>
      </c>
      <c r="I3254" s="16">
        <f>IF(B3254&lt;&gt;"",COUNTIF(Dulieu!$F$5:$F$7774,B3254),"")</f>
        <v>0</v>
      </c>
      <c r="J3254" s="16" t="str">
        <f>IF(B3254&lt;&gt;"",IFERROR(VLOOKUP(B3254,Dulieu!$F$5:$I$7597,4,0),""),"")</f>
        <v/>
      </c>
    </row>
    <row r="3255" spans="1:10" ht="30" x14ac:dyDescent="0.25">
      <c r="A3255" s="18">
        <f>IF(B3255&lt;&gt;"",SUBTOTAL(103,B$5:B3255),"")</f>
        <v>3251</v>
      </c>
      <c r="B3255" s="31" t="s">
        <v>3037</v>
      </c>
      <c r="C3255" s="16" t="s">
        <v>1206</v>
      </c>
      <c r="D3255" s="51" t="s">
        <v>2967</v>
      </c>
      <c r="E3255" s="51" t="s">
        <v>3081</v>
      </c>
      <c r="F3255" s="19">
        <v>13970</v>
      </c>
      <c r="G3255" s="16">
        <v>0</v>
      </c>
      <c r="I3255" s="16">
        <f>IF(B3255&lt;&gt;"",COUNTIF(Dulieu!$F$5:$F$7774,B3255),"")</f>
        <v>0</v>
      </c>
      <c r="J3255" s="16" t="str">
        <f>IF(B3255&lt;&gt;"",IFERROR(VLOOKUP(B3255,Dulieu!$F$5:$I$7597,4,0),""),"")</f>
        <v/>
      </c>
    </row>
    <row r="3256" spans="1:10" ht="30" x14ac:dyDescent="0.25">
      <c r="A3256" s="18">
        <f>IF(B3256&lt;&gt;"",SUBTOTAL(103,B$5:B3256),"")</f>
        <v>3252</v>
      </c>
      <c r="B3256" s="31" t="s">
        <v>3238</v>
      </c>
      <c r="C3256" s="16" t="s">
        <v>3061</v>
      </c>
      <c r="D3256" s="51" t="s">
        <v>2967</v>
      </c>
      <c r="E3256" s="51" t="s">
        <v>3067</v>
      </c>
      <c r="F3256" s="19">
        <v>17900</v>
      </c>
      <c r="G3256" s="16">
        <v>0</v>
      </c>
      <c r="I3256" s="16">
        <f>IF(B3256&lt;&gt;"",COUNTIF(Dulieu!$F$5:$F$7774,B3256),"")</f>
        <v>0</v>
      </c>
      <c r="J3256" s="16" t="str">
        <f>IF(B3256&lt;&gt;"",IFERROR(VLOOKUP(B3256,Dulieu!$F$5:$I$7597,4,0),""),"")</f>
        <v/>
      </c>
    </row>
    <row r="3257" spans="1:10" ht="30" x14ac:dyDescent="0.25">
      <c r="A3257" s="18">
        <f>IF(B3257&lt;&gt;"",SUBTOTAL(103,B$5:B3257),"")</f>
        <v>3253</v>
      </c>
      <c r="B3257" s="31" t="s">
        <v>3050</v>
      </c>
      <c r="C3257" s="16" t="s">
        <v>3082</v>
      </c>
      <c r="D3257" s="51" t="s">
        <v>2967</v>
      </c>
      <c r="E3257" s="51" t="s">
        <v>3064</v>
      </c>
      <c r="F3257" s="19">
        <v>0</v>
      </c>
      <c r="G3257" s="16">
        <v>16</v>
      </c>
      <c r="I3257" s="16">
        <f>IF(B3257&lt;&gt;"",COUNTIF(Dulieu!$F$5:$F$7774,B3257),"")</f>
        <v>0</v>
      </c>
      <c r="J3257" s="16" t="str">
        <f>IF(B3257&lt;&gt;"",IFERROR(VLOOKUP(B3257,Dulieu!$F$5:$I$7597,4,0),""),"")</f>
        <v/>
      </c>
    </row>
    <row r="3258" spans="1:10" ht="30" x14ac:dyDescent="0.25">
      <c r="A3258" s="18">
        <f>IF(B3258&lt;&gt;"",SUBTOTAL(103,B$5:B3258),"")</f>
        <v>3254</v>
      </c>
      <c r="B3258" s="31" t="s">
        <v>3239</v>
      </c>
      <c r="C3258" s="16" t="s">
        <v>3082</v>
      </c>
      <c r="D3258" s="51" t="s">
        <v>2967</v>
      </c>
      <c r="E3258" s="51" t="s">
        <v>3064</v>
      </c>
      <c r="F3258" s="19">
        <v>0</v>
      </c>
      <c r="G3258" s="16">
        <v>29</v>
      </c>
      <c r="I3258" s="16">
        <f>IF(B3258&lt;&gt;"",COUNTIF(Dulieu!$F$5:$F$7774,B3258),"")</f>
        <v>0</v>
      </c>
      <c r="J3258" s="16" t="str">
        <f>IF(B3258&lt;&gt;"",IFERROR(VLOOKUP(B3258,Dulieu!$F$5:$I$7597,4,0),""),"")</f>
        <v/>
      </c>
    </row>
    <row r="3259" spans="1:10" ht="30" x14ac:dyDescent="0.25">
      <c r="A3259" s="18">
        <f>IF(B3259&lt;&gt;"",SUBTOTAL(103,B$5:B3259),"")</f>
        <v>3255</v>
      </c>
      <c r="B3259" s="31" t="s">
        <v>3240</v>
      </c>
      <c r="C3259" s="16" t="s">
        <v>3060</v>
      </c>
      <c r="D3259" s="51" t="s">
        <v>2967</v>
      </c>
      <c r="E3259" s="51" t="s">
        <v>3068</v>
      </c>
      <c r="F3259" s="19">
        <v>14170</v>
      </c>
      <c r="G3259" s="16">
        <v>0</v>
      </c>
      <c r="I3259" s="16">
        <f>IF(B3259&lt;&gt;"",COUNTIF(Dulieu!$F$5:$F$7774,B3259),"")</f>
        <v>0</v>
      </c>
      <c r="J3259" s="16" t="str">
        <f>IF(B3259&lt;&gt;"",IFERROR(VLOOKUP(B3259,Dulieu!$F$5:$I$7597,4,0),""),"")</f>
        <v/>
      </c>
    </row>
    <row r="3260" spans="1:10" ht="30" x14ac:dyDescent="0.25">
      <c r="A3260" s="18">
        <f>IF(B3260&lt;&gt;"",SUBTOTAL(103,B$5:B3260),"")</f>
        <v>3256</v>
      </c>
      <c r="B3260" s="31" t="s">
        <v>2893</v>
      </c>
      <c r="C3260" s="16" t="s">
        <v>3061</v>
      </c>
      <c r="D3260" s="51" t="s">
        <v>2967</v>
      </c>
      <c r="E3260" s="51" t="s">
        <v>3067</v>
      </c>
      <c r="F3260" s="16">
        <v>3310</v>
      </c>
      <c r="G3260" s="16">
        <v>0</v>
      </c>
      <c r="I3260" s="16">
        <f>IF(B3260&lt;&gt;"",COUNTIF(Dulieu!$F$5:$F$7774,B3260),"")</f>
        <v>0</v>
      </c>
      <c r="J3260" s="16" t="str">
        <f>IF(B3260&lt;&gt;"",IFERROR(VLOOKUP(B3260,Dulieu!$F$5:$I$7597,4,0),""),"")</f>
        <v/>
      </c>
    </row>
    <row r="3261" spans="1:10" ht="30" x14ac:dyDescent="0.25">
      <c r="A3261" s="18">
        <f>IF(B3261&lt;&gt;"",SUBTOTAL(103,B$5:B3261),"")</f>
        <v>3257</v>
      </c>
      <c r="B3261" s="31" t="s">
        <v>2825</v>
      </c>
      <c r="C3261" s="16" t="s">
        <v>3061</v>
      </c>
      <c r="D3261" s="51" t="s">
        <v>2967</v>
      </c>
      <c r="E3261" s="51" t="s">
        <v>3067</v>
      </c>
      <c r="F3261" s="19">
        <v>3490</v>
      </c>
      <c r="G3261" s="16">
        <v>0</v>
      </c>
      <c r="I3261" s="16">
        <f>IF(B3261&lt;&gt;"",COUNTIF(Dulieu!$F$5:$F$7774,B3261),"")</f>
        <v>0</v>
      </c>
      <c r="J3261" s="16" t="str">
        <f>IF(B3261&lt;&gt;"",IFERROR(VLOOKUP(B3261,Dulieu!$F$5:$I$7597,4,0),""),"")</f>
        <v/>
      </c>
    </row>
    <row r="3262" spans="1:10" ht="30" x14ac:dyDescent="0.25">
      <c r="A3262" s="18">
        <f>IF(B3262&lt;&gt;"",SUBTOTAL(103,B$5:B3262),"")</f>
        <v>3258</v>
      </c>
      <c r="B3262" s="31" t="s">
        <v>2826</v>
      </c>
      <c r="C3262" s="16" t="s">
        <v>3082</v>
      </c>
      <c r="D3262" s="51" t="s">
        <v>2967</v>
      </c>
      <c r="E3262" s="16" t="s">
        <v>3105</v>
      </c>
      <c r="F3262" s="19">
        <v>0</v>
      </c>
      <c r="G3262" s="16">
        <v>47</v>
      </c>
      <c r="I3262" s="16">
        <f>IF(B3262&lt;&gt;"",COUNTIF(Dulieu!$F$5:$F$7774,B3262),"")</f>
        <v>0</v>
      </c>
      <c r="J3262" s="16" t="str">
        <f>IF(B3262&lt;&gt;"",IFERROR(VLOOKUP(B3262,Dulieu!$F$5:$I$7597,4,0),""),"")</f>
        <v/>
      </c>
    </row>
    <row r="3263" spans="1:10" ht="30" x14ac:dyDescent="0.25">
      <c r="A3263" s="18">
        <f>IF(B3263&lt;&gt;"",SUBTOTAL(103,B$5:B3263),"")</f>
        <v>3259</v>
      </c>
      <c r="B3263" s="31" t="s">
        <v>3292</v>
      </c>
      <c r="C3263" s="16" t="s">
        <v>3082</v>
      </c>
      <c r="D3263" s="51" t="s">
        <v>2967</v>
      </c>
      <c r="E3263" s="16" t="s">
        <v>3067</v>
      </c>
      <c r="F3263" s="19">
        <v>0</v>
      </c>
      <c r="G3263" s="16">
        <v>39</v>
      </c>
      <c r="I3263" s="16">
        <f>IF(B3263&lt;&gt;"",COUNTIF(Dulieu!$F$5:$F$7774,B3263),"")</f>
        <v>0</v>
      </c>
      <c r="J3263" s="16" t="str">
        <f>IF(B3263&lt;&gt;"",IFERROR(VLOOKUP(B3263,Dulieu!$F$5:$I$7597,4,0),""),"")</f>
        <v/>
      </c>
    </row>
    <row r="3264" spans="1:10" ht="30" x14ac:dyDescent="0.25">
      <c r="A3264" s="18">
        <f>IF(B3264&lt;&gt;"",SUBTOTAL(103,B$5:B3264),"")</f>
        <v>3260</v>
      </c>
      <c r="B3264" s="31" t="s">
        <v>3381</v>
      </c>
      <c r="C3264" s="16" t="s">
        <v>3060</v>
      </c>
      <c r="D3264" s="51" t="s">
        <v>2967</v>
      </c>
      <c r="E3264" s="51" t="s">
        <v>3081</v>
      </c>
      <c r="F3264" s="19">
        <v>14420</v>
      </c>
      <c r="G3264" s="16">
        <v>0</v>
      </c>
      <c r="I3264" s="16">
        <f>IF(B3264&lt;&gt;"",COUNTIF(Dulieu!$F$5:$F$7774,B3264),"")</f>
        <v>0</v>
      </c>
      <c r="J3264" s="16" t="str">
        <f>IF(B3264&lt;&gt;"",IFERROR(VLOOKUP(B3264,Dulieu!$F$5:$I$7597,4,0),""),"")</f>
        <v/>
      </c>
    </row>
    <row r="3265" spans="1:10" ht="30" x14ac:dyDescent="0.25">
      <c r="A3265" s="18">
        <f>IF(B3265&lt;&gt;"",SUBTOTAL(103,B$5:B3265),"")</f>
        <v>3261</v>
      </c>
      <c r="B3265" s="31" t="s">
        <v>3382</v>
      </c>
      <c r="C3265" s="16" t="s">
        <v>1206</v>
      </c>
      <c r="D3265" s="51" t="s">
        <v>2967</v>
      </c>
      <c r="E3265" s="16" t="s">
        <v>3068</v>
      </c>
      <c r="F3265" s="19">
        <v>13970</v>
      </c>
      <c r="G3265" s="16">
        <v>0</v>
      </c>
      <c r="I3265" s="16">
        <f>IF(B3265&lt;&gt;"",COUNTIF(Dulieu!$F$5:$F$7774,B3265),"")</f>
        <v>0</v>
      </c>
      <c r="J3265" s="16" t="str">
        <f>IF(B3265&lt;&gt;"",IFERROR(VLOOKUP(B3265,Dulieu!$F$5:$I$7597,4,0),""),"")</f>
        <v/>
      </c>
    </row>
    <row r="3266" spans="1:10" ht="30" x14ac:dyDescent="0.25">
      <c r="A3266" s="18">
        <f>IF(B3266&lt;&gt;"",SUBTOTAL(103,B$5:B3266),"")</f>
        <v>3262</v>
      </c>
      <c r="B3266" s="31" t="s">
        <v>3383</v>
      </c>
      <c r="C3266" s="16" t="s">
        <v>3082</v>
      </c>
      <c r="D3266" s="51" t="s">
        <v>2967</v>
      </c>
      <c r="E3266" s="16" t="s">
        <v>3068</v>
      </c>
      <c r="F3266" s="19">
        <v>0</v>
      </c>
      <c r="G3266" s="16">
        <v>29</v>
      </c>
      <c r="I3266" s="16">
        <f>IF(B3266&lt;&gt;"",COUNTIF(Dulieu!$F$5:$F$7774,B3266),"")</f>
        <v>0</v>
      </c>
      <c r="J3266" s="16" t="str">
        <f>IF(B3266&lt;&gt;"",IFERROR(VLOOKUP(B3266,Dulieu!$F$5:$I$7597,4,0),""),"")</f>
        <v/>
      </c>
    </row>
    <row r="3267" spans="1:10" ht="30" x14ac:dyDescent="0.25">
      <c r="A3267" s="18">
        <f>IF(B3267&lt;&gt;"",SUBTOTAL(103,B$5:B3267),"")</f>
        <v>3263</v>
      </c>
      <c r="B3267" s="31" t="s">
        <v>3416</v>
      </c>
      <c r="C3267" s="16" t="s">
        <v>3060</v>
      </c>
      <c r="D3267" s="51" t="s">
        <v>2967</v>
      </c>
      <c r="E3267" s="51" t="s">
        <v>3081</v>
      </c>
      <c r="F3267" s="19">
        <v>13270</v>
      </c>
      <c r="G3267" s="16">
        <v>0</v>
      </c>
      <c r="I3267" s="16">
        <f>IF(B3267&lt;&gt;"",COUNTIF(Dulieu!$F$5:$F$7774,B3267),"")</f>
        <v>0</v>
      </c>
      <c r="J3267" s="16" t="str">
        <f>IF(B3267&lt;&gt;"",IFERROR(VLOOKUP(B3267,Dulieu!$F$5:$I$7597,4,0),""),"")</f>
        <v/>
      </c>
    </row>
    <row r="3268" spans="1:10" ht="30" x14ac:dyDescent="0.25">
      <c r="A3268" s="18">
        <f>IF(B3268&lt;&gt;"",SUBTOTAL(103,B$5:B3268),"")</f>
        <v>3264</v>
      </c>
      <c r="B3268" s="31" t="s">
        <v>3466</v>
      </c>
      <c r="C3268" s="16" t="s">
        <v>3082</v>
      </c>
      <c r="D3268" s="51" t="s">
        <v>2967</v>
      </c>
      <c r="E3268" s="51" t="s">
        <v>3068</v>
      </c>
      <c r="F3268" s="19">
        <v>0</v>
      </c>
      <c r="G3268" s="16">
        <v>29</v>
      </c>
      <c r="I3268" s="16">
        <f>IF(B3268&lt;&gt;"",COUNTIF(Dulieu!$F$5:$F$7774,B3268),"")</f>
        <v>0</v>
      </c>
      <c r="J3268" s="16" t="str">
        <f>IF(B3268&lt;&gt;"",IFERROR(VLOOKUP(B3268,Dulieu!$F$5:$I$7597,4,0),""),"")</f>
        <v/>
      </c>
    </row>
    <row r="3269" spans="1:10" ht="30" x14ac:dyDescent="0.25">
      <c r="A3269" s="18">
        <f>IF(B3269&lt;&gt;"",SUBTOTAL(103,B$5:B3269),"")</f>
        <v>3265</v>
      </c>
      <c r="B3269" s="31" t="s">
        <v>3473</v>
      </c>
      <c r="C3269" s="16" t="s">
        <v>1206</v>
      </c>
      <c r="D3269" s="51" t="s">
        <v>2967</v>
      </c>
      <c r="E3269" s="51" t="s">
        <v>3081</v>
      </c>
      <c r="F3269" s="19">
        <v>24000</v>
      </c>
      <c r="G3269" s="16">
        <v>0</v>
      </c>
      <c r="I3269" s="16">
        <f>IF(B3269&lt;&gt;"",COUNTIF(Dulieu!$F$5:$F$7774,B3269),"")</f>
        <v>0</v>
      </c>
      <c r="J3269" s="16" t="str">
        <f>IF(B3269&lt;&gt;"",IFERROR(VLOOKUP(B3269,Dulieu!$F$5:$I$7597,4,0),""),"")</f>
        <v/>
      </c>
    </row>
    <row r="3270" spans="1:10" ht="30" x14ac:dyDescent="0.25">
      <c r="A3270" s="18">
        <f>IF(B3270&lt;&gt;"",SUBTOTAL(103,B$5:B3270),"")</f>
        <v>3266</v>
      </c>
      <c r="B3270" s="31" t="s">
        <v>3475</v>
      </c>
      <c r="C3270" s="16" t="s">
        <v>3061</v>
      </c>
      <c r="D3270" s="51" t="s">
        <v>2967</v>
      </c>
      <c r="E3270" s="51" t="s">
        <v>3067</v>
      </c>
      <c r="F3270" s="19">
        <v>17995</v>
      </c>
      <c r="G3270" s="16">
        <v>0</v>
      </c>
      <c r="I3270" s="16">
        <f>IF(B3270&lt;&gt;"",COUNTIF(Dulieu!$F$5:$F$7774,B3270),"")</f>
        <v>0</v>
      </c>
      <c r="J3270" s="16" t="str">
        <f>IF(B3270&lt;&gt;"",IFERROR(VLOOKUP(B3270,Dulieu!$F$5:$I$7597,4,0),""),"")</f>
        <v/>
      </c>
    </row>
    <row r="3271" spans="1:10" ht="30" x14ac:dyDescent="0.25">
      <c r="A3271" s="18">
        <f>IF(B3271&lt;&gt;"",SUBTOTAL(103,B$5:B3271),"")</f>
        <v>3267</v>
      </c>
      <c r="B3271" s="31" t="s">
        <v>3440</v>
      </c>
      <c r="C3271" s="16" t="s">
        <v>3060</v>
      </c>
      <c r="D3271" s="51" t="s">
        <v>2967</v>
      </c>
      <c r="E3271" s="16" t="s">
        <v>3068</v>
      </c>
      <c r="F3271" s="19">
        <v>24000</v>
      </c>
      <c r="G3271" s="16">
        <v>2</v>
      </c>
      <c r="I3271" s="16">
        <f>IF(B3271&lt;&gt;"",COUNTIF(Dulieu!$F$5:$F$7774,B3271),"")</f>
        <v>1</v>
      </c>
      <c r="J3271" s="16" t="str">
        <f>IF(B3271&lt;&gt;"",IFERROR(VLOOKUP(B3271,Dulieu!$F$5:$I$7597,4,0),""),"")</f>
        <v>Còn hiệu lực</v>
      </c>
    </row>
    <row r="3272" spans="1:10" ht="30" x14ac:dyDescent="0.25">
      <c r="A3272" s="18">
        <f>IF(B3272&lt;&gt;"",SUBTOTAL(103,B$5:B3272),"")</f>
        <v>3268</v>
      </c>
      <c r="B3272" s="31" t="s">
        <v>3443</v>
      </c>
      <c r="C3272" s="16" t="s">
        <v>3060</v>
      </c>
      <c r="D3272" s="51" t="s">
        <v>2967</v>
      </c>
      <c r="E3272" s="16" t="s">
        <v>3068</v>
      </c>
      <c r="F3272" s="19">
        <v>24000</v>
      </c>
      <c r="G3272" s="16">
        <v>0</v>
      </c>
      <c r="I3272" s="16">
        <f>IF(B3272&lt;&gt;"",COUNTIF(Dulieu!$F$5:$F$7774,B3272),"")</f>
        <v>0</v>
      </c>
      <c r="J3272" s="16" t="str">
        <f>IF(B3272&lt;&gt;"",IFERROR(VLOOKUP(B3272,Dulieu!$F$5:$I$7597,4,0),""),"")</f>
        <v/>
      </c>
    </row>
    <row r="3273" spans="1:10" ht="30" x14ac:dyDescent="0.25">
      <c r="A3273" s="18">
        <f>IF(B3273&lt;&gt;"",SUBTOTAL(103,B$5:B3273),"")</f>
        <v>3269</v>
      </c>
      <c r="B3273" s="31" t="s">
        <v>3444</v>
      </c>
      <c r="C3273" s="16" t="s">
        <v>3061</v>
      </c>
      <c r="D3273" s="51" t="s">
        <v>2967</v>
      </c>
      <c r="E3273" s="16" t="s">
        <v>3067</v>
      </c>
      <c r="F3273" s="19">
        <v>7500</v>
      </c>
      <c r="G3273" s="16">
        <v>0</v>
      </c>
      <c r="I3273" s="16">
        <f>IF(B3273&lt;&gt;"",COUNTIF(Dulieu!$F$5:$F$7774,B3273),"")</f>
        <v>0</v>
      </c>
      <c r="J3273" s="16" t="str">
        <f>IF(B3273&lt;&gt;"",IFERROR(VLOOKUP(B3273,Dulieu!$F$5:$I$7597,4,0),""),"")</f>
        <v/>
      </c>
    </row>
    <row r="3274" spans="1:10" ht="30" x14ac:dyDescent="0.25">
      <c r="A3274" s="18">
        <f>IF(B3274&lt;&gt;"",SUBTOTAL(103,B$5:B3274),"")</f>
        <v>3270</v>
      </c>
      <c r="B3274" s="31" t="s">
        <v>3494</v>
      </c>
      <c r="C3274" s="16" t="s">
        <v>3060</v>
      </c>
      <c r="D3274" s="51" t="s">
        <v>2967</v>
      </c>
      <c r="E3274" s="16" t="s">
        <v>3081</v>
      </c>
      <c r="F3274" s="19">
        <v>23880</v>
      </c>
      <c r="G3274" s="16">
        <v>0</v>
      </c>
      <c r="I3274" s="16">
        <f>IF(B3274&lt;&gt;"",COUNTIF(Dulieu!$F$5:$F$7774,B3274),"")</f>
        <v>0</v>
      </c>
      <c r="J3274" s="16" t="str">
        <f>IF(B3274&lt;&gt;"",IFERROR(VLOOKUP(B3274,Dulieu!$F$5:$I$7597,4,0),""),"")</f>
        <v/>
      </c>
    </row>
    <row r="3275" spans="1:10" ht="30" x14ac:dyDescent="0.25">
      <c r="A3275" s="18">
        <f>IF(B3275&lt;&gt;"",SUBTOTAL(103,B$5:B3275),"")</f>
        <v>3271</v>
      </c>
      <c r="B3275" s="31" t="s">
        <v>3582</v>
      </c>
      <c r="C3275" s="16" t="s">
        <v>3061</v>
      </c>
      <c r="D3275" s="51" t="s">
        <v>2967</v>
      </c>
      <c r="E3275" s="16" t="s">
        <v>3067</v>
      </c>
      <c r="F3275" s="19">
        <v>34000</v>
      </c>
      <c r="G3275" s="16">
        <v>0</v>
      </c>
      <c r="I3275" s="16">
        <f>IF(B3275&lt;&gt;"",COUNTIF(Dulieu!$F$5:$F$7774,B3275),"")</f>
        <v>0</v>
      </c>
      <c r="J3275" s="16" t="str">
        <f>IF(B3275&lt;&gt;"",IFERROR(VLOOKUP(B3275,Dulieu!$F$5:$I$7597,4,0),""),"")</f>
        <v/>
      </c>
    </row>
    <row r="3276" spans="1:10" ht="30" x14ac:dyDescent="0.25">
      <c r="A3276" s="18">
        <f>IF(B3276&lt;&gt;"",SUBTOTAL(103,B$5:B3276),"")</f>
        <v>3272</v>
      </c>
      <c r="B3276" s="31" t="s">
        <v>3583</v>
      </c>
      <c r="C3276" s="16" t="s">
        <v>3061</v>
      </c>
      <c r="D3276" s="51" t="s">
        <v>2967</v>
      </c>
      <c r="E3276" s="16" t="s">
        <v>3067</v>
      </c>
      <c r="F3276" s="19">
        <v>7200</v>
      </c>
      <c r="G3276" s="16">
        <v>0</v>
      </c>
      <c r="I3276" s="16">
        <f>IF(B3276&lt;&gt;"",COUNTIF(Dulieu!$F$5:$F$7774,B3276),"")</f>
        <v>0</v>
      </c>
      <c r="J3276" s="16" t="str">
        <f>IF(B3276&lt;&gt;"",IFERROR(VLOOKUP(B3276,Dulieu!$F$5:$I$7597,4,0),""),"")</f>
        <v/>
      </c>
    </row>
    <row r="3277" spans="1:10" ht="30" x14ac:dyDescent="0.25">
      <c r="A3277" s="18">
        <f>IF(B3277&lt;&gt;"",SUBTOTAL(103,B$5:B3277),"")</f>
        <v>3273</v>
      </c>
      <c r="B3277" s="31" t="s">
        <v>3584</v>
      </c>
      <c r="C3277" s="16" t="s">
        <v>3060</v>
      </c>
      <c r="D3277" s="51" t="s">
        <v>2967</v>
      </c>
      <c r="E3277" s="16" t="s">
        <v>3059</v>
      </c>
      <c r="F3277" s="19">
        <v>13270</v>
      </c>
      <c r="G3277" s="16">
        <v>2</v>
      </c>
      <c r="I3277" s="16">
        <f>IF(B3277&lt;&gt;"",COUNTIF(Dulieu!$F$5:$F$7774,B3277),"")</f>
        <v>0</v>
      </c>
      <c r="J3277" s="16" t="str">
        <f>IF(B3277&lt;&gt;"",IFERROR(VLOOKUP(B3277,Dulieu!$F$5:$I$7597,4,0),""),"")</f>
        <v/>
      </c>
    </row>
    <row r="3278" spans="1:10" ht="30" x14ac:dyDescent="0.25">
      <c r="A3278" s="18">
        <f>IF(B3278&lt;&gt;"",SUBTOTAL(103,B$5:B3278),"")</f>
        <v>3274</v>
      </c>
      <c r="B3278" s="31" t="s">
        <v>3585</v>
      </c>
      <c r="C3278" s="16" t="s">
        <v>3061</v>
      </c>
      <c r="D3278" s="51" t="s">
        <v>2967</v>
      </c>
      <c r="E3278" s="16" t="s">
        <v>3059</v>
      </c>
      <c r="F3278" s="19">
        <v>3915</v>
      </c>
      <c r="G3278" s="16">
        <v>0</v>
      </c>
      <c r="I3278" s="16">
        <f>IF(B3278&lt;&gt;"",COUNTIF(Dulieu!$F$5:$F$7774,B3278),"")</f>
        <v>0</v>
      </c>
      <c r="J3278" s="16" t="str">
        <f>IF(B3278&lt;&gt;"",IFERROR(VLOOKUP(B3278,Dulieu!$F$5:$I$7597,4,0),""),"")</f>
        <v/>
      </c>
    </row>
    <row r="3279" spans="1:10" ht="30" x14ac:dyDescent="0.25">
      <c r="A3279" s="18">
        <f>IF(B3279&lt;&gt;"",SUBTOTAL(103,B$5:B3279),"")</f>
        <v>3275</v>
      </c>
      <c r="B3279" s="31" t="s">
        <v>3493</v>
      </c>
      <c r="C3279" s="16" t="s">
        <v>3061</v>
      </c>
      <c r="D3279" s="51" t="s">
        <v>2967</v>
      </c>
      <c r="E3279" s="16" t="s">
        <v>3067</v>
      </c>
      <c r="F3279" s="19">
        <v>29900</v>
      </c>
      <c r="G3279" s="16">
        <v>0</v>
      </c>
      <c r="I3279" s="16">
        <f>IF(B3279&lt;&gt;"",COUNTIF(Dulieu!$F$5:$F$7774,B3279),"")</f>
        <v>0</v>
      </c>
      <c r="J3279" s="16" t="str">
        <f>IF(B3279&lt;&gt;"",IFERROR(VLOOKUP(B3279,Dulieu!$F$5:$I$7597,4,0),""),"")</f>
        <v/>
      </c>
    </row>
    <row r="3280" spans="1:10" ht="30" x14ac:dyDescent="0.25">
      <c r="A3280" s="18">
        <f>IF(B3280&lt;&gt;"",SUBTOTAL(103,B$5:B3280),"")</f>
        <v>3276</v>
      </c>
      <c r="B3280" s="31" t="s">
        <v>3586</v>
      </c>
      <c r="C3280" s="16" t="s">
        <v>3060</v>
      </c>
      <c r="D3280" s="51" t="s">
        <v>2967</v>
      </c>
      <c r="E3280" s="16" t="s">
        <v>3059</v>
      </c>
      <c r="F3280" s="19">
        <v>24000</v>
      </c>
      <c r="G3280" s="16">
        <v>0</v>
      </c>
      <c r="I3280" s="16">
        <f>IF(B3280&lt;&gt;"",COUNTIF(Dulieu!$F$5:$F$7774,B3280),"")</f>
        <v>0</v>
      </c>
      <c r="J3280" s="16" t="str">
        <f>IF(B3280&lt;&gt;"",IFERROR(VLOOKUP(B3280,Dulieu!$F$5:$I$7597,4,0),""),"")</f>
        <v/>
      </c>
    </row>
    <row r="3281" spans="1:10" ht="30" x14ac:dyDescent="0.25">
      <c r="A3281" s="18">
        <f>IF(B3281&lt;&gt;"",SUBTOTAL(103,B$5:B3281),"")</f>
        <v>3277</v>
      </c>
      <c r="B3281" s="31" t="s">
        <v>3587</v>
      </c>
      <c r="C3281" s="16" t="s">
        <v>3060</v>
      </c>
      <c r="D3281" s="51" t="s">
        <v>2967</v>
      </c>
      <c r="E3281" s="16" t="s">
        <v>3081</v>
      </c>
      <c r="F3281" s="19">
        <v>14250</v>
      </c>
      <c r="G3281" s="16">
        <v>2</v>
      </c>
      <c r="I3281" s="16">
        <f>IF(B3281&lt;&gt;"",COUNTIF(Dulieu!$F$5:$F$7774,B3281),"")</f>
        <v>0</v>
      </c>
      <c r="J3281" s="16" t="str">
        <f>IF(B3281&lt;&gt;"",IFERROR(VLOOKUP(B3281,Dulieu!$F$5:$I$7597,4,0),""),"")</f>
        <v/>
      </c>
    </row>
    <row r="3282" spans="1:10" ht="30" x14ac:dyDescent="0.25">
      <c r="A3282" s="18">
        <f>IF(B3282&lt;&gt;"",SUBTOTAL(103,B$5:B3282),"")</f>
        <v>3278</v>
      </c>
      <c r="B3282" s="31" t="s">
        <v>3588</v>
      </c>
      <c r="C3282" s="16" t="s">
        <v>3082</v>
      </c>
      <c r="D3282" s="51" t="s">
        <v>2967</v>
      </c>
      <c r="E3282" s="16" t="s">
        <v>3068</v>
      </c>
      <c r="F3282" s="19">
        <v>0</v>
      </c>
      <c r="G3282" s="16">
        <v>35</v>
      </c>
      <c r="I3282" s="16">
        <f>IF(B3282&lt;&gt;"",COUNTIF(Dulieu!$F$5:$F$7774,B3282),"")</f>
        <v>0</v>
      </c>
      <c r="J3282" s="16" t="str">
        <f>IF(B3282&lt;&gt;"",IFERROR(VLOOKUP(B3282,Dulieu!$F$5:$I$7597,4,0),""),"")</f>
        <v/>
      </c>
    </row>
    <row r="3283" spans="1:10" ht="30" x14ac:dyDescent="0.25">
      <c r="A3283" s="18">
        <f>IF(B3283&lt;&gt;"",SUBTOTAL(103,B$5:B3283),"")</f>
        <v>3279</v>
      </c>
      <c r="B3283" s="31" t="s">
        <v>3589</v>
      </c>
      <c r="C3283" s="16" t="s">
        <v>1206</v>
      </c>
      <c r="D3283" s="51" t="s">
        <v>2967</v>
      </c>
      <c r="E3283" s="16" t="s">
        <v>3081</v>
      </c>
      <c r="F3283" s="19">
        <v>13970</v>
      </c>
      <c r="G3283" s="16">
        <v>2</v>
      </c>
      <c r="I3283" s="16">
        <f>IF(B3283&lt;&gt;"",COUNTIF(Dulieu!$F$5:$F$7774,B3283),"")</f>
        <v>0</v>
      </c>
      <c r="J3283" s="16" t="str">
        <f>IF(B3283&lt;&gt;"",IFERROR(VLOOKUP(B3283,Dulieu!$F$5:$I$7597,4,0),""),"")</f>
        <v/>
      </c>
    </row>
    <row r="3284" spans="1:10" ht="30" x14ac:dyDescent="0.25">
      <c r="A3284" s="18">
        <f>IF(B3284&lt;&gt;"",SUBTOTAL(103,B$5:B3284),"")</f>
        <v>3280</v>
      </c>
      <c r="B3284" s="31" t="s">
        <v>3590</v>
      </c>
      <c r="C3284" s="16" t="s">
        <v>3060</v>
      </c>
      <c r="D3284" s="51" t="s">
        <v>2967</v>
      </c>
      <c r="E3284" s="16" t="s">
        <v>3059</v>
      </c>
      <c r="F3284" s="19">
        <v>13170</v>
      </c>
      <c r="G3284" s="16">
        <v>0</v>
      </c>
      <c r="I3284" s="16">
        <f>IF(B3284&lt;&gt;"",COUNTIF(Dulieu!$F$5:$F$7774,B3284),"")</f>
        <v>0</v>
      </c>
      <c r="J3284" s="16" t="str">
        <f>IF(B3284&lt;&gt;"",IFERROR(VLOOKUP(B3284,Dulieu!$F$5:$I$7597,4,0),""),"")</f>
        <v/>
      </c>
    </row>
    <row r="3285" spans="1:10" ht="30" x14ac:dyDescent="0.25">
      <c r="A3285" s="18">
        <f>IF(B3285&lt;&gt;"",SUBTOTAL(103,B$5:B3285),"")</f>
        <v>3281</v>
      </c>
      <c r="B3285" s="31" t="s">
        <v>3591</v>
      </c>
      <c r="C3285" s="16" t="s">
        <v>3061</v>
      </c>
      <c r="D3285" s="51" t="s">
        <v>2967</v>
      </c>
      <c r="E3285" s="16" t="s">
        <v>3062</v>
      </c>
      <c r="F3285" s="19">
        <v>3450</v>
      </c>
      <c r="G3285" s="16">
        <v>3</v>
      </c>
      <c r="I3285" s="16">
        <f>IF(B3285&lt;&gt;"",COUNTIF(Dulieu!$F$5:$F$7774,B3285),"")</f>
        <v>0</v>
      </c>
      <c r="J3285" s="16" t="str">
        <f>IF(B3285&lt;&gt;"",IFERROR(VLOOKUP(B3285,Dulieu!$F$5:$I$7597,4,0),""),"")</f>
        <v/>
      </c>
    </row>
    <row r="3286" spans="1:10" ht="30" x14ac:dyDescent="0.25">
      <c r="A3286" s="18">
        <f>IF(B3286&lt;&gt;"",SUBTOTAL(103,B$5:B3286),"")</f>
        <v>3282</v>
      </c>
      <c r="B3286" s="31" t="s">
        <v>3592</v>
      </c>
      <c r="C3286" s="16" t="s">
        <v>3061</v>
      </c>
      <c r="D3286" s="51" t="s">
        <v>2967</v>
      </c>
      <c r="E3286" s="16" t="s">
        <v>3067</v>
      </c>
      <c r="F3286" s="19">
        <v>3490</v>
      </c>
      <c r="G3286" s="16">
        <v>0</v>
      </c>
      <c r="I3286" s="16">
        <f>IF(B3286&lt;&gt;"",COUNTIF(Dulieu!$F$5:$F$7774,B3286),"")</f>
        <v>0</v>
      </c>
      <c r="J3286" s="16" t="str">
        <f>IF(B3286&lt;&gt;"",IFERROR(VLOOKUP(B3286,Dulieu!$F$5:$I$7597,4,0),""),"")</f>
        <v/>
      </c>
    </row>
    <row r="3287" spans="1:10" ht="30" x14ac:dyDescent="0.25">
      <c r="A3287" s="18">
        <f>IF(B3287&lt;&gt;"",SUBTOTAL(103,B$5:B3287),"")</f>
        <v>3283</v>
      </c>
      <c r="B3287" s="31" t="s">
        <v>3593</v>
      </c>
      <c r="C3287" s="16" t="s">
        <v>3082</v>
      </c>
      <c r="D3287" s="51" t="s">
        <v>2967</v>
      </c>
      <c r="E3287" s="16" t="s">
        <v>3068</v>
      </c>
      <c r="F3287" s="19">
        <v>0</v>
      </c>
      <c r="G3287" s="16">
        <v>29</v>
      </c>
      <c r="I3287" s="16">
        <f>IF(B3287&lt;&gt;"",COUNTIF(Dulieu!$F$5:$F$7774,B3287),"")</f>
        <v>0</v>
      </c>
      <c r="J3287" s="16" t="str">
        <f>IF(B3287&lt;&gt;"",IFERROR(VLOOKUP(B3287,Dulieu!$F$5:$I$7597,4,0),""),"")</f>
        <v/>
      </c>
    </row>
    <row r="3288" spans="1:10" ht="30" x14ac:dyDescent="0.25">
      <c r="A3288" s="18">
        <f>IF(B3288&lt;&gt;"",SUBTOTAL(103,B$5:B3288),"")</f>
        <v>3284</v>
      </c>
      <c r="B3288" s="31" t="s">
        <v>3657</v>
      </c>
      <c r="C3288" s="16" t="s">
        <v>3061</v>
      </c>
      <c r="D3288" s="51" t="s">
        <v>2967</v>
      </c>
      <c r="E3288" s="16" t="s">
        <v>3067</v>
      </c>
      <c r="F3288" s="19">
        <v>2880</v>
      </c>
      <c r="G3288" s="16">
        <v>0</v>
      </c>
      <c r="I3288" s="16">
        <f>IF(B3288&lt;&gt;"",COUNTIF(Dulieu!$F$5:$F$7774,B3288),"")</f>
        <v>0</v>
      </c>
      <c r="J3288" s="16" t="str">
        <f>IF(B3288&lt;&gt;"",IFERROR(VLOOKUP(B3288,Dulieu!$F$5:$I$7597,4,0),""),"")</f>
        <v/>
      </c>
    </row>
    <row r="3289" spans="1:10" ht="30" x14ac:dyDescent="0.25">
      <c r="A3289" s="18">
        <f>IF(B3289&lt;&gt;"",SUBTOTAL(103,B$5:B3289),"")</f>
        <v>3285</v>
      </c>
      <c r="B3289" s="31" t="s">
        <v>3648</v>
      </c>
      <c r="C3289" s="16" t="s">
        <v>3061</v>
      </c>
      <c r="D3289" s="51" t="s">
        <v>2967</v>
      </c>
      <c r="E3289" s="16" t="s">
        <v>3059</v>
      </c>
      <c r="F3289" s="19">
        <v>2490</v>
      </c>
      <c r="G3289" s="16">
        <v>3</v>
      </c>
      <c r="I3289" s="16">
        <f>IF(B3289&lt;&gt;"",COUNTIF(Dulieu!$F$5:$F$7774,B3289),"")</f>
        <v>0</v>
      </c>
      <c r="J3289" s="16" t="str">
        <f>IF(B3289&lt;&gt;"",IFERROR(VLOOKUP(B3289,Dulieu!$F$5:$I$7597,4,0),""),"")</f>
        <v/>
      </c>
    </row>
    <row r="3290" spans="1:10" ht="30" x14ac:dyDescent="0.25">
      <c r="A3290" s="18">
        <f>IF(B3290&lt;&gt;"",SUBTOTAL(103,B$5:B3290),"")</f>
        <v>3286</v>
      </c>
      <c r="B3290" s="31" t="s">
        <v>3613</v>
      </c>
      <c r="C3290" s="16" t="s">
        <v>3082</v>
      </c>
      <c r="D3290" s="51" t="s">
        <v>2967</v>
      </c>
      <c r="E3290" s="16" t="s">
        <v>3672</v>
      </c>
      <c r="F3290" s="19">
        <v>0</v>
      </c>
      <c r="G3290" s="16">
        <v>34</v>
      </c>
      <c r="I3290" s="16">
        <f>IF(B3290&lt;&gt;"",COUNTIF(Dulieu!$F$5:$F$7774,B3290),"")</f>
        <v>0</v>
      </c>
      <c r="J3290" s="16" t="str">
        <f>IF(B3290&lt;&gt;"",IFERROR(VLOOKUP(B3290,Dulieu!$F$5:$I$7597,4,0),""),"")</f>
        <v/>
      </c>
    </row>
    <row r="3291" spans="1:10" ht="30" x14ac:dyDescent="0.25">
      <c r="A3291" s="18">
        <f>IF(B3291&lt;&gt;"",SUBTOTAL(103,B$5:B3291),"")</f>
        <v>3287</v>
      </c>
      <c r="B3291" s="31" t="s">
        <v>3649</v>
      </c>
      <c r="C3291" s="16" t="s">
        <v>3061</v>
      </c>
      <c r="D3291" s="51" t="s">
        <v>2967</v>
      </c>
      <c r="E3291" s="16" t="s">
        <v>3059</v>
      </c>
      <c r="F3291" s="19">
        <v>1995</v>
      </c>
      <c r="G3291" s="16">
        <v>3</v>
      </c>
      <c r="I3291" s="16">
        <f>IF(B3291&lt;&gt;"",COUNTIF(Dulieu!$F$5:$F$7774,B3291),"")</f>
        <v>0</v>
      </c>
      <c r="J3291" s="16" t="str">
        <f>IF(B3291&lt;&gt;"",IFERROR(VLOOKUP(B3291,Dulieu!$F$5:$I$7597,4,0),""),"")</f>
        <v/>
      </c>
    </row>
    <row r="3292" spans="1:10" ht="30" x14ac:dyDescent="0.25">
      <c r="A3292" s="18">
        <f>IF(B3292&lt;&gt;"",SUBTOTAL(103,B$5:B3292),"")</f>
        <v>3288</v>
      </c>
      <c r="B3292" s="31" t="s">
        <v>3647</v>
      </c>
      <c r="C3292" s="16" t="s">
        <v>3061</v>
      </c>
      <c r="D3292" s="51" t="s">
        <v>2967</v>
      </c>
      <c r="E3292" s="16" t="s">
        <v>3067</v>
      </c>
      <c r="F3292" s="19">
        <v>3495</v>
      </c>
      <c r="G3292" s="16">
        <v>3</v>
      </c>
      <c r="I3292" s="16">
        <f>IF(B3292&lt;&gt;"",COUNTIF(Dulieu!$F$5:$F$7774,B3292),"")</f>
        <v>0</v>
      </c>
      <c r="J3292" s="16" t="str">
        <f>IF(B3292&lt;&gt;"",IFERROR(VLOOKUP(B3292,Dulieu!$F$5:$I$7597,4,0),""),"")</f>
        <v/>
      </c>
    </row>
    <row r="3293" spans="1:10" ht="30" x14ac:dyDescent="0.25">
      <c r="A3293" s="18">
        <f>IF(B3293&lt;&gt;"",SUBTOTAL(103,B$5:B3293),"")</f>
        <v>3289</v>
      </c>
      <c r="B3293" s="31" t="s">
        <v>3626</v>
      </c>
      <c r="C3293" s="16" t="s">
        <v>3060</v>
      </c>
      <c r="D3293" s="51" t="s">
        <v>2967</v>
      </c>
      <c r="E3293" s="16" t="s">
        <v>3081</v>
      </c>
      <c r="F3293" s="19">
        <v>13170</v>
      </c>
      <c r="G3293" s="16">
        <v>2</v>
      </c>
      <c r="I3293" s="16">
        <f>IF(B3293&lt;&gt;"",COUNTIF(Dulieu!$F$5:$F$7774,B3293),"")</f>
        <v>0</v>
      </c>
      <c r="J3293" s="16" t="str">
        <f>IF(B3293&lt;&gt;"",IFERROR(VLOOKUP(B3293,Dulieu!$F$5:$I$7597,4,0),""),"")</f>
        <v/>
      </c>
    </row>
    <row r="3294" spans="1:10" ht="30" x14ac:dyDescent="0.25">
      <c r="A3294" s="18">
        <f>IF(B3294&lt;&gt;"",SUBTOTAL(103,B$5:B3294),"")</f>
        <v>3290</v>
      </c>
      <c r="B3294" s="31" t="s">
        <v>3646</v>
      </c>
      <c r="C3294" s="16" t="s">
        <v>3061</v>
      </c>
      <c r="D3294" s="51" t="s">
        <v>2967</v>
      </c>
      <c r="E3294" s="16" t="s">
        <v>3067</v>
      </c>
      <c r="F3294" s="16">
        <v>1700</v>
      </c>
      <c r="G3294" s="16">
        <v>0</v>
      </c>
      <c r="I3294" s="16">
        <f>IF(B3294&lt;&gt;"",COUNTIF(Dulieu!$F$5:$F$7774,B3294),"")</f>
        <v>0</v>
      </c>
      <c r="J3294" s="16" t="str">
        <f>IF(B3294&lt;&gt;"",IFERROR(VLOOKUP(B3294,Dulieu!$F$5:$I$7597,4,0),""),"")</f>
        <v/>
      </c>
    </row>
    <row r="3295" spans="1:10" ht="30" x14ac:dyDescent="0.25">
      <c r="A3295" s="18">
        <f>IF(B3295&lt;&gt;"",SUBTOTAL(103,B$5:B3295),"")</f>
        <v>3291</v>
      </c>
      <c r="B3295" s="31" t="s">
        <v>3625</v>
      </c>
      <c r="C3295" s="16" t="s">
        <v>3060</v>
      </c>
      <c r="D3295" s="51" t="s">
        <v>2967</v>
      </c>
      <c r="E3295" s="16" t="s">
        <v>3059</v>
      </c>
      <c r="F3295" s="19">
        <v>13970</v>
      </c>
      <c r="G3295" s="16">
        <v>2</v>
      </c>
      <c r="I3295" s="16">
        <f>IF(B3295&lt;&gt;"",COUNTIF(Dulieu!$F$5:$F$7774,B3295),"")</f>
        <v>0</v>
      </c>
      <c r="J3295" s="16" t="str">
        <f>IF(B3295&lt;&gt;"",IFERROR(VLOOKUP(B3295,Dulieu!$F$5:$I$7597,4,0),""),"")</f>
        <v/>
      </c>
    </row>
    <row r="3296" spans="1:10" ht="30" x14ac:dyDescent="0.25">
      <c r="A3296" s="18">
        <f>IF(B3296&lt;&gt;"",SUBTOTAL(103,B$5:B3296),"")</f>
        <v>3292</v>
      </c>
      <c r="B3296" s="31" t="s">
        <v>3633</v>
      </c>
      <c r="C3296" s="16" t="s">
        <v>3061</v>
      </c>
      <c r="D3296" s="51" t="s">
        <v>2967</v>
      </c>
      <c r="E3296" s="16" t="s">
        <v>3067</v>
      </c>
      <c r="F3296" s="16">
        <v>16470</v>
      </c>
      <c r="G3296" s="16">
        <v>0</v>
      </c>
      <c r="I3296" s="16">
        <f>IF(B3296&lt;&gt;"",COUNTIF(Dulieu!$F$5:$F$7774,B3296),"")</f>
        <v>0</v>
      </c>
      <c r="J3296" s="16" t="str">
        <f>IF(B3296&lt;&gt;"",IFERROR(VLOOKUP(B3296,Dulieu!$F$5:$I$7597,4,0),""),"")</f>
        <v/>
      </c>
    </row>
    <row r="3297" spans="1:10" ht="30" x14ac:dyDescent="0.25">
      <c r="A3297" s="18">
        <f>IF(B3297&lt;&gt;"",SUBTOTAL(103,B$5:B3297),"")</f>
        <v>3293</v>
      </c>
      <c r="B3297" s="31" t="s">
        <v>3624</v>
      </c>
      <c r="C3297" s="16" t="s">
        <v>3061</v>
      </c>
      <c r="D3297" s="51" t="s">
        <v>2967</v>
      </c>
      <c r="E3297" s="16" t="s">
        <v>3067</v>
      </c>
      <c r="F3297" s="19">
        <v>10600</v>
      </c>
      <c r="G3297" s="16">
        <v>2</v>
      </c>
      <c r="I3297" s="16">
        <f>IF(B3297&lt;&gt;"",COUNTIF(Dulieu!$F$5:$F$7774,B3297),"")</f>
        <v>0</v>
      </c>
      <c r="J3297" s="16" t="str">
        <f>IF(B3297&lt;&gt;"",IFERROR(VLOOKUP(B3297,Dulieu!$F$5:$I$7597,4,0),""),"")</f>
        <v/>
      </c>
    </row>
    <row r="3298" spans="1:10" ht="30" x14ac:dyDescent="0.25">
      <c r="A3298" s="18">
        <f>IF(B3298&lt;&gt;"",SUBTOTAL(103,B$5:B3298),"")</f>
        <v>3294</v>
      </c>
      <c r="B3298" s="31" t="s">
        <v>3614</v>
      </c>
      <c r="C3298" s="16" t="s">
        <v>3061</v>
      </c>
      <c r="D3298" s="51" t="s">
        <v>2967</v>
      </c>
      <c r="E3298" s="16" t="s">
        <v>3067</v>
      </c>
      <c r="F3298" s="19">
        <v>17990</v>
      </c>
      <c r="G3298" s="16">
        <v>2</v>
      </c>
      <c r="I3298" s="16">
        <f>IF(B3298&lt;&gt;"",COUNTIF(Dulieu!$F$5:$F$7774,B3298),"")</f>
        <v>0</v>
      </c>
      <c r="J3298" s="16" t="str">
        <f>IF(B3298&lt;&gt;"",IFERROR(VLOOKUP(B3298,Dulieu!$F$5:$I$7597,4,0),""),"")</f>
        <v/>
      </c>
    </row>
    <row r="3299" spans="1:10" ht="30" x14ac:dyDescent="0.25">
      <c r="A3299" s="18">
        <f>IF(B3299&lt;&gt;"",SUBTOTAL(103,B$5:B3299),"")</f>
        <v>3295</v>
      </c>
      <c r="B3299" s="31" t="s">
        <v>3673</v>
      </c>
      <c r="C3299" s="16" t="s">
        <v>3061</v>
      </c>
      <c r="D3299" s="51" t="s">
        <v>2967</v>
      </c>
      <c r="E3299" s="16" t="s">
        <v>3067</v>
      </c>
      <c r="F3299" s="19">
        <v>6050</v>
      </c>
      <c r="G3299" s="16">
        <v>3</v>
      </c>
      <c r="I3299" s="16">
        <f>IF(B3299&lt;&gt;"",COUNTIF(Dulieu!$F$5:$F$7774,B3299),"")</f>
        <v>0</v>
      </c>
      <c r="J3299" s="16" t="str">
        <f>IF(B3299&lt;&gt;"",IFERROR(VLOOKUP(B3299,Dulieu!$F$5:$I$7597,4,0),""),"")</f>
        <v/>
      </c>
    </row>
    <row r="3300" spans="1:10" ht="30" x14ac:dyDescent="0.25">
      <c r="A3300" s="18">
        <f>IF(B3300&lt;&gt;"",SUBTOTAL(103,B$5:B3300),"")</f>
        <v>3296</v>
      </c>
      <c r="B3300" s="31" t="s">
        <v>3774</v>
      </c>
      <c r="C3300" s="16" t="s">
        <v>1206</v>
      </c>
      <c r="D3300" s="51" t="s">
        <v>2967</v>
      </c>
      <c r="E3300" s="16" t="s">
        <v>3081</v>
      </c>
      <c r="F3300" s="19">
        <v>13170</v>
      </c>
      <c r="G3300" s="16">
        <v>2</v>
      </c>
      <c r="I3300" s="16">
        <f>IF(B3300&lt;&gt;"",COUNTIF(Dulieu!$F$5:$F$7774,B3300),"")</f>
        <v>0</v>
      </c>
      <c r="J3300" s="16" t="str">
        <f>IF(B3300&lt;&gt;"",IFERROR(VLOOKUP(B3300,Dulieu!$F$5:$I$7597,4,0),""),"")</f>
        <v/>
      </c>
    </row>
    <row r="3301" spans="1:10" ht="30" x14ac:dyDescent="0.25">
      <c r="A3301" s="18">
        <f>IF(B3301&lt;&gt;"",SUBTOTAL(103,B$5:B3301),"")</f>
        <v>3297</v>
      </c>
      <c r="B3301" s="31" t="s">
        <v>3775</v>
      </c>
      <c r="C3301" s="16" t="s">
        <v>3061</v>
      </c>
      <c r="D3301" s="51" t="s">
        <v>2967</v>
      </c>
      <c r="E3301" s="16" t="s">
        <v>3067</v>
      </c>
      <c r="F3301" s="19">
        <v>17900</v>
      </c>
      <c r="G3301" s="16">
        <v>2</v>
      </c>
      <c r="I3301" s="16">
        <f>IF(B3301&lt;&gt;"",COUNTIF(Dulieu!$F$5:$F$7774,B3301),"")</f>
        <v>0</v>
      </c>
      <c r="J3301" s="16" t="str">
        <f>IF(B3301&lt;&gt;"",IFERROR(VLOOKUP(B3301,Dulieu!$F$5:$I$7597,4,0),""),"")</f>
        <v/>
      </c>
    </row>
    <row r="3302" spans="1:10" ht="30" x14ac:dyDescent="0.25">
      <c r="A3302" s="18">
        <f>IF(B3302&lt;&gt;"",SUBTOTAL(103,B$5:B3302),"")</f>
        <v>3298</v>
      </c>
      <c r="B3302" s="31" t="s">
        <v>3627</v>
      </c>
      <c r="C3302" s="16" t="s">
        <v>3060</v>
      </c>
      <c r="D3302" s="51" t="s">
        <v>2967</v>
      </c>
      <c r="E3302" s="16" t="s">
        <v>3081</v>
      </c>
      <c r="F3302" s="19">
        <v>24000</v>
      </c>
      <c r="G3302" s="16">
        <v>0</v>
      </c>
      <c r="I3302" s="16">
        <f>IF(B3302&lt;&gt;"",COUNTIF(Dulieu!$F$5:$F$7774,B3302),"")</f>
        <v>0</v>
      </c>
      <c r="J3302" s="16" t="str">
        <f>IF(B3302&lt;&gt;"",IFERROR(VLOOKUP(B3302,Dulieu!$F$5:$I$7597,4,0),""),"")</f>
        <v/>
      </c>
    </row>
    <row r="3303" spans="1:10" ht="30" x14ac:dyDescent="0.25">
      <c r="A3303" s="18">
        <f>IF(B3303&lt;&gt;"",SUBTOTAL(103,B$5:B3303),"")</f>
        <v>3299</v>
      </c>
      <c r="B3303" s="31" t="s">
        <v>3645</v>
      </c>
      <c r="C3303" s="16" t="s">
        <v>3060</v>
      </c>
      <c r="D3303" s="51" t="s">
        <v>2967</v>
      </c>
      <c r="E3303" s="16" t="s">
        <v>3081</v>
      </c>
      <c r="F3303" s="19">
        <v>24000</v>
      </c>
      <c r="G3303" s="16">
        <v>0</v>
      </c>
      <c r="I3303" s="16">
        <f>IF(B3303&lt;&gt;"",COUNTIF(Dulieu!$F$5:$F$7774,B3303),"")</f>
        <v>0</v>
      </c>
      <c r="J3303" s="16" t="str">
        <f>IF(B3303&lt;&gt;"",IFERROR(VLOOKUP(B3303,Dulieu!$F$5:$I$7597,4,0),""),"")</f>
        <v/>
      </c>
    </row>
    <row r="3304" spans="1:10" ht="30" x14ac:dyDescent="0.25">
      <c r="A3304" s="18">
        <f>IF(B3304&lt;&gt;"",SUBTOTAL(103,B$5:B3304),"")</f>
        <v>3300</v>
      </c>
      <c r="B3304" s="31" t="s">
        <v>3776</v>
      </c>
      <c r="C3304" s="16" t="s">
        <v>1206</v>
      </c>
      <c r="D3304" s="51" t="s">
        <v>2967</v>
      </c>
      <c r="E3304" s="16" t="s">
        <v>3081</v>
      </c>
      <c r="F3304" s="19">
        <v>13970</v>
      </c>
      <c r="G3304" s="16">
        <v>2</v>
      </c>
      <c r="I3304" s="16">
        <f>IF(B3304&lt;&gt;"",COUNTIF(Dulieu!$F$5:$F$7774,B3304),"")</f>
        <v>0</v>
      </c>
      <c r="J3304" s="16" t="str">
        <f>IF(B3304&lt;&gt;"",IFERROR(VLOOKUP(B3304,Dulieu!$F$5:$I$7597,4,0),""),"")</f>
        <v/>
      </c>
    </row>
    <row r="3305" spans="1:10" ht="30" x14ac:dyDescent="0.25">
      <c r="A3305" s="18">
        <f>IF(B3305&lt;&gt;"",SUBTOTAL(103,B$5:B3305),"")</f>
        <v>3301</v>
      </c>
      <c r="B3305" s="31" t="s">
        <v>3777</v>
      </c>
      <c r="C3305" s="16" t="s">
        <v>3082</v>
      </c>
      <c r="D3305" s="51" t="s">
        <v>2967</v>
      </c>
      <c r="E3305" s="16" t="s">
        <v>3068</v>
      </c>
      <c r="F3305" s="19">
        <v>0</v>
      </c>
      <c r="G3305" s="16">
        <v>16</v>
      </c>
      <c r="I3305" s="16">
        <f>IF(B3305&lt;&gt;"",COUNTIF(Dulieu!$F$5:$F$7774,B3305),"")</f>
        <v>0</v>
      </c>
      <c r="J3305" s="16" t="str">
        <f>IF(B3305&lt;&gt;"",IFERROR(VLOOKUP(B3305,Dulieu!$F$5:$I$7597,4,0),""),"")</f>
        <v/>
      </c>
    </row>
    <row r="3306" spans="1:10" ht="30" x14ac:dyDescent="0.25">
      <c r="A3306" s="18">
        <f>IF(B3306&lt;&gt;"",SUBTOTAL(103,B$5:B3306),"")</f>
        <v>3302</v>
      </c>
      <c r="B3306" s="31" t="s">
        <v>3778</v>
      </c>
      <c r="C3306" s="16" t="s">
        <v>3060</v>
      </c>
      <c r="D3306" s="51" t="s">
        <v>2967</v>
      </c>
      <c r="E3306" s="16" t="s">
        <v>3081</v>
      </c>
      <c r="F3306" s="19">
        <v>13270</v>
      </c>
      <c r="G3306" s="16">
        <v>2</v>
      </c>
      <c r="I3306" s="16">
        <f>IF(B3306&lt;&gt;"",COUNTIF(Dulieu!$F$5:$F$7774,B3306),"")</f>
        <v>0</v>
      </c>
      <c r="J3306" s="16" t="str">
        <f>IF(B3306&lt;&gt;"",IFERROR(VLOOKUP(B3306,Dulieu!$F$5:$I$7597,4,0),""),"")</f>
        <v/>
      </c>
    </row>
    <row r="3307" spans="1:10" ht="30" x14ac:dyDescent="0.25">
      <c r="A3307" s="18">
        <f>IF(B3307&lt;&gt;"",SUBTOTAL(103,B$5:B3307),"")</f>
        <v>3303</v>
      </c>
      <c r="B3307" s="31" t="s">
        <v>3779</v>
      </c>
      <c r="C3307" s="16" t="s">
        <v>3060</v>
      </c>
      <c r="D3307" s="51" t="s">
        <v>2967</v>
      </c>
      <c r="E3307" s="16" t="s">
        <v>3171</v>
      </c>
      <c r="F3307" s="19">
        <v>13170</v>
      </c>
      <c r="G3307" s="16">
        <v>2</v>
      </c>
      <c r="I3307" s="16">
        <f>IF(B3307&lt;&gt;"",COUNTIF(Dulieu!$F$5:$F$7774,B3307),"")</f>
        <v>0</v>
      </c>
      <c r="J3307" s="16" t="str">
        <f>IF(B3307&lt;&gt;"",IFERROR(VLOOKUP(B3307,Dulieu!$F$5:$I$7597,4,0),""),"")</f>
        <v/>
      </c>
    </row>
    <row r="3308" spans="1:10" ht="30" x14ac:dyDescent="0.25">
      <c r="A3308" s="18">
        <f>IF(B3308&lt;&gt;"",SUBTOTAL(103,B$5:B3308),"")</f>
        <v>3304</v>
      </c>
      <c r="B3308" s="31" t="s">
        <v>3780</v>
      </c>
      <c r="C3308" s="16" t="s">
        <v>3060</v>
      </c>
      <c r="D3308" s="51" t="s">
        <v>2967</v>
      </c>
      <c r="E3308" s="16" t="s">
        <v>3068</v>
      </c>
      <c r="F3308" s="19">
        <v>13170</v>
      </c>
      <c r="G3308" s="16">
        <v>2</v>
      </c>
      <c r="I3308" s="16">
        <f>IF(B3308&lt;&gt;"",COUNTIF(Dulieu!$F$5:$F$7774,B3308),"")</f>
        <v>0</v>
      </c>
      <c r="J3308" s="16" t="str">
        <f>IF(B3308&lt;&gt;"",IFERROR(VLOOKUP(B3308,Dulieu!$F$5:$I$7597,4,0),""),"")</f>
        <v/>
      </c>
    </row>
    <row r="3309" spans="1:10" ht="30" x14ac:dyDescent="0.25">
      <c r="A3309" s="18">
        <f>IF(B3309&lt;&gt;"",SUBTOTAL(103,B$5:B3309),"")</f>
        <v>3305</v>
      </c>
      <c r="B3309" s="31" t="s">
        <v>3781</v>
      </c>
      <c r="C3309" s="16" t="s">
        <v>3060</v>
      </c>
      <c r="D3309" s="51" t="s">
        <v>2967</v>
      </c>
      <c r="E3309" s="16" t="s">
        <v>3064</v>
      </c>
      <c r="F3309" s="19">
        <v>13060</v>
      </c>
      <c r="G3309" s="16">
        <v>2</v>
      </c>
      <c r="I3309" s="16">
        <f>IF(B3309&lt;&gt;"",COUNTIF(Dulieu!$F$5:$F$7774,B3309),"")</f>
        <v>0</v>
      </c>
      <c r="J3309" s="16" t="str">
        <f>IF(B3309&lt;&gt;"",IFERROR(VLOOKUP(B3309,Dulieu!$F$5:$I$7597,4,0),""),"")</f>
        <v/>
      </c>
    </row>
    <row r="3310" spans="1:10" ht="30" x14ac:dyDescent="0.25">
      <c r="A3310" s="18">
        <f>IF(B3310&lt;&gt;"",SUBTOTAL(103,B$5:B3310),"")</f>
        <v>3306</v>
      </c>
      <c r="B3310" s="31" t="s">
        <v>3782</v>
      </c>
      <c r="C3310" s="16" t="s">
        <v>3061</v>
      </c>
      <c r="D3310" s="51" t="s">
        <v>2967</v>
      </c>
      <c r="E3310" s="16" t="s">
        <v>3068</v>
      </c>
      <c r="F3310" s="19">
        <v>15700</v>
      </c>
      <c r="G3310" s="16">
        <v>2</v>
      </c>
      <c r="I3310" s="16">
        <f>IF(B3310&lt;&gt;"",COUNTIF(Dulieu!$F$5:$F$7774,B3310),"")</f>
        <v>0</v>
      </c>
      <c r="J3310" s="16" t="str">
        <f>IF(B3310&lt;&gt;"",IFERROR(VLOOKUP(B3310,Dulieu!$F$5:$I$7597,4,0),""),"")</f>
        <v/>
      </c>
    </row>
    <row r="3311" spans="1:10" ht="30" x14ac:dyDescent="0.25">
      <c r="A3311" s="18">
        <f>IF(B3311&lt;&gt;"",SUBTOTAL(103,B$5:B3311),"")</f>
        <v>3307</v>
      </c>
      <c r="B3311" s="31" t="s">
        <v>3783</v>
      </c>
      <c r="C3311" s="16" t="s">
        <v>3060</v>
      </c>
      <c r="D3311" s="51" t="s">
        <v>2967</v>
      </c>
      <c r="E3311" s="16" t="s">
        <v>3081</v>
      </c>
      <c r="F3311" s="19">
        <v>13170</v>
      </c>
      <c r="G3311" s="16">
        <v>2</v>
      </c>
      <c r="I3311" s="16">
        <f>IF(B3311&lt;&gt;"",COUNTIF(Dulieu!$F$5:$F$7774,B3311),"")</f>
        <v>0</v>
      </c>
      <c r="J3311" s="16" t="str">
        <f>IF(B3311&lt;&gt;"",IFERROR(VLOOKUP(B3311,Dulieu!$F$5:$I$7597,4,0),""),"")</f>
        <v/>
      </c>
    </row>
    <row r="3312" spans="1:10" ht="30" x14ac:dyDescent="0.25">
      <c r="A3312" s="18">
        <f>IF(B3312&lt;&gt;"",SUBTOTAL(103,B$5:B3312),"")</f>
        <v>3308</v>
      </c>
      <c r="B3312" s="31" t="s">
        <v>3784</v>
      </c>
      <c r="C3312" s="16" t="s">
        <v>3060</v>
      </c>
      <c r="D3312" s="51" t="s">
        <v>2967</v>
      </c>
      <c r="E3312" s="16" t="s">
        <v>3068</v>
      </c>
      <c r="F3312" s="19">
        <v>14570</v>
      </c>
      <c r="G3312" s="16">
        <v>2</v>
      </c>
      <c r="I3312" s="16">
        <f>IF(B3312&lt;&gt;"",COUNTIF(Dulieu!$F$5:$F$7774,B3312),"")</f>
        <v>0</v>
      </c>
      <c r="J3312" s="16" t="str">
        <f>IF(B3312&lt;&gt;"",IFERROR(VLOOKUP(B3312,Dulieu!$F$5:$I$7597,4,0),""),"")</f>
        <v/>
      </c>
    </row>
    <row r="3313" spans="1:10" ht="30" x14ac:dyDescent="0.25">
      <c r="A3313" s="18">
        <f>IF(B3313&lt;&gt;"",SUBTOTAL(103,B$5:B3313),"")</f>
        <v>3309</v>
      </c>
      <c r="B3313" s="31" t="s">
        <v>3785</v>
      </c>
      <c r="C3313" s="16" t="s">
        <v>3061</v>
      </c>
      <c r="D3313" s="51" t="s">
        <v>2967</v>
      </c>
      <c r="E3313" s="16" t="s">
        <v>3067</v>
      </c>
      <c r="F3313" s="19">
        <v>3495</v>
      </c>
      <c r="G3313" s="16">
        <v>3</v>
      </c>
      <c r="I3313" s="16">
        <f>IF(B3313&lt;&gt;"",COUNTIF(Dulieu!$F$5:$F$7774,B3313),"")</f>
        <v>0</v>
      </c>
      <c r="J3313" s="16" t="str">
        <f>IF(B3313&lt;&gt;"",IFERROR(VLOOKUP(B3313,Dulieu!$F$5:$I$7597,4,0),""),"")</f>
        <v/>
      </c>
    </row>
    <row r="3314" spans="1:10" ht="30" x14ac:dyDescent="0.25">
      <c r="A3314" s="18">
        <f>IF(B3314&lt;&gt;"",SUBTOTAL(103,B$5:B3314),"")</f>
        <v>3310</v>
      </c>
      <c r="B3314" s="31" t="s">
        <v>3786</v>
      </c>
      <c r="C3314" s="16" t="s">
        <v>3060</v>
      </c>
      <c r="D3314" s="51" t="s">
        <v>2967</v>
      </c>
      <c r="E3314" s="16" t="s">
        <v>3081</v>
      </c>
      <c r="F3314" s="19">
        <v>14740</v>
      </c>
      <c r="G3314" s="16">
        <v>2</v>
      </c>
      <c r="I3314" s="16">
        <f>IF(B3314&lt;&gt;"",COUNTIF(Dulieu!$F$5:$F$7774,B3314),"")</f>
        <v>0</v>
      </c>
      <c r="J3314" s="16" t="str">
        <f>IF(B3314&lt;&gt;"",IFERROR(VLOOKUP(B3314,Dulieu!$F$5:$I$7597,4,0),""),"")</f>
        <v/>
      </c>
    </row>
    <row r="3315" spans="1:10" ht="30" x14ac:dyDescent="0.25">
      <c r="A3315" s="18">
        <f>IF(B3315&lt;&gt;"",SUBTOTAL(103,B$5:B3315),"")</f>
        <v>3311</v>
      </c>
      <c r="B3315" s="31" t="s">
        <v>3787</v>
      </c>
      <c r="C3315" s="16" t="s">
        <v>3060</v>
      </c>
      <c r="D3315" s="51" t="s">
        <v>2967</v>
      </c>
      <c r="E3315" s="16" t="s">
        <v>3059</v>
      </c>
      <c r="F3315" s="19">
        <v>13170</v>
      </c>
      <c r="G3315" s="16">
        <v>2</v>
      </c>
      <c r="I3315" s="16">
        <f>IF(B3315&lt;&gt;"",COUNTIF(Dulieu!$F$5:$F$7774,B3315),"")</f>
        <v>0</v>
      </c>
      <c r="J3315" s="16" t="str">
        <f>IF(B3315&lt;&gt;"",IFERROR(VLOOKUP(B3315,Dulieu!$F$5:$I$7597,4,0),""),"")</f>
        <v/>
      </c>
    </row>
    <row r="3316" spans="1:10" ht="30" x14ac:dyDescent="0.25">
      <c r="A3316" s="18">
        <f>IF(B3316&lt;&gt;"",SUBTOTAL(103,B$5:B3316),"")</f>
        <v>3312</v>
      </c>
      <c r="B3316" s="31" t="s">
        <v>3788</v>
      </c>
      <c r="C3316" s="16" t="s">
        <v>3060</v>
      </c>
      <c r="D3316" s="51" t="s">
        <v>2967</v>
      </c>
      <c r="E3316" s="16" t="s">
        <v>3081</v>
      </c>
      <c r="F3316" s="19">
        <v>13170</v>
      </c>
      <c r="G3316" s="16">
        <v>2</v>
      </c>
      <c r="I3316" s="16">
        <f>IF(B3316&lt;&gt;"",COUNTIF(Dulieu!$F$5:$F$7774,B3316),"")</f>
        <v>0</v>
      </c>
      <c r="J3316" s="16" t="str">
        <f>IF(B3316&lt;&gt;"",IFERROR(VLOOKUP(B3316,Dulieu!$F$5:$I$7597,4,0),""),"")</f>
        <v/>
      </c>
    </row>
    <row r="3317" spans="1:10" ht="30" x14ac:dyDescent="0.25">
      <c r="A3317" s="18">
        <f>IF(B3317&lt;&gt;"",SUBTOTAL(103,B$5:B3317),"")</f>
        <v>3313</v>
      </c>
      <c r="B3317" s="31" t="s">
        <v>3789</v>
      </c>
      <c r="C3317" s="16" t="s">
        <v>3060</v>
      </c>
      <c r="D3317" s="51" t="s">
        <v>2967</v>
      </c>
      <c r="E3317" s="16" t="s">
        <v>3068</v>
      </c>
      <c r="F3317" s="19">
        <v>13170</v>
      </c>
      <c r="G3317" s="16">
        <v>2</v>
      </c>
      <c r="I3317" s="16">
        <f>IF(B3317&lt;&gt;"",COUNTIF(Dulieu!$F$5:$F$7774,B3317),"")</f>
        <v>0</v>
      </c>
      <c r="J3317" s="16" t="str">
        <f>IF(B3317&lt;&gt;"",IFERROR(VLOOKUP(B3317,Dulieu!$F$5:$I$7597,4,0),""),"")</f>
        <v/>
      </c>
    </row>
    <row r="3318" spans="1:10" ht="30" x14ac:dyDescent="0.25">
      <c r="A3318" s="18">
        <f>IF(B3318&lt;&gt;"",SUBTOTAL(103,B$5:B3318),"")</f>
        <v>3314</v>
      </c>
      <c r="B3318" s="31" t="s">
        <v>3790</v>
      </c>
      <c r="C3318" s="16" t="s">
        <v>1206</v>
      </c>
      <c r="D3318" s="51" t="s">
        <v>2967</v>
      </c>
      <c r="E3318" s="16" t="s">
        <v>3059</v>
      </c>
      <c r="F3318" s="19">
        <v>14500</v>
      </c>
      <c r="G3318" s="16">
        <v>2</v>
      </c>
      <c r="I3318" s="16">
        <f>IF(B3318&lt;&gt;"",COUNTIF(Dulieu!$F$5:$F$7774,B3318),"")</f>
        <v>0</v>
      </c>
      <c r="J3318" s="16" t="str">
        <f>IF(B3318&lt;&gt;"",IFERROR(VLOOKUP(B3318,Dulieu!$F$5:$I$7597,4,0),""),"")</f>
        <v/>
      </c>
    </row>
    <row r="3319" spans="1:10" ht="30" x14ac:dyDescent="0.25">
      <c r="A3319" s="18">
        <f>IF(B3319&lt;&gt;"",SUBTOTAL(103,B$5:B3319),"")</f>
        <v>3315</v>
      </c>
      <c r="B3319" s="31" t="s">
        <v>3971</v>
      </c>
      <c r="C3319" s="16" t="s">
        <v>1206</v>
      </c>
      <c r="D3319" s="51" t="s">
        <v>2967</v>
      </c>
      <c r="E3319" s="16" t="s">
        <v>3081</v>
      </c>
      <c r="F3319" s="19">
        <v>14857</v>
      </c>
      <c r="G3319" s="16">
        <v>2</v>
      </c>
      <c r="I3319" s="16">
        <f>IF(B3319&lt;&gt;"",COUNTIF(Dulieu!$F$5:$F$7774,B3319),"")</f>
        <v>0</v>
      </c>
      <c r="J3319" s="16" t="str">
        <f>IF(B3319&lt;&gt;"",IFERROR(VLOOKUP(B3319,Dulieu!$F$5:$I$7597,4,0),""),"")</f>
        <v/>
      </c>
    </row>
    <row r="3320" spans="1:10" ht="30" x14ac:dyDescent="0.25">
      <c r="A3320" s="18">
        <f>IF(B3320&lt;&gt;"",SUBTOTAL(103,B$5:B3320),"")</f>
        <v>3316</v>
      </c>
      <c r="B3320" s="31" t="s">
        <v>3843</v>
      </c>
      <c r="C3320" s="16" t="s">
        <v>3061</v>
      </c>
      <c r="D3320" s="51" t="s">
        <v>2967</v>
      </c>
      <c r="E3320" s="16" t="s">
        <v>3129</v>
      </c>
      <c r="F3320" s="19">
        <v>6090</v>
      </c>
      <c r="G3320" s="16">
        <v>2</v>
      </c>
      <c r="I3320" s="16">
        <f>IF(B3320&lt;&gt;"",COUNTIF(Dulieu!$F$5:$F$7774,B3320),"")</f>
        <v>0</v>
      </c>
      <c r="J3320" s="16" t="str">
        <f>IF(B3320&lt;&gt;"",IFERROR(VLOOKUP(B3320,Dulieu!$F$5:$I$7597,4,0),""),"")</f>
        <v/>
      </c>
    </row>
    <row r="3321" spans="1:10" ht="30" x14ac:dyDescent="0.25">
      <c r="A3321" s="18">
        <f>IF(B3321&lt;&gt;"",SUBTOTAL(103,B$5:B3321),"")</f>
        <v>3317</v>
      </c>
      <c r="B3321" s="31" t="s">
        <v>3844</v>
      </c>
      <c r="C3321" s="16" t="s">
        <v>3060</v>
      </c>
      <c r="D3321" s="51" t="s">
        <v>2967</v>
      </c>
      <c r="E3321" s="16" t="s">
        <v>3081</v>
      </c>
      <c r="F3321" s="16">
        <v>13330</v>
      </c>
      <c r="G3321" s="16">
        <v>2</v>
      </c>
      <c r="I3321" s="16">
        <f>IF(B3321&lt;&gt;"",COUNTIF(Dulieu!$F$5:$F$7774,B3321),"")</f>
        <v>0</v>
      </c>
      <c r="J3321" s="16" t="str">
        <f>IF(B3321&lt;&gt;"",IFERROR(VLOOKUP(B3321,Dulieu!$F$5:$I$7597,4,0),""),"")</f>
        <v/>
      </c>
    </row>
    <row r="3322" spans="1:10" ht="30" x14ac:dyDescent="0.25">
      <c r="A3322" s="18">
        <f>IF(B3322&lt;&gt;"",SUBTOTAL(103,B$5:B3322),"")</f>
        <v>3318</v>
      </c>
      <c r="B3322" s="31" t="s">
        <v>3845</v>
      </c>
      <c r="C3322" s="16" t="s">
        <v>3060</v>
      </c>
      <c r="D3322" s="51" t="s">
        <v>2967</v>
      </c>
      <c r="E3322" s="16" t="s">
        <v>3081</v>
      </c>
      <c r="F3322" s="19">
        <v>14420</v>
      </c>
      <c r="G3322" s="16">
        <v>2</v>
      </c>
      <c r="I3322" s="16">
        <f>IF(B3322&lt;&gt;"",COUNTIF(Dulieu!$F$5:$F$7774,B3322),"")</f>
        <v>0</v>
      </c>
      <c r="J3322" s="16" t="str">
        <f>IF(B3322&lt;&gt;"",IFERROR(VLOOKUP(B3322,Dulieu!$F$5:$I$7597,4,0),""),"")</f>
        <v/>
      </c>
    </row>
    <row r="3323" spans="1:10" ht="30" x14ac:dyDescent="0.25">
      <c r="A3323" s="18">
        <f>IF(B3323&lt;&gt;"",SUBTOTAL(103,B$5:B3323),"")</f>
        <v>3319</v>
      </c>
      <c r="B3323" s="31" t="s">
        <v>3979</v>
      </c>
      <c r="C3323" s="16" t="s">
        <v>3082</v>
      </c>
      <c r="D3323" s="51" t="s">
        <v>2967</v>
      </c>
      <c r="E3323" s="16" t="s">
        <v>3064</v>
      </c>
      <c r="F3323" s="19">
        <v>0</v>
      </c>
      <c r="G3323" s="16">
        <v>16</v>
      </c>
      <c r="I3323" s="16">
        <f>IF(B3323&lt;&gt;"",COUNTIF(Dulieu!$F$5:$F$7774,B3323),"")</f>
        <v>0</v>
      </c>
      <c r="J3323" s="16" t="str">
        <f>IF(B3323&lt;&gt;"",IFERROR(VLOOKUP(B3323,Dulieu!$F$5:$I$7597,4,0),""),"")</f>
        <v/>
      </c>
    </row>
    <row r="3324" spans="1:10" ht="30" x14ac:dyDescent="0.25">
      <c r="A3324" s="18">
        <f>IF(B3324&lt;&gt;"",SUBTOTAL(103,B$5:B3324),"")</f>
        <v>3320</v>
      </c>
      <c r="B3324" s="31" t="s">
        <v>3978</v>
      </c>
      <c r="C3324" s="16" t="s">
        <v>3060</v>
      </c>
      <c r="D3324" s="51" t="s">
        <v>2967</v>
      </c>
      <c r="E3324" s="16" t="s">
        <v>3081</v>
      </c>
      <c r="F3324" s="19">
        <v>13970</v>
      </c>
      <c r="G3324" s="16">
        <v>2</v>
      </c>
      <c r="I3324" s="16">
        <f>IF(B3324&lt;&gt;"",COUNTIF(Dulieu!$F$5:$F$7774,B3324),"")</f>
        <v>0</v>
      </c>
      <c r="J3324" s="16" t="str">
        <f>IF(B3324&lt;&gt;"",IFERROR(VLOOKUP(B3324,Dulieu!$F$5:$I$7597,4,0),""),"")</f>
        <v/>
      </c>
    </row>
    <row r="3325" spans="1:10" ht="30" x14ac:dyDescent="0.25">
      <c r="A3325" s="18">
        <f>IF(B3325&lt;&gt;"",SUBTOTAL(103,B$5:B3325),"")</f>
        <v>3321</v>
      </c>
      <c r="B3325" s="31" t="s">
        <v>3861</v>
      </c>
      <c r="C3325" s="16" t="s">
        <v>1206</v>
      </c>
      <c r="D3325" s="51" t="s">
        <v>2967</v>
      </c>
      <c r="E3325" s="16" t="s">
        <v>3081</v>
      </c>
      <c r="F3325" s="19">
        <v>13970</v>
      </c>
      <c r="G3325" s="16">
        <v>2</v>
      </c>
      <c r="I3325" s="16">
        <f>IF(B3325&lt;&gt;"",COUNTIF(Dulieu!$F$5:$F$7774,B3325),"")</f>
        <v>0</v>
      </c>
      <c r="J3325" s="16" t="str">
        <f>IF(B3325&lt;&gt;"",IFERROR(VLOOKUP(B3325,Dulieu!$F$5:$I$7597,4,0),""),"")</f>
        <v/>
      </c>
    </row>
    <row r="3326" spans="1:10" ht="30" x14ac:dyDescent="0.25">
      <c r="A3326" s="18">
        <f>IF(B3326&lt;&gt;"",SUBTOTAL(103,B$5:B3326),"")</f>
        <v>3322</v>
      </c>
      <c r="B3326" s="31" t="s">
        <v>3886</v>
      </c>
      <c r="C3326" s="16" t="s">
        <v>3061</v>
      </c>
      <c r="D3326" s="51" t="s">
        <v>2967</v>
      </c>
      <c r="E3326" s="16" t="s">
        <v>3067</v>
      </c>
      <c r="F3326" s="19">
        <v>1400</v>
      </c>
      <c r="G3326" s="16">
        <v>3</v>
      </c>
      <c r="I3326" s="16">
        <f>IF(B3326&lt;&gt;"",COUNTIF(Dulieu!$F$5:$F$7774,B3326),"")</f>
        <v>0</v>
      </c>
      <c r="J3326" s="16" t="str">
        <f>IF(B3326&lt;&gt;"",IFERROR(VLOOKUP(B3326,Dulieu!$F$5:$I$7597,4,0),""),"")</f>
        <v/>
      </c>
    </row>
    <row r="3327" spans="1:10" ht="30" x14ac:dyDescent="0.25">
      <c r="A3327" s="18">
        <f>IF(B3327&lt;&gt;"",SUBTOTAL(103,B$5:B3327),"")</f>
        <v>3323</v>
      </c>
      <c r="B3327" s="31" t="s">
        <v>4005</v>
      </c>
      <c r="C3327" s="16" t="s">
        <v>3061</v>
      </c>
      <c r="D3327" s="51" t="s">
        <v>2967</v>
      </c>
      <c r="E3327" s="16" t="s">
        <v>3067</v>
      </c>
      <c r="F3327" s="19">
        <v>17950</v>
      </c>
      <c r="G3327" s="16">
        <v>2</v>
      </c>
      <c r="I3327" s="16">
        <f>IF(B3327&lt;&gt;"",COUNTIF(Dulieu!$F$5:$F$7774,B3327),"")</f>
        <v>0</v>
      </c>
      <c r="J3327" s="16" t="str">
        <f>IF(B3327&lt;&gt;"",IFERROR(VLOOKUP(B3327,Dulieu!$F$5:$I$7597,4,0),""),"")</f>
        <v/>
      </c>
    </row>
    <row r="3328" spans="1:10" ht="30" x14ac:dyDescent="0.25">
      <c r="A3328" s="18">
        <f>IF(B3328&lt;&gt;"",SUBTOTAL(103,B$5:B3328),"")</f>
        <v>3324</v>
      </c>
      <c r="B3328" s="31" t="s">
        <v>4006</v>
      </c>
      <c r="C3328" s="16" t="s">
        <v>3082</v>
      </c>
      <c r="D3328" s="51" t="s">
        <v>2967</v>
      </c>
      <c r="E3328" s="16" t="s">
        <v>3068</v>
      </c>
      <c r="F3328" s="19">
        <v>0</v>
      </c>
      <c r="G3328" s="16">
        <v>29</v>
      </c>
      <c r="I3328" s="16">
        <f>IF(B3328&lt;&gt;"",COUNTIF(Dulieu!$F$5:$F$7774,B3328),"")</f>
        <v>0</v>
      </c>
      <c r="J3328" s="16" t="str">
        <f>IF(B3328&lt;&gt;"",IFERROR(VLOOKUP(B3328,Dulieu!$F$5:$I$7597,4,0),""),"")</f>
        <v/>
      </c>
    </row>
    <row r="3329" spans="1:10" ht="30" x14ac:dyDescent="0.25">
      <c r="A3329" s="18">
        <f>IF(B3329&lt;&gt;"",SUBTOTAL(103,B$5:B3329),"")</f>
        <v>3325</v>
      </c>
      <c r="B3329" s="31" t="s">
        <v>4138</v>
      </c>
      <c r="C3329" s="16" t="s">
        <v>3061</v>
      </c>
      <c r="D3329" s="51" t="s">
        <v>2967</v>
      </c>
      <c r="E3329" s="16" t="s">
        <v>3067</v>
      </c>
      <c r="F3329" s="19">
        <v>9990</v>
      </c>
      <c r="G3329" s="16">
        <v>0</v>
      </c>
      <c r="I3329" s="16">
        <f>IF(B3329&lt;&gt;"",COUNTIF(Dulieu!$F$5:$F$7774,B3329),"")</f>
        <v>0</v>
      </c>
      <c r="J3329" s="16" t="str">
        <f>IF(B3329&lt;&gt;"",IFERROR(VLOOKUP(B3329,Dulieu!$F$5:$I$7597,4,0),""),"")</f>
        <v/>
      </c>
    </row>
    <row r="3330" spans="1:10" ht="30" x14ac:dyDescent="0.25">
      <c r="A3330" s="18">
        <f>IF(B3330&lt;&gt;"",SUBTOTAL(103,B$5:B3330),"")</f>
        <v>3326</v>
      </c>
      <c r="B3330" s="31" t="s">
        <v>3966</v>
      </c>
      <c r="C3330" s="16" t="s">
        <v>1206</v>
      </c>
      <c r="D3330" s="51" t="s">
        <v>2967</v>
      </c>
      <c r="E3330" s="16" t="s">
        <v>3105</v>
      </c>
      <c r="F3330" s="19">
        <v>23601</v>
      </c>
      <c r="G3330" s="16">
        <v>0</v>
      </c>
      <c r="I3330" s="16">
        <f>IF(B3330&lt;&gt;"",COUNTIF(Dulieu!$F$5:$F$7774,B3330),"")</f>
        <v>0</v>
      </c>
      <c r="J3330" s="16" t="str">
        <f>IF(B3330&lt;&gt;"",IFERROR(VLOOKUP(B3330,Dulieu!$F$5:$I$7597,4,0),""),"")</f>
        <v/>
      </c>
    </row>
    <row r="3331" spans="1:10" ht="30" x14ac:dyDescent="0.25">
      <c r="A3331" s="18">
        <f>IF(B3331&lt;&gt;"",SUBTOTAL(103,B$5:B3331),"")</f>
        <v>3327</v>
      </c>
      <c r="B3331" s="31" t="s">
        <v>4293</v>
      </c>
      <c r="C3331" s="16" t="s">
        <v>3061</v>
      </c>
      <c r="D3331" s="51" t="s">
        <v>2967</v>
      </c>
      <c r="E3331" s="16" t="s">
        <v>3059</v>
      </c>
      <c r="F3331" s="19">
        <v>21600</v>
      </c>
      <c r="G3331" s="16">
        <v>0</v>
      </c>
      <c r="I3331" s="16">
        <f>IF(B3331&lt;&gt;"",COUNTIF(Dulieu!$F$5:$F$7774,B3331),"")</f>
        <v>1</v>
      </c>
      <c r="J3331" s="16" t="str">
        <f>IF(B3331&lt;&gt;"",IFERROR(VLOOKUP(B3331,Dulieu!$F$5:$I$7597,4,0),""),"")</f>
        <v>Còn hiệu lực</v>
      </c>
    </row>
    <row r="3332" spans="1:10" ht="30" x14ac:dyDescent="0.25">
      <c r="A3332" s="18">
        <f>IF(B3332&lt;&gt;"",SUBTOTAL(103,B$5:B3332),"")</f>
        <v>3328</v>
      </c>
      <c r="B3332" s="31" t="s">
        <v>3862</v>
      </c>
      <c r="C3332" s="16" t="s">
        <v>3060</v>
      </c>
      <c r="D3332" s="51" t="s">
        <v>2967</v>
      </c>
      <c r="E3332" s="16" t="s">
        <v>3068</v>
      </c>
      <c r="F3332" s="19">
        <v>24000</v>
      </c>
      <c r="G3332" s="16">
        <v>0</v>
      </c>
      <c r="I3332" s="16">
        <f>IF(B3332&lt;&gt;"",COUNTIF(Dulieu!$F$5:$F$7774,B3332),"")</f>
        <v>0</v>
      </c>
      <c r="J3332" s="16" t="str">
        <f>IF(B3332&lt;&gt;"",IFERROR(VLOOKUP(B3332,Dulieu!$F$5:$I$7597,4,0),""),"")</f>
        <v/>
      </c>
    </row>
    <row r="3333" spans="1:10" ht="30" x14ac:dyDescent="0.25">
      <c r="A3333" s="18">
        <f>IF(B3333&lt;&gt;"",SUBTOTAL(103,B$5:B3333),"")</f>
        <v>3329</v>
      </c>
      <c r="B3333" s="31" t="s">
        <v>3965</v>
      </c>
      <c r="C3333" s="16" t="s">
        <v>3061</v>
      </c>
      <c r="D3333" s="51" t="s">
        <v>2967</v>
      </c>
      <c r="E3333" s="16" t="s">
        <v>3068</v>
      </c>
      <c r="F3333" s="19">
        <v>17600</v>
      </c>
      <c r="G3333" s="16">
        <v>0</v>
      </c>
      <c r="I3333" s="16">
        <f>IF(B3333&lt;&gt;"",COUNTIF(Dulieu!$F$5:$F$7774,B3333),"")</f>
        <v>0</v>
      </c>
      <c r="J3333" s="16" t="str">
        <f>IF(B3333&lt;&gt;"",IFERROR(VLOOKUP(B3333,Dulieu!$F$5:$I$7597,4,0),""),"")</f>
        <v/>
      </c>
    </row>
    <row r="3334" spans="1:10" ht="30" x14ac:dyDescent="0.25">
      <c r="A3334" s="18">
        <f>IF(B3334&lt;&gt;"",SUBTOTAL(103,B$5:B3334),"")</f>
        <v>3330</v>
      </c>
      <c r="B3334" s="31" t="s">
        <v>4139</v>
      </c>
      <c r="C3334" s="16" t="s">
        <v>1206</v>
      </c>
      <c r="D3334" s="51" t="s">
        <v>2967</v>
      </c>
      <c r="E3334" s="16" t="s">
        <v>3081</v>
      </c>
      <c r="F3334" s="19">
        <v>13970</v>
      </c>
      <c r="G3334" s="16">
        <v>2</v>
      </c>
      <c r="I3334" s="16">
        <f>IF(B3334&lt;&gt;"",COUNTIF(Dulieu!$F$5:$F$7774,B3334),"")</f>
        <v>0</v>
      </c>
      <c r="J3334" s="16" t="str">
        <f>IF(B3334&lt;&gt;"",IFERROR(VLOOKUP(B3334,Dulieu!$F$5:$I$7597,4,0),""),"")</f>
        <v/>
      </c>
    </row>
    <row r="3335" spans="1:10" ht="30" x14ac:dyDescent="0.25">
      <c r="A3335" s="18">
        <f>IF(B3335&lt;&gt;"",SUBTOTAL(103,B$5:B3335),"")</f>
        <v>3331</v>
      </c>
      <c r="B3335" s="31" t="s">
        <v>4140</v>
      </c>
      <c r="C3335" s="16" t="s">
        <v>3082</v>
      </c>
      <c r="D3335" s="51" t="s">
        <v>2967</v>
      </c>
      <c r="E3335" s="16" t="s">
        <v>3068</v>
      </c>
      <c r="F3335" s="19">
        <v>0</v>
      </c>
      <c r="G3335" s="16">
        <v>29</v>
      </c>
      <c r="I3335" s="16">
        <f>IF(B3335&lt;&gt;"",COUNTIF(Dulieu!$F$5:$F$7774,B3335),"")</f>
        <v>0</v>
      </c>
      <c r="J3335" s="16" t="str">
        <f>IF(B3335&lt;&gt;"",IFERROR(VLOOKUP(B3335,Dulieu!$F$5:$I$7597,4,0),""),"")</f>
        <v/>
      </c>
    </row>
    <row r="3336" spans="1:10" ht="30" x14ac:dyDescent="0.25">
      <c r="A3336" s="18">
        <f>IF(B3336&lt;&gt;"",SUBTOTAL(103,B$5:B3336),"")</f>
        <v>3332</v>
      </c>
      <c r="B3336" s="31" t="s">
        <v>4109</v>
      </c>
      <c r="C3336" s="16" t="s">
        <v>3060</v>
      </c>
      <c r="D3336" s="51" t="s">
        <v>2967</v>
      </c>
      <c r="E3336" s="16" t="s">
        <v>3129</v>
      </c>
      <c r="F3336" s="19">
        <v>13020</v>
      </c>
      <c r="G3336" s="16">
        <v>2</v>
      </c>
      <c r="I3336" s="16">
        <f>IF(B3336&lt;&gt;"",COUNTIF(Dulieu!$F$5:$F$7774,B3336),"")</f>
        <v>0</v>
      </c>
      <c r="J3336" s="16" t="str">
        <f>IF(B3336&lt;&gt;"",IFERROR(VLOOKUP(B3336,Dulieu!$F$5:$I$7597,4,0),""),"")</f>
        <v/>
      </c>
    </row>
    <row r="3337" spans="1:10" ht="30" x14ac:dyDescent="0.25">
      <c r="A3337" s="18">
        <f>IF(B3337&lt;&gt;"",SUBTOTAL(103,B$5:B3337),"")</f>
        <v>3333</v>
      </c>
      <c r="B3337" s="31" t="s">
        <v>4108</v>
      </c>
      <c r="C3337" s="16" t="s">
        <v>1206</v>
      </c>
      <c r="D3337" s="51" t="s">
        <v>2967</v>
      </c>
      <c r="E3337" s="16" t="s">
        <v>3064</v>
      </c>
      <c r="F3337" s="19">
        <v>14756</v>
      </c>
      <c r="G3337" s="16">
        <v>2</v>
      </c>
      <c r="I3337" s="16">
        <f>IF(B3337&lt;&gt;"",COUNTIF(Dulieu!$F$5:$F$7774,B3337),"")</f>
        <v>0</v>
      </c>
      <c r="J3337" s="16" t="str">
        <f>IF(B3337&lt;&gt;"",IFERROR(VLOOKUP(B3337,Dulieu!$F$5:$I$7597,4,0),""),"")</f>
        <v/>
      </c>
    </row>
    <row r="3338" spans="1:10" ht="30" x14ac:dyDescent="0.25">
      <c r="A3338" s="18">
        <f>IF(B3338&lt;&gt;"",SUBTOTAL(103,B$5:B3338),"")</f>
        <v>3334</v>
      </c>
      <c r="B3338" s="31" t="s">
        <v>4107</v>
      </c>
      <c r="C3338" s="16" t="s">
        <v>1206</v>
      </c>
      <c r="D3338" s="51" t="s">
        <v>2967</v>
      </c>
      <c r="E3338" s="16" t="s">
        <v>3081</v>
      </c>
      <c r="F3338" s="19">
        <v>14640</v>
      </c>
      <c r="G3338" s="16">
        <v>2</v>
      </c>
      <c r="I3338" s="16">
        <f>IF(B3338&lt;&gt;"",COUNTIF(Dulieu!$F$5:$F$7774,B3338),"")</f>
        <v>0</v>
      </c>
      <c r="J3338" s="16" t="str">
        <f>IF(B3338&lt;&gt;"",IFERROR(VLOOKUP(B3338,Dulieu!$F$5:$I$7597,4,0),""),"")</f>
        <v/>
      </c>
    </row>
    <row r="3339" spans="1:10" ht="30" x14ac:dyDescent="0.25">
      <c r="A3339" s="18">
        <f>IF(B3339&lt;&gt;"",SUBTOTAL(103,B$5:B3339),"")</f>
        <v>3335</v>
      </c>
      <c r="B3339" s="31" t="s">
        <v>4031</v>
      </c>
      <c r="C3339" s="16" t="s">
        <v>3060</v>
      </c>
      <c r="D3339" s="51" t="s">
        <v>2967</v>
      </c>
      <c r="E3339" s="51" t="s">
        <v>3059</v>
      </c>
      <c r="F3339" s="19">
        <v>14420</v>
      </c>
      <c r="G3339" s="16">
        <v>2</v>
      </c>
      <c r="I3339" s="16">
        <f>IF(B3339&lt;&gt;"",COUNTIF(Dulieu!$F$5:$F$7774,B3339),"")</f>
        <v>0</v>
      </c>
      <c r="J3339" s="16" t="str">
        <f>IF(B3339&lt;&gt;"",IFERROR(VLOOKUP(B3339,Dulieu!$F$5:$I$7597,4,0),""),"")</f>
        <v/>
      </c>
    </row>
    <row r="3340" spans="1:10" ht="30" x14ac:dyDescent="0.25">
      <c r="A3340" s="18">
        <f>IF(B3340&lt;&gt;"",SUBTOTAL(103,B$5:B3340),"")</f>
        <v>3336</v>
      </c>
      <c r="B3340" s="31" t="s">
        <v>4100</v>
      </c>
      <c r="C3340" s="16" t="s">
        <v>3061</v>
      </c>
      <c r="D3340" s="51" t="s">
        <v>2967</v>
      </c>
      <c r="E3340" s="51" t="s">
        <v>3067</v>
      </c>
      <c r="F3340" s="19">
        <v>8400</v>
      </c>
      <c r="G3340" s="16">
        <v>0</v>
      </c>
      <c r="I3340" s="16">
        <f>IF(B3340&lt;&gt;"",COUNTIF(Dulieu!$F$5:$F$7774,B3340),"")</f>
        <v>0</v>
      </c>
      <c r="J3340" s="16" t="str">
        <f>IF(B3340&lt;&gt;"",IFERROR(VLOOKUP(B3340,Dulieu!$F$5:$I$7597,4,0),""),"")</f>
        <v/>
      </c>
    </row>
    <row r="3341" spans="1:10" ht="30" x14ac:dyDescent="0.25">
      <c r="A3341" s="18">
        <f>IF(B3341&lt;&gt;"",SUBTOTAL(103,B$5:B3341),"")</f>
        <v>3337</v>
      </c>
      <c r="B3341" s="31" t="s">
        <v>4030</v>
      </c>
      <c r="C3341" s="16" t="s">
        <v>1206</v>
      </c>
      <c r="D3341" s="51" t="s">
        <v>2967</v>
      </c>
      <c r="E3341" s="51" t="s">
        <v>3058</v>
      </c>
      <c r="F3341" s="19">
        <v>13220</v>
      </c>
      <c r="G3341" s="16">
        <v>2</v>
      </c>
      <c r="I3341" s="16">
        <f>IF(B3341&lt;&gt;"",COUNTIF(Dulieu!$F$5:$F$7774,B3341),"")</f>
        <v>0</v>
      </c>
      <c r="J3341" s="16" t="str">
        <f>IF(B3341&lt;&gt;"",IFERROR(VLOOKUP(B3341,Dulieu!$F$5:$I$7597,4,0),""),"")</f>
        <v/>
      </c>
    </row>
    <row r="3342" spans="1:10" ht="30" x14ac:dyDescent="0.25">
      <c r="A3342" s="18">
        <f>IF(B3342&lt;&gt;"",SUBTOTAL(103,B$5:B3342),"")</f>
        <v>3338</v>
      </c>
      <c r="B3342" s="31" t="s">
        <v>4029</v>
      </c>
      <c r="C3342" s="16" t="s">
        <v>1206</v>
      </c>
      <c r="D3342" s="51" t="s">
        <v>2967</v>
      </c>
      <c r="E3342" s="51" t="s">
        <v>3081</v>
      </c>
      <c r="F3342" s="19">
        <v>14270</v>
      </c>
      <c r="G3342" s="16">
        <v>2</v>
      </c>
      <c r="I3342" s="16">
        <f>IF(B3342&lt;&gt;"",COUNTIF(Dulieu!$F$5:$F$7774,B3342),"")</f>
        <v>0</v>
      </c>
      <c r="J3342" s="16" t="str">
        <f>IF(B3342&lt;&gt;"",IFERROR(VLOOKUP(B3342,Dulieu!$F$5:$I$7597,4,0),""),"")</f>
        <v/>
      </c>
    </row>
    <row r="3343" spans="1:10" ht="30" x14ac:dyDescent="0.25">
      <c r="A3343" s="18">
        <f>IF(B3343&lt;&gt;"",SUBTOTAL(103,B$5:B3343),"")</f>
        <v>3339</v>
      </c>
      <c r="B3343" s="31" t="s">
        <v>4022</v>
      </c>
      <c r="C3343" s="16" t="s">
        <v>1206</v>
      </c>
      <c r="D3343" s="51" t="s">
        <v>2967</v>
      </c>
      <c r="E3343" s="16" t="s">
        <v>3081</v>
      </c>
      <c r="F3343" s="19">
        <v>14740</v>
      </c>
      <c r="G3343" s="16">
        <v>2</v>
      </c>
      <c r="I3343" s="16">
        <f>IF(B3343&lt;&gt;"",COUNTIF(Dulieu!$F$5:$F$7774,B3343),"")</f>
        <v>0</v>
      </c>
      <c r="J3343" s="16" t="str">
        <f>IF(B3343&lt;&gt;"",IFERROR(VLOOKUP(B3343,Dulieu!$F$5:$I$7597,4,0),""),"")</f>
        <v/>
      </c>
    </row>
    <row r="3344" spans="1:10" ht="30" x14ac:dyDescent="0.25">
      <c r="A3344" s="18">
        <f>IF(B3344&lt;&gt;"",SUBTOTAL(103,B$5:B3344),"")</f>
        <v>3340</v>
      </c>
      <c r="B3344" s="31" t="s">
        <v>4020</v>
      </c>
      <c r="C3344" s="16" t="s">
        <v>3061</v>
      </c>
      <c r="D3344" s="51" t="s">
        <v>2967</v>
      </c>
      <c r="E3344" s="16" t="s">
        <v>3064</v>
      </c>
      <c r="F3344" s="16">
        <v>17745</v>
      </c>
      <c r="G3344" s="16">
        <v>2</v>
      </c>
      <c r="I3344" s="16">
        <f>IF(B3344&lt;&gt;"",COUNTIF(Dulieu!$F$5:$F$7774,B3344),"")</f>
        <v>0</v>
      </c>
      <c r="J3344" s="16" t="str">
        <f>IF(B3344&lt;&gt;"",IFERROR(VLOOKUP(B3344,Dulieu!$F$5:$I$7597,4,0),""),"")</f>
        <v/>
      </c>
    </row>
    <row r="3345" spans="1:10" ht="30" x14ac:dyDescent="0.25">
      <c r="A3345" s="18">
        <f>IF(B3345&lt;&gt;"",SUBTOTAL(103,B$5:B3345),"")</f>
        <v>3341</v>
      </c>
      <c r="B3345" s="31" t="s">
        <v>4019</v>
      </c>
      <c r="C3345" s="16" t="s">
        <v>3082</v>
      </c>
      <c r="D3345" s="51" t="s">
        <v>2967</v>
      </c>
      <c r="E3345" s="16" t="s">
        <v>3068</v>
      </c>
      <c r="F3345" s="19">
        <v>0</v>
      </c>
      <c r="G3345" s="16">
        <v>29</v>
      </c>
      <c r="I3345" s="16">
        <f>IF(B3345&lt;&gt;"",COUNTIF(Dulieu!$F$5:$F$7774,B3345),"")</f>
        <v>0</v>
      </c>
      <c r="J3345" s="16" t="str">
        <f>IF(B3345&lt;&gt;"",IFERROR(VLOOKUP(B3345,Dulieu!$F$5:$I$7597,4,0),""),"")</f>
        <v/>
      </c>
    </row>
    <row r="3346" spans="1:10" ht="30" x14ac:dyDescent="0.25">
      <c r="A3346" s="18">
        <f>IF(B3346&lt;&gt;"",SUBTOTAL(103,B$5:B3346),"")</f>
        <v>3342</v>
      </c>
      <c r="B3346" s="31" t="s">
        <v>4014</v>
      </c>
      <c r="C3346" s="16" t="s">
        <v>3061</v>
      </c>
      <c r="D3346" s="51" t="s">
        <v>2967</v>
      </c>
      <c r="E3346" s="16" t="s">
        <v>3067</v>
      </c>
      <c r="F3346" s="19">
        <v>17950</v>
      </c>
      <c r="G3346" s="16">
        <v>2</v>
      </c>
      <c r="I3346" s="16">
        <f>IF(B3346&lt;&gt;"",COUNTIF(Dulieu!$F$5:$F$7774,B3346),"")</f>
        <v>0</v>
      </c>
      <c r="J3346" s="16" t="str">
        <f>IF(B3346&lt;&gt;"",IFERROR(VLOOKUP(B3346,Dulieu!$F$5:$I$7597,4,0),""),"")</f>
        <v/>
      </c>
    </row>
    <row r="3347" spans="1:10" ht="30" x14ac:dyDescent="0.25">
      <c r="A3347" s="18">
        <f>IF(B3347&lt;&gt;"",SUBTOTAL(103,B$5:B3347),"")</f>
        <v>3343</v>
      </c>
      <c r="B3347" s="31" t="s">
        <v>4294</v>
      </c>
      <c r="C3347" s="16" t="s">
        <v>1206</v>
      </c>
      <c r="D3347" s="51" t="s">
        <v>2967</v>
      </c>
      <c r="E3347" s="16" t="s">
        <v>3081</v>
      </c>
      <c r="F3347" s="19">
        <v>13070</v>
      </c>
      <c r="G3347" s="16">
        <v>2</v>
      </c>
      <c r="I3347" s="16">
        <f>IF(B3347&lt;&gt;"",COUNTIF(Dulieu!$F$5:$F$7774,B3347),"")</f>
        <v>1</v>
      </c>
      <c r="J3347" s="16" t="str">
        <f>IF(B3347&lt;&gt;"",IFERROR(VLOOKUP(B3347,Dulieu!$F$5:$I$7597,4,0),""),"")</f>
        <v>Còn hiệu lực</v>
      </c>
    </row>
    <row r="3348" spans="1:10" ht="30" x14ac:dyDescent="0.25">
      <c r="A3348" s="18">
        <f>IF(B3348&lt;&gt;"",SUBTOTAL(103,B$5:B3348),"")</f>
        <v>3344</v>
      </c>
      <c r="B3348" s="31" t="s">
        <v>4295</v>
      </c>
      <c r="C3348" s="16" t="s">
        <v>3060</v>
      </c>
      <c r="D3348" s="51" t="s">
        <v>2967</v>
      </c>
      <c r="E3348" s="16" t="s">
        <v>3068</v>
      </c>
      <c r="F3348" s="19">
        <v>13170</v>
      </c>
      <c r="G3348" s="16">
        <v>2</v>
      </c>
      <c r="I3348" s="16">
        <f>IF(B3348&lt;&gt;"",COUNTIF(Dulieu!$F$5:$F$7774,B3348),"")</f>
        <v>1</v>
      </c>
      <c r="J3348" s="16" t="str">
        <f>IF(B3348&lt;&gt;"",IFERROR(VLOOKUP(B3348,Dulieu!$F$5:$I$7597,4,0),""),"")</f>
        <v>Còn hiệu lực</v>
      </c>
    </row>
    <row r="3349" spans="1:10" ht="30" x14ac:dyDescent="0.25">
      <c r="A3349" s="18">
        <f>IF(B3349&lt;&gt;"",SUBTOTAL(103,B$5:B3349),"")</f>
        <v>3345</v>
      </c>
      <c r="B3349" s="31" t="s">
        <v>4296</v>
      </c>
      <c r="C3349" s="16" t="s">
        <v>3082</v>
      </c>
      <c r="D3349" s="51" t="s">
        <v>2967</v>
      </c>
      <c r="E3349" s="16" t="s">
        <v>3068</v>
      </c>
      <c r="F3349" s="19">
        <v>0</v>
      </c>
      <c r="G3349" s="16">
        <v>16</v>
      </c>
      <c r="I3349" s="16">
        <f>IF(B3349&lt;&gt;"",COUNTIF(Dulieu!$F$5:$F$7774,B3349),"")</f>
        <v>1</v>
      </c>
      <c r="J3349" s="16" t="str">
        <f>IF(B3349&lt;&gt;"",IFERROR(VLOOKUP(B3349,Dulieu!$F$5:$I$7597,4,0),""),"")</f>
        <v>Còn hiệu lực</v>
      </c>
    </row>
    <row r="3350" spans="1:10" ht="30" x14ac:dyDescent="0.25">
      <c r="A3350" s="18">
        <f>IF(B3350&lt;&gt;"",SUBTOTAL(103,B$5:B3350),"")</f>
        <v>3346</v>
      </c>
      <c r="B3350" s="31" t="s">
        <v>4474</v>
      </c>
      <c r="C3350" s="16" t="s">
        <v>3061</v>
      </c>
      <c r="D3350" s="51" t="s">
        <v>2967</v>
      </c>
      <c r="E3350" s="16" t="s">
        <v>3059</v>
      </c>
      <c r="F3350" s="16">
        <v>17990</v>
      </c>
      <c r="G3350" s="16">
        <v>2</v>
      </c>
      <c r="I3350" s="16">
        <f>IF(B3350&lt;&gt;"",COUNTIF(Dulieu!$F$5:$F$7774,B3350),"")</f>
        <v>1</v>
      </c>
      <c r="J3350" s="16" t="str">
        <f>IF(B3350&lt;&gt;"",IFERROR(VLOOKUP(B3350,Dulieu!$F$5:$I$7597,4,0),""),"")</f>
        <v>Còn hiệu lực</v>
      </c>
    </row>
    <row r="3351" spans="1:10" ht="30" x14ac:dyDescent="0.25">
      <c r="A3351" s="18">
        <f>IF(B3351&lt;&gt;"",SUBTOTAL(103,B$5:B3351),"")</f>
        <v>3347</v>
      </c>
      <c r="B3351" s="31" t="s">
        <v>4423</v>
      </c>
      <c r="C3351" s="16" t="s">
        <v>3060</v>
      </c>
      <c r="D3351" s="51" t="s">
        <v>2967</v>
      </c>
      <c r="E3351" s="16" t="s">
        <v>3081</v>
      </c>
      <c r="F3351" s="19">
        <v>13970</v>
      </c>
      <c r="G3351" s="16">
        <v>2</v>
      </c>
      <c r="I3351" s="16">
        <f>IF(B3351&lt;&gt;"",COUNTIF(Dulieu!$F$5:$F$7774,B3351),"")</f>
        <v>1</v>
      </c>
      <c r="J3351" s="16" t="str">
        <f>IF(B3351&lt;&gt;"",IFERROR(VLOOKUP(B3351,Dulieu!$F$5:$I$7597,4,0),""),"")</f>
        <v>Còn hiệu lực</v>
      </c>
    </row>
    <row r="3352" spans="1:10" ht="30" x14ac:dyDescent="0.25">
      <c r="A3352" s="18">
        <f>IF(B3352&lt;&gt;"",SUBTOTAL(103,B$5:B3352),"")</f>
        <v>3348</v>
      </c>
      <c r="B3352" s="31" t="s">
        <v>2497</v>
      </c>
      <c r="C3352" s="16" t="s">
        <v>3061</v>
      </c>
      <c r="D3352" s="51" t="s">
        <v>2968</v>
      </c>
      <c r="E3352" s="16" t="s">
        <v>3059</v>
      </c>
      <c r="F3352" s="19">
        <v>3450</v>
      </c>
      <c r="G3352" s="16">
        <v>0</v>
      </c>
      <c r="I3352" s="16">
        <f>IF(B3352&lt;&gt;"",COUNTIF(Dulieu!$F$5:$F$7774,B3352),"")</f>
        <v>0</v>
      </c>
      <c r="J3352" s="16" t="str">
        <f>IF(B3352&lt;&gt;"",IFERROR(VLOOKUP(B3352,Dulieu!$F$5:$I$7597,4,0),""),"")</f>
        <v/>
      </c>
    </row>
    <row r="3353" spans="1:10" ht="30" x14ac:dyDescent="0.25">
      <c r="A3353" s="18">
        <f>IF(B3353&lt;&gt;"",SUBTOTAL(103,B$5:B3353),"")</f>
        <v>3349</v>
      </c>
      <c r="B3353" s="31" t="s">
        <v>2498</v>
      </c>
      <c r="C3353" s="16" t="s">
        <v>3061</v>
      </c>
      <c r="D3353" s="51" t="s">
        <v>2968</v>
      </c>
      <c r="E3353" s="16" t="s">
        <v>3059</v>
      </c>
      <c r="F3353" s="19">
        <v>9600</v>
      </c>
      <c r="G3353" s="16">
        <v>0</v>
      </c>
      <c r="I3353" s="16">
        <f>IF(B3353&lt;&gt;"",COUNTIF(Dulieu!$F$5:$F$7774,B3353),"")</f>
        <v>0</v>
      </c>
      <c r="J3353" s="16" t="str">
        <f>IF(B3353&lt;&gt;"",IFERROR(VLOOKUP(B3353,Dulieu!$F$5:$I$7597,4,0),""),"")</f>
        <v/>
      </c>
    </row>
    <row r="3354" spans="1:10" ht="30" x14ac:dyDescent="0.25">
      <c r="A3354" s="18">
        <f>IF(B3354&lt;&gt;"",SUBTOTAL(103,B$5:B3354),"")</f>
        <v>3350</v>
      </c>
      <c r="B3354" s="31" t="s">
        <v>2499</v>
      </c>
      <c r="C3354" s="16" t="s">
        <v>3061</v>
      </c>
      <c r="D3354" s="51" t="s">
        <v>2968</v>
      </c>
      <c r="E3354" s="16" t="s">
        <v>3059</v>
      </c>
      <c r="F3354" s="19">
        <v>24000</v>
      </c>
      <c r="G3354" s="16">
        <v>0</v>
      </c>
      <c r="I3354" s="16">
        <f>IF(B3354&lt;&gt;"",COUNTIF(Dulieu!$F$5:$F$7774,B3354),"")</f>
        <v>0</v>
      </c>
      <c r="J3354" s="16" t="str">
        <f>IF(B3354&lt;&gt;"",IFERROR(VLOOKUP(B3354,Dulieu!$F$5:$I$7597,4,0),""),"")</f>
        <v/>
      </c>
    </row>
    <row r="3355" spans="1:10" ht="30" x14ac:dyDescent="0.25">
      <c r="A3355" s="18">
        <f>IF(B3355&lt;&gt;"",SUBTOTAL(103,B$5:B3355),"")</f>
        <v>3351</v>
      </c>
      <c r="B3355" s="31" t="s">
        <v>2500</v>
      </c>
      <c r="C3355" s="16" t="s">
        <v>3061</v>
      </c>
      <c r="D3355" s="51" t="s">
        <v>2968</v>
      </c>
      <c r="E3355" s="16" t="s">
        <v>3059</v>
      </c>
      <c r="F3355" s="19">
        <v>3450</v>
      </c>
      <c r="G3355" s="16">
        <v>0</v>
      </c>
      <c r="I3355" s="16">
        <f>IF(B3355&lt;&gt;"",COUNTIF(Dulieu!$F$5:$F$7774,B3355),"")</f>
        <v>0</v>
      </c>
      <c r="J3355" s="16" t="str">
        <f>IF(B3355&lt;&gt;"",IFERROR(VLOOKUP(B3355,Dulieu!$F$5:$I$7597,4,0),""),"")</f>
        <v/>
      </c>
    </row>
    <row r="3356" spans="1:10" ht="30" x14ac:dyDescent="0.25">
      <c r="A3356" s="18">
        <f>IF(B3356&lt;&gt;"",SUBTOTAL(103,B$5:B3356),"")</f>
        <v>3352</v>
      </c>
      <c r="B3356" s="31" t="s">
        <v>2501</v>
      </c>
      <c r="C3356" s="16" t="s">
        <v>3061</v>
      </c>
      <c r="D3356" s="51" t="s">
        <v>2968</v>
      </c>
      <c r="E3356" s="16" t="s">
        <v>3064</v>
      </c>
      <c r="F3356" s="19">
        <v>9600</v>
      </c>
      <c r="G3356" s="16">
        <v>0</v>
      </c>
      <c r="I3356" s="16">
        <f>IF(B3356&lt;&gt;"",COUNTIF(Dulieu!$F$5:$F$7774,B3356),"")</f>
        <v>0</v>
      </c>
      <c r="J3356" s="16" t="str">
        <f>IF(B3356&lt;&gt;"",IFERROR(VLOOKUP(B3356,Dulieu!$F$5:$I$7597,4,0),""),"")</f>
        <v/>
      </c>
    </row>
    <row r="3357" spans="1:10" ht="30" x14ac:dyDescent="0.25">
      <c r="A3357" s="18">
        <f>IF(B3357&lt;&gt;"",SUBTOTAL(103,B$5:B3357),"")</f>
        <v>3353</v>
      </c>
      <c r="B3357" s="31" t="s">
        <v>2502</v>
      </c>
      <c r="C3357" s="16" t="s">
        <v>3061</v>
      </c>
      <c r="D3357" s="51" t="s">
        <v>2968</v>
      </c>
      <c r="E3357" s="16" t="s">
        <v>3059</v>
      </c>
      <c r="F3357" s="19">
        <v>13000</v>
      </c>
      <c r="G3357" s="16">
        <v>0</v>
      </c>
      <c r="I3357" s="16">
        <f>IF(B3357&lt;&gt;"",COUNTIF(Dulieu!$F$5:$F$7774,B3357),"")</f>
        <v>0</v>
      </c>
      <c r="J3357" s="16" t="str">
        <f>IF(B3357&lt;&gt;"",IFERROR(VLOOKUP(B3357,Dulieu!$F$5:$I$7597,4,0),""),"")</f>
        <v/>
      </c>
    </row>
    <row r="3358" spans="1:10" ht="30" x14ac:dyDescent="0.25">
      <c r="A3358" s="18">
        <f>IF(B3358&lt;&gt;"",SUBTOTAL(103,B$5:B3358),"")</f>
        <v>3354</v>
      </c>
      <c r="B3358" s="31" t="s">
        <v>2503</v>
      </c>
      <c r="C3358" s="16" t="s">
        <v>3061</v>
      </c>
      <c r="D3358" s="51" t="s">
        <v>2969</v>
      </c>
      <c r="E3358" s="16" t="s">
        <v>3058</v>
      </c>
      <c r="F3358" s="19">
        <v>10000</v>
      </c>
      <c r="G3358" s="16">
        <v>0</v>
      </c>
      <c r="I3358" s="16">
        <f>IF(B3358&lt;&gt;"",COUNTIF(Dulieu!$F$5:$F$7774,B3358),"")</f>
        <v>0</v>
      </c>
      <c r="J3358" s="16" t="str">
        <f>IF(B3358&lt;&gt;"",IFERROR(VLOOKUP(B3358,Dulieu!$F$5:$I$7597,4,0),""),"")</f>
        <v/>
      </c>
    </row>
    <row r="3359" spans="1:10" ht="30" x14ac:dyDescent="0.25">
      <c r="A3359" s="18">
        <f>IF(B3359&lt;&gt;"",SUBTOTAL(103,B$5:B3359),"")</f>
        <v>3355</v>
      </c>
      <c r="B3359" s="31" t="s">
        <v>2504</v>
      </c>
      <c r="C3359" s="16" t="s">
        <v>3061</v>
      </c>
      <c r="D3359" s="51" t="s">
        <v>2969</v>
      </c>
      <c r="E3359" s="16" t="s">
        <v>3058</v>
      </c>
      <c r="F3359" s="19">
        <v>4455</v>
      </c>
      <c r="G3359" s="16">
        <v>0</v>
      </c>
      <c r="I3359" s="16">
        <f>IF(B3359&lt;&gt;"",COUNTIF(Dulieu!$F$5:$F$7774,B3359),"")</f>
        <v>0</v>
      </c>
      <c r="J3359" s="16" t="str">
        <f>IF(B3359&lt;&gt;"",IFERROR(VLOOKUP(B3359,Dulieu!$F$5:$I$7597,4,0),""),"")</f>
        <v/>
      </c>
    </row>
    <row r="3360" spans="1:10" x14ac:dyDescent="0.25">
      <c r="A3360" s="18">
        <f>IF(B3360&lt;&gt;"",SUBTOTAL(103,B$5:B3360),"")</f>
        <v>3356</v>
      </c>
      <c r="B3360" s="31" t="s">
        <v>4188</v>
      </c>
      <c r="C3360" s="16" t="s">
        <v>3061</v>
      </c>
      <c r="D3360" s="51" t="s">
        <v>1291</v>
      </c>
      <c r="E3360" s="16" t="s">
        <v>3059</v>
      </c>
      <c r="F3360" s="19">
        <v>14000</v>
      </c>
      <c r="G3360" s="16">
        <v>0</v>
      </c>
      <c r="I3360" s="16">
        <f>IF(B3360&lt;&gt;"",COUNTIF(Dulieu!$F$5:$F$7774,B3360),"")</f>
        <v>0</v>
      </c>
      <c r="J3360" s="16" t="str">
        <f>IF(B3360&lt;&gt;"",IFERROR(VLOOKUP(B3360,Dulieu!$F$5:$I$7597,4,0),""),"")</f>
        <v/>
      </c>
    </row>
    <row r="3361" spans="1:10" x14ac:dyDescent="0.25">
      <c r="A3361" s="18">
        <f>IF(B3361&lt;&gt;"",SUBTOTAL(103,B$5:B3361),"")</f>
        <v>3357</v>
      </c>
      <c r="B3361" s="31" t="s">
        <v>2505</v>
      </c>
      <c r="C3361" s="16" t="s">
        <v>3061</v>
      </c>
      <c r="D3361" s="51" t="s">
        <v>1291</v>
      </c>
      <c r="E3361" s="16" t="s">
        <v>3059</v>
      </c>
      <c r="F3361" s="19">
        <v>14000</v>
      </c>
      <c r="G3361" s="16">
        <v>0</v>
      </c>
      <c r="I3361" s="16">
        <f>IF(B3361&lt;&gt;"",COUNTIF(Dulieu!$F$5:$F$7774,B3361),"")</f>
        <v>0</v>
      </c>
      <c r="J3361" s="16" t="str">
        <f>IF(B3361&lt;&gt;"",IFERROR(VLOOKUP(B3361,Dulieu!$F$5:$I$7597,4,0),""),"")</f>
        <v/>
      </c>
    </row>
    <row r="3362" spans="1:10" x14ac:dyDescent="0.25">
      <c r="A3362" s="18">
        <f>IF(B3362&lt;&gt;"",SUBTOTAL(103,B$5:B3362),"")</f>
        <v>3358</v>
      </c>
      <c r="B3362" s="31" t="s">
        <v>2506</v>
      </c>
      <c r="C3362" s="16" t="s">
        <v>3061</v>
      </c>
      <c r="D3362" s="51" t="s">
        <v>1291</v>
      </c>
      <c r="E3362" s="16" t="s">
        <v>3059</v>
      </c>
      <c r="F3362" s="19">
        <v>14000</v>
      </c>
      <c r="G3362" s="16">
        <v>0</v>
      </c>
      <c r="I3362" s="16">
        <f>IF(B3362&lt;&gt;"",COUNTIF(Dulieu!$F$5:$F$7774,B3362),"")</f>
        <v>0</v>
      </c>
      <c r="J3362" s="16" t="str">
        <f>IF(B3362&lt;&gt;"",IFERROR(VLOOKUP(B3362,Dulieu!$F$5:$I$7597,4,0),""),"")</f>
        <v/>
      </c>
    </row>
    <row r="3363" spans="1:10" x14ac:dyDescent="0.25">
      <c r="A3363" s="18">
        <f>IF(B3363&lt;&gt;"",SUBTOTAL(103,B$5:B3363),"")</f>
        <v>3359</v>
      </c>
      <c r="B3363" s="31" t="s">
        <v>2507</v>
      </c>
      <c r="C3363" s="16" t="s">
        <v>3061</v>
      </c>
      <c r="D3363" s="51" t="s">
        <v>1291</v>
      </c>
      <c r="E3363" s="16" t="s">
        <v>3059</v>
      </c>
      <c r="F3363" s="19">
        <v>10000</v>
      </c>
      <c r="G3363" s="16">
        <v>0</v>
      </c>
      <c r="I3363" s="16">
        <f>IF(B3363&lt;&gt;"",COUNTIF(Dulieu!$F$5:$F$7774,B3363),"")</f>
        <v>0</v>
      </c>
      <c r="J3363" s="16" t="str">
        <f>IF(B3363&lt;&gt;"",IFERROR(VLOOKUP(B3363,Dulieu!$F$5:$I$7597,4,0),""),"")</f>
        <v/>
      </c>
    </row>
    <row r="3364" spans="1:10" x14ac:dyDescent="0.25">
      <c r="A3364" s="18">
        <f>IF(B3364&lt;&gt;"",SUBTOTAL(103,B$5:B3364),"")</f>
        <v>3360</v>
      </c>
      <c r="B3364" s="31" t="s">
        <v>2508</v>
      </c>
      <c r="C3364" s="16" t="s">
        <v>3061</v>
      </c>
      <c r="D3364" s="51" t="s">
        <v>1291</v>
      </c>
      <c r="E3364" s="16" t="s">
        <v>3059</v>
      </c>
      <c r="F3364" s="19">
        <v>14000</v>
      </c>
      <c r="G3364" s="16">
        <v>0</v>
      </c>
      <c r="I3364" s="16">
        <f>IF(B3364&lt;&gt;"",COUNTIF(Dulieu!$F$5:$F$7774,B3364),"")</f>
        <v>0</v>
      </c>
      <c r="J3364" s="16" t="str">
        <f>IF(B3364&lt;&gt;"",IFERROR(VLOOKUP(B3364,Dulieu!$F$5:$I$7597,4,0),""),"")</f>
        <v/>
      </c>
    </row>
    <row r="3365" spans="1:10" x14ac:dyDescent="0.25">
      <c r="A3365" s="18">
        <f>IF(B3365&lt;&gt;"",SUBTOTAL(103,B$5:B3365),"")</f>
        <v>3361</v>
      </c>
      <c r="B3365" s="31" t="s">
        <v>2509</v>
      </c>
      <c r="C3365" s="16" t="s">
        <v>3061</v>
      </c>
      <c r="D3365" s="51" t="s">
        <v>1291</v>
      </c>
      <c r="E3365" s="16" t="s">
        <v>3059</v>
      </c>
      <c r="F3365" s="19">
        <v>14000</v>
      </c>
      <c r="G3365" s="16">
        <v>0</v>
      </c>
      <c r="I3365" s="16">
        <f>IF(B3365&lt;&gt;"",COUNTIF(Dulieu!$F$5:$F$7774,B3365),"")</f>
        <v>0</v>
      </c>
      <c r="J3365" s="16" t="str">
        <f>IF(B3365&lt;&gt;"",IFERROR(VLOOKUP(B3365,Dulieu!$F$5:$I$7597,4,0),""),"")</f>
        <v/>
      </c>
    </row>
    <row r="3366" spans="1:10" x14ac:dyDescent="0.25">
      <c r="A3366" s="18">
        <f>IF(B3366&lt;&gt;"",SUBTOTAL(103,B$5:B3366),"")</f>
        <v>3362</v>
      </c>
      <c r="B3366" s="31" t="s">
        <v>2510</v>
      </c>
      <c r="C3366" s="16" t="s">
        <v>3061</v>
      </c>
      <c r="D3366" s="51" t="s">
        <v>1291</v>
      </c>
      <c r="E3366" s="16" t="s">
        <v>3059</v>
      </c>
      <c r="F3366" s="19">
        <v>14000</v>
      </c>
      <c r="G3366" s="16">
        <v>0</v>
      </c>
      <c r="I3366" s="16">
        <f>IF(B3366&lt;&gt;"",COUNTIF(Dulieu!$F$5:$F$7774,B3366),"")</f>
        <v>0</v>
      </c>
      <c r="J3366" s="16" t="str">
        <f>IF(B3366&lt;&gt;"",IFERROR(VLOOKUP(B3366,Dulieu!$F$5:$I$7597,4,0),""),"")</f>
        <v/>
      </c>
    </row>
    <row r="3367" spans="1:10" x14ac:dyDescent="0.25">
      <c r="A3367" s="18">
        <f>IF(B3367&lt;&gt;"",SUBTOTAL(103,B$5:B3367),"")</f>
        <v>3363</v>
      </c>
      <c r="B3367" s="31" t="s">
        <v>2511</v>
      </c>
      <c r="C3367" s="16" t="s">
        <v>3061</v>
      </c>
      <c r="D3367" s="51" t="s">
        <v>1291</v>
      </c>
      <c r="E3367" s="16" t="s">
        <v>3059</v>
      </c>
      <c r="F3367" s="19">
        <v>16000</v>
      </c>
      <c r="G3367" s="16">
        <v>0</v>
      </c>
      <c r="I3367" s="16">
        <f>IF(B3367&lt;&gt;"",COUNTIF(Dulieu!$F$5:$F$7774,B3367),"")</f>
        <v>0</v>
      </c>
      <c r="J3367" s="16" t="str">
        <f>IF(B3367&lt;&gt;"",IFERROR(VLOOKUP(B3367,Dulieu!$F$5:$I$7597,4,0),""),"")</f>
        <v/>
      </c>
    </row>
    <row r="3368" spans="1:10" x14ac:dyDescent="0.25">
      <c r="A3368" s="18">
        <f>IF(B3368&lt;&gt;"",SUBTOTAL(103,B$5:B3368),"")</f>
        <v>3364</v>
      </c>
      <c r="B3368" s="31" t="s">
        <v>2512</v>
      </c>
      <c r="C3368" s="16" t="s">
        <v>3061</v>
      </c>
      <c r="D3368" s="51" t="s">
        <v>1291</v>
      </c>
      <c r="E3368" s="16" t="s">
        <v>3059</v>
      </c>
      <c r="F3368" s="19">
        <v>14000</v>
      </c>
      <c r="G3368" s="16">
        <v>0</v>
      </c>
      <c r="I3368" s="16">
        <f>IF(B3368&lt;&gt;"",COUNTIF(Dulieu!$F$5:$F$7774,B3368),"")</f>
        <v>0</v>
      </c>
      <c r="J3368" s="16" t="str">
        <f>IF(B3368&lt;&gt;"",IFERROR(VLOOKUP(B3368,Dulieu!$F$5:$I$7597,4,0),""),"")</f>
        <v/>
      </c>
    </row>
    <row r="3369" spans="1:10" x14ac:dyDescent="0.25">
      <c r="A3369" s="18">
        <f>IF(B3369&lt;&gt;"",SUBTOTAL(103,B$5:B3369),"")</f>
        <v>3365</v>
      </c>
      <c r="B3369" s="31" t="s">
        <v>2513</v>
      </c>
      <c r="C3369" s="16" t="s">
        <v>3061</v>
      </c>
      <c r="D3369" s="51" t="s">
        <v>1291</v>
      </c>
      <c r="E3369" s="16" t="s">
        <v>3059</v>
      </c>
      <c r="F3369" s="19">
        <v>10000</v>
      </c>
      <c r="G3369" s="16">
        <v>0</v>
      </c>
      <c r="I3369" s="16">
        <f>IF(B3369&lt;&gt;"",COUNTIF(Dulieu!$F$5:$F$7774,B3369),"")</f>
        <v>0</v>
      </c>
      <c r="J3369" s="16" t="str">
        <f>IF(B3369&lt;&gt;"",IFERROR(VLOOKUP(B3369,Dulieu!$F$5:$I$7597,4,0),""),"")</f>
        <v/>
      </c>
    </row>
    <row r="3370" spans="1:10" x14ac:dyDescent="0.25">
      <c r="A3370" s="18">
        <f>IF(B3370&lt;&gt;"",SUBTOTAL(103,B$5:B3370),"")</f>
        <v>3366</v>
      </c>
      <c r="B3370" s="31" t="s">
        <v>2514</v>
      </c>
      <c r="C3370" s="16" t="s">
        <v>3061</v>
      </c>
      <c r="D3370" s="51" t="s">
        <v>1291</v>
      </c>
      <c r="E3370" s="16" t="s">
        <v>3059</v>
      </c>
      <c r="F3370" s="19">
        <v>14000</v>
      </c>
      <c r="G3370" s="16">
        <v>0</v>
      </c>
      <c r="I3370" s="16">
        <f>IF(B3370&lt;&gt;"",COUNTIF(Dulieu!$F$5:$F$7774,B3370),"")</f>
        <v>0</v>
      </c>
      <c r="J3370" s="16" t="str">
        <f>IF(B3370&lt;&gt;"",IFERROR(VLOOKUP(B3370,Dulieu!$F$5:$I$7597,4,0),""),"")</f>
        <v/>
      </c>
    </row>
    <row r="3371" spans="1:10" ht="30" x14ac:dyDescent="0.25">
      <c r="A3371" s="18">
        <f>IF(B3371&lt;&gt;"",SUBTOTAL(103,B$5:B3371),"")</f>
        <v>3367</v>
      </c>
      <c r="B3371" s="31" t="s">
        <v>2515</v>
      </c>
      <c r="C3371" s="16" t="s">
        <v>3061</v>
      </c>
      <c r="D3371" s="51" t="s">
        <v>1291</v>
      </c>
      <c r="E3371" s="51" t="s">
        <v>3059</v>
      </c>
      <c r="F3371" s="19">
        <v>14000</v>
      </c>
      <c r="G3371" s="16">
        <v>0</v>
      </c>
      <c r="I3371" s="16">
        <f>IF(B3371&lt;&gt;"",COUNTIF(Dulieu!$F$5:$F$7774,B3371),"")</f>
        <v>0</v>
      </c>
      <c r="J3371" s="16" t="str">
        <f>IF(B3371&lt;&gt;"",IFERROR(VLOOKUP(B3371,Dulieu!$F$5:$I$7597,4,0),""),"")</f>
        <v/>
      </c>
    </row>
    <row r="3372" spans="1:10" ht="30" x14ac:dyDescent="0.25">
      <c r="A3372" s="18">
        <f>IF(B3372&lt;&gt;"",SUBTOTAL(103,B$5:B3372),"")</f>
        <v>3368</v>
      </c>
      <c r="B3372" s="31" t="s">
        <v>2516</v>
      </c>
      <c r="C3372" s="16" t="s">
        <v>3061</v>
      </c>
      <c r="D3372" s="51" t="s">
        <v>1291</v>
      </c>
      <c r="E3372" s="51" t="s">
        <v>3059</v>
      </c>
      <c r="F3372" s="19">
        <v>10000</v>
      </c>
      <c r="G3372" s="16">
        <v>0</v>
      </c>
      <c r="I3372" s="16">
        <f>IF(B3372&lt;&gt;"",COUNTIF(Dulieu!$F$5:$F$7774,B3372),"")</f>
        <v>0</v>
      </c>
      <c r="J3372" s="16" t="str">
        <f>IF(B3372&lt;&gt;"",IFERROR(VLOOKUP(B3372,Dulieu!$F$5:$I$7597,4,0),""),"")</f>
        <v/>
      </c>
    </row>
    <row r="3373" spans="1:10" ht="30" x14ac:dyDescent="0.25">
      <c r="A3373" s="18">
        <f>IF(B3373&lt;&gt;"",SUBTOTAL(103,B$5:B3373),"")</f>
        <v>3369</v>
      </c>
      <c r="B3373" s="31" t="s">
        <v>2517</v>
      </c>
      <c r="C3373" s="16" t="s">
        <v>3061</v>
      </c>
      <c r="D3373" s="51" t="s">
        <v>1291</v>
      </c>
      <c r="E3373" s="51" t="s">
        <v>3059</v>
      </c>
      <c r="F3373" s="19">
        <v>14000</v>
      </c>
      <c r="G3373" s="16">
        <v>0</v>
      </c>
      <c r="I3373" s="16">
        <f>IF(B3373&lt;&gt;"",COUNTIF(Dulieu!$F$5:$F$7774,B3373),"")</f>
        <v>0</v>
      </c>
      <c r="J3373" s="16" t="str">
        <f>IF(B3373&lt;&gt;"",IFERROR(VLOOKUP(B3373,Dulieu!$F$5:$I$7597,4,0),""),"")</f>
        <v/>
      </c>
    </row>
    <row r="3374" spans="1:10" ht="30" x14ac:dyDescent="0.25">
      <c r="A3374" s="18">
        <f>IF(B3374&lt;&gt;"",SUBTOTAL(103,B$5:B3374),"")</f>
        <v>3370</v>
      </c>
      <c r="B3374" s="31" t="s">
        <v>2518</v>
      </c>
      <c r="C3374" s="16" t="s">
        <v>3061</v>
      </c>
      <c r="D3374" s="51" t="s">
        <v>1291</v>
      </c>
      <c r="E3374" s="51" t="s">
        <v>3059</v>
      </c>
      <c r="F3374" s="19">
        <v>10000</v>
      </c>
      <c r="G3374" s="16">
        <v>0</v>
      </c>
      <c r="I3374" s="16">
        <f>IF(B3374&lt;&gt;"",COUNTIF(Dulieu!$F$5:$F$7774,B3374),"")</f>
        <v>0</v>
      </c>
      <c r="J3374" s="16" t="str">
        <f>IF(B3374&lt;&gt;"",IFERROR(VLOOKUP(B3374,Dulieu!$F$5:$I$7597,4,0),""),"")</f>
        <v/>
      </c>
    </row>
    <row r="3375" spans="1:10" x14ac:dyDescent="0.25">
      <c r="A3375" s="18">
        <f>IF(B3375&lt;&gt;"",SUBTOTAL(103,B$5:B3375),"")</f>
        <v>3371</v>
      </c>
      <c r="B3375" s="31" t="s">
        <v>72</v>
      </c>
      <c r="C3375" s="16" t="s">
        <v>3061</v>
      </c>
      <c r="D3375" s="51" t="s">
        <v>1291</v>
      </c>
      <c r="E3375" s="16" t="s">
        <v>3059</v>
      </c>
      <c r="F3375" s="19">
        <v>9830</v>
      </c>
      <c r="G3375" s="16">
        <v>0</v>
      </c>
      <c r="I3375" s="16">
        <f>IF(B3375&lt;&gt;"",COUNTIF(Dulieu!$F$5:$F$7774,B3375),"")</f>
        <v>0</v>
      </c>
      <c r="J3375" s="16" t="str">
        <f>IF(B3375&lt;&gt;"",IFERROR(VLOOKUP(B3375,Dulieu!$F$5:$I$7597,4,0),""),"")</f>
        <v/>
      </c>
    </row>
    <row r="3376" spans="1:10" x14ac:dyDescent="0.25">
      <c r="A3376" s="18">
        <f>IF(B3376&lt;&gt;"",SUBTOTAL(103,B$5:B3376),"")</f>
        <v>3372</v>
      </c>
      <c r="B3376" s="31" t="s">
        <v>74</v>
      </c>
      <c r="C3376" s="16" t="s">
        <v>3061</v>
      </c>
      <c r="D3376" s="51" t="s">
        <v>1291</v>
      </c>
      <c r="E3376" s="16" t="s">
        <v>3059</v>
      </c>
      <c r="F3376" s="19">
        <v>12640</v>
      </c>
      <c r="G3376" s="16">
        <v>0</v>
      </c>
      <c r="I3376" s="16">
        <f>IF(B3376&lt;&gt;"",COUNTIF(Dulieu!$F$5:$F$7774,B3376),"")</f>
        <v>0</v>
      </c>
      <c r="J3376" s="16" t="str">
        <f>IF(B3376&lt;&gt;"",IFERROR(VLOOKUP(B3376,Dulieu!$F$5:$I$7597,4,0),""),"")</f>
        <v/>
      </c>
    </row>
    <row r="3377" spans="1:10" ht="30" x14ac:dyDescent="0.25">
      <c r="A3377" s="18">
        <f>IF(B3377&lt;&gt;"",SUBTOTAL(103,B$5:B3377),"")</f>
        <v>3373</v>
      </c>
      <c r="B3377" s="31" t="s">
        <v>75</v>
      </c>
      <c r="C3377" s="16" t="s">
        <v>3061</v>
      </c>
      <c r="D3377" s="51" t="s">
        <v>1291</v>
      </c>
      <c r="E3377" s="51" t="s">
        <v>3059</v>
      </c>
      <c r="F3377" s="19">
        <v>6400</v>
      </c>
      <c r="G3377" s="16">
        <v>0</v>
      </c>
      <c r="I3377" s="16">
        <f>IF(B3377&lt;&gt;"",COUNTIF(Dulieu!$F$5:$F$7774,B3377),"")</f>
        <v>0</v>
      </c>
      <c r="J3377" s="16" t="str">
        <f>IF(B3377&lt;&gt;"",IFERROR(VLOOKUP(B3377,Dulieu!$F$5:$I$7597,4,0),""),"")</f>
        <v/>
      </c>
    </row>
    <row r="3378" spans="1:10" x14ac:dyDescent="0.25">
      <c r="A3378" s="18">
        <f>IF(B3378&lt;&gt;"",SUBTOTAL(103,B$5:B3378),"")</f>
        <v>3374</v>
      </c>
      <c r="B3378" s="31" t="s">
        <v>77</v>
      </c>
      <c r="C3378" s="16" t="s">
        <v>3061</v>
      </c>
      <c r="D3378" s="51" t="s">
        <v>1291</v>
      </c>
      <c r="E3378" s="16" t="s">
        <v>3059</v>
      </c>
      <c r="F3378" s="16">
        <v>2500</v>
      </c>
      <c r="G3378" s="16">
        <v>0</v>
      </c>
      <c r="I3378" s="16">
        <f>IF(B3378&lt;&gt;"",COUNTIF(Dulieu!$F$5:$F$7774,B3378),"")</f>
        <v>0</v>
      </c>
      <c r="J3378" s="16" t="str">
        <f>IF(B3378&lt;&gt;"",IFERROR(VLOOKUP(B3378,Dulieu!$F$5:$I$7597,4,0),""),"")</f>
        <v/>
      </c>
    </row>
    <row r="3379" spans="1:10" ht="30" x14ac:dyDescent="0.25">
      <c r="A3379" s="18">
        <f>IF(B3379&lt;&gt;"",SUBTOTAL(103,B$5:B3379),"")</f>
        <v>3375</v>
      </c>
      <c r="B3379" s="31" t="s">
        <v>78</v>
      </c>
      <c r="C3379" s="16" t="s">
        <v>3061</v>
      </c>
      <c r="D3379" s="51" t="s">
        <v>1291</v>
      </c>
      <c r="E3379" s="51" t="s">
        <v>3059</v>
      </c>
      <c r="F3379" s="19">
        <v>9390</v>
      </c>
      <c r="G3379" s="16">
        <v>0</v>
      </c>
      <c r="I3379" s="16">
        <f>IF(B3379&lt;&gt;"",COUNTIF(Dulieu!$F$5:$F$7774,B3379),"")</f>
        <v>0</v>
      </c>
      <c r="J3379" s="16" t="str">
        <f>IF(B3379&lt;&gt;"",IFERROR(VLOOKUP(B3379,Dulieu!$F$5:$I$7597,4,0),""),"")</f>
        <v/>
      </c>
    </row>
    <row r="3380" spans="1:10" ht="30" x14ac:dyDescent="0.25">
      <c r="A3380" s="18">
        <f>IF(B3380&lt;&gt;"",SUBTOTAL(103,B$5:B3380),"")</f>
        <v>3376</v>
      </c>
      <c r="B3380" s="31" t="s">
        <v>79</v>
      </c>
      <c r="C3380" s="16" t="s">
        <v>3061</v>
      </c>
      <c r="D3380" s="51" t="s">
        <v>1291</v>
      </c>
      <c r="E3380" s="51" t="s">
        <v>3059</v>
      </c>
      <c r="F3380" s="19">
        <v>9390</v>
      </c>
      <c r="G3380" s="16">
        <v>0</v>
      </c>
      <c r="I3380" s="16">
        <f>IF(B3380&lt;&gt;"",COUNTIF(Dulieu!$F$5:$F$7774,B3380),"")</f>
        <v>0</v>
      </c>
      <c r="J3380" s="16" t="str">
        <f>IF(B3380&lt;&gt;"",IFERROR(VLOOKUP(B3380,Dulieu!$F$5:$I$7597,4,0),""),"")</f>
        <v/>
      </c>
    </row>
    <row r="3381" spans="1:10" ht="30" x14ac:dyDescent="0.25">
      <c r="A3381" s="18">
        <f>IF(B3381&lt;&gt;"",SUBTOTAL(103,B$5:B3381),"")</f>
        <v>3377</v>
      </c>
      <c r="B3381" s="31" t="s">
        <v>73</v>
      </c>
      <c r="C3381" s="16" t="s">
        <v>3061</v>
      </c>
      <c r="D3381" s="51" t="s">
        <v>1291</v>
      </c>
      <c r="E3381" s="51" t="s">
        <v>3059</v>
      </c>
      <c r="F3381" s="19">
        <v>12810</v>
      </c>
      <c r="G3381" s="16">
        <v>0</v>
      </c>
      <c r="I3381" s="16">
        <f>IF(B3381&lt;&gt;"",COUNTIF(Dulieu!$F$5:$F$7774,B3381),"")</f>
        <v>0</v>
      </c>
      <c r="J3381" s="16" t="str">
        <f>IF(B3381&lt;&gt;"",IFERROR(VLOOKUP(B3381,Dulieu!$F$5:$I$7597,4,0),""),"")</f>
        <v/>
      </c>
    </row>
    <row r="3382" spans="1:10" ht="30" x14ac:dyDescent="0.25">
      <c r="A3382" s="18">
        <f>IF(B3382&lt;&gt;"",SUBTOTAL(103,B$5:B3382),"")</f>
        <v>3378</v>
      </c>
      <c r="B3382" s="31" t="s">
        <v>71</v>
      </c>
      <c r="C3382" s="16" t="s">
        <v>3061</v>
      </c>
      <c r="D3382" s="51" t="s">
        <v>1291</v>
      </c>
      <c r="E3382" s="51" t="s">
        <v>3059</v>
      </c>
      <c r="F3382" s="19">
        <v>12810</v>
      </c>
      <c r="G3382" s="16">
        <v>0</v>
      </c>
      <c r="I3382" s="16">
        <f>IF(B3382&lt;&gt;"",COUNTIF(Dulieu!$F$5:$F$7774,B3382),"")</f>
        <v>0</v>
      </c>
      <c r="J3382" s="16" t="str">
        <f>IF(B3382&lt;&gt;"",IFERROR(VLOOKUP(B3382,Dulieu!$F$5:$I$7597,4,0),""),"")</f>
        <v/>
      </c>
    </row>
    <row r="3383" spans="1:10" x14ac:dyDescent="0.25">
      <c r="A3383" s="18">
        <f>IF(B3383&lt;&gt;"",SUBTOTAL(103,B$5:B3383),"")</f>
        <v>3379</v>
      </c>
      <c r="B3383" s="31" t="s">
        <v>76</v>
      </c>
      <c r="C3383" s="16" t="s">
        <v>3061</v>
      </c>
      <c r="D3383" s="51" t="s">
        <v>1291</v>
      </c>
      <c r="E3383" s="16" t="s">
        <v>3059</v>
      </c>
      <c r="F3383" s="19">
        <v>10700</v>
      </c>
      <c r="G3383" s="16">
        <v>0</v>
      </c>
      <c r="I3383" s="16">
        <f>IF(B3383&lt;&gt;"",COUNTIF(Dulieu!$F$5:$F$7774,B3383),"")</f>
        <v>0</v>
      </c>
      <c r="J3383" s="16" t="str">
        <f>IF(B3383&lt;&gt;"",IFERROR(VLOOKUP(B3383,Dulieu!$F$5:$I$7597,4,0),""),"")</f>
        <v/>
      </c>
    </row>
    <row r="3384" spans="1:10" x14ac:dyDescent="0.25">
      <c r="A3384" s="18">
        <f>IF(B3384&lt;&gt;"",SUBTOTAL(103,B$5:B3384),"")</f>
        <v>3380</v>
      </c>
      <c r="B3384" s="31" t="s">
        <v>2519</v>
      </c>
      <c r="C3384" s="16" t="s">
        <v>3060</v>
      </c>
      <c r="D3384" s="51" t="s">
        <v>2520</v>
      </c>
      <c r="E3384" s="16" t="s">
        <v>3058</v>
      </c>
      <c r="F3384" s="19">
        <v>14550</v>
      </c>
      <c r="G3384" s="16">
        <v>0</v>
      </c>
      <c r="I3384" s="16">
        <f>IF(B3384&lt;&gt;"",COUNTIF(Dulieu!$F$5:$F$7774,B3384),"")</f>
        <v>0</v>
      </c>
      <c r="J3384" s="16" t="str">
        <f>IF(B3384&lt;&gt;"",IFERROR(VLOOKUP(B3384,Dulieu!$F$5:$I$7597,4,0),""),"")</f>
        <v/>
      </c>
    </row>
    <row r="3385" spans="1:10" x14ac:dyDescent="0.25">
      <c r="A3385" s="18">
        <f>IF(B3385&lt;&gt;"",SUBTOTAL(103,B$5:B3385),"")</f>
        <v>3381</v>
      </c>
      <c r="B3385" s="31" t="s">
        <v>2521</v>
      </c>
      <c r="C3385" s="16" t="s">
        <v>3060</v>
      </c>
      <c r="D3385" s="51" t="s">
        <v>2520</v>
      </c>
      <c r="E3385" s="16" t="s">
        <v>3059</v>
      </c>
      <c r="F3385" s="19">
        <v>14550</v>
      </c>
      <c r="G3385" s="16">
        <v>0</v>
      </c>
      <c r="I3385" s="16">
        <f>IF(B3385&lt;&gt;"",COUNTIF(Dulieu!$F$5:$F$7774,B3385),"")</f>
        <v>0</v>
      </c>
      <c r="J3385" s="16" t="str">
        <f>IF(B3385&lt;&gt;"",IFERROR(VLOOKUP(B3385,Dulieu!$F$5:$I$7597,4,0),""),"")</f>
        <v/>
      </c>
    </row>
    <row r="3386" spans="1:10" x14ac:dyDescent="0.25">
      <c r="A3386" s="18">
        <f>IF(B3386&lt;&gt;"",SUBTOTAL(103,B$5:B3386),"")</f>
        <v>3382</v>
      </c>
      <c r="B3386" s="31" t="s">
        <v>3241</v>
      </c>
      <c r="C3386" s="16" t="s">
        <v>3061</v>
      </c>
      <c r="D3386" s="51" t="s">
        <v>2970</v>
      </c>
      <c r="E3386" s="16" t="s">
        <v>3064</v>
      </c>
      <c r="F3386" s="19">
        <v>9870</v>
      </c>
      <c r="G3386" s="16">
        <v>0</v>
      </c>
      <c r="I3386" s="16">
        <f>IF(B3386&lt;&gt;"",COUNTIF(Dulieu!$F$5:$F$7774,B3386),"")</f>
        <v>0</v>
      </c>
      <c r="J3386" s="16" t="str">
        <f>IF(B3386&lt;&gt;"",IFERROR(VLOOKUP(B3386,Dulieu!$F$5:$I$7597,4,0),""),"")</f>
        <v/>
      </c>
    </row>
    <row r="3387" spans="1:10" x14ac:dyDescent="0.25">
      <c r="A3387" s="18">
        <f>IF(B3387&lt;&gt;"",SUBTOTAL(103,B$5:B3387),"")</f>
        <v>3383</v>
      </c>
      <c r="B3387" s="31" t="s">
        <v>3242</v>
      </c>
      <c r="C3387" s="16" t="s">
        <v>3061</v>
      </c>
      <c r="D3387" s="51" t="s">
        <v>2970</v>
      </c>
      <c r="E3387" s="16" t="s">
        <v>3064</v>
      </c>
      <c r="F3387" s="19">
        <v>12000</v>
      </c>
      <c r="G3387" s="16">
        <v>0</v>
      </c>
      <c r="I3387" s="16">
        <f>IF(B3387&lt;&gt;"",COUNTIF(Dulieu!$F$5:$F$7774,B3387),"")</f>
        <v>0</v>
      </c>
      <c r="J3387" s="16" t="str">
        <f>IF(B3387&lt;&gt;"",IFERROR(VLOOKUP(B3387,Dulieu!$F$5:$I$7597,4,0),""),"")</f>
        <v/>
      </c>
    </row>
    <row r="3388" spans="1:10" x14ac:dyDescent="0.25">
      <c r="A3388" s="18">
        <f>IF(B3388&lt;&gt;"",SUBTOTAL(103,B$5:B3388),"")</f>
        <v>3384</v>
      </c>
      <c r="B3388" s="31" t="s">
        <v>3243</v>
      </c>
      <c r="C3388" s="16" t="s">
        <v>3061</v>
      </c>
      <c r="D3388" s="51" t="s">
        <v>2970</v>
      </c>
      <c r="E3388" s="16" t="s">
        <v>3064</v>
      </c>
      <c r="F3388" s="19">
        <v>11200</v>
      </c>
      <c r="G3388" s="16">
        <v>0</v>
      </c>
      <c r="I3388" s="16">
        <f>IF(B3388&lt;&gt;"",COUNTIF(Dulieu!$F$5:$F$7774,B3388),"")</f>
        <v>0</v>
      </c>
      <c r="J3388" s="16" t="str">
        <f>IF(B3388&lt;&gt;"",IFERROR(VLOOKUP(B3388,Dulieu!$F$5:$I$7597,4,0),""),"")</f>
        <v/>
      </c>
    </row>
    <row r="3389" spans="1:10" x14ac:dyDescent="0.25">
      <c r="A3389" s="18">
        <f>IF(B3389&lt;&gt;"",SUBTOTAL(103,B$5:B3389),"")</f>
        <v>3385</v>
      </c>
      <c r="B3389" s="31" t="s">
        <v>3244</v>
      </c>
      <c r="C3389" s="16" t="s">
        <v>3061</v>
      </c>
      <c r="D3389" s="51" t="s">
        <v>2970</v>
      </c>
      <c r="E3389" s="16" t="s">
        <v>3064</v>
      </c>
      <c r="F3389" s="19">
        <v>12000</v>
      </c>
      <c r="G3389" s="16">
        <v>0</v>
      </c>
      <c r="I3389" s="16">
        <f>IF(B3389&lt;&gt;"",COUNTIF(Dulieu!$F$5:$F$7774,B3389),"")</f>
        <v>0</v>
      </c>
      <c r="J3389" s="16" t="str">
        <f>IF(B3389&lt;&gt;"",IFERROR(VLOOKUP(B3389,Dulieu!$F$5:$I$7597,4,0),""),"")</f>
        <v/>
      </c>
    </row>
    <row r="3390" spans="1:10" x14ac:dyDescent="0.25">
      <c r="A3390" s="18">
        <f>IF(B3390&lt;&gt;"",SUBTOTAL(103,B$5:B3390),"")</f>
        <v>3386</v>
      </c>
      <c r="B3390" s="31" t="s">
        <v>2522</v>
      </c>
      <c r="C3390" s="16" t="s">
        <v>3061</v>
      </c>
      <c r="D3390" s="51" t="s">
        <v>2970</v>
      </c>
      <c r="E3390" s="16" t="s">
        <v>3064</v>
      </c>
      <c r="F3390" s="19">
        <v>11200</v>
      </c>
      <c r="G3390" s="16">
        <v>0</v>
      </c>
      <c r="I3390" s="16">
        <f>IF(B3390&lt;&gt;"",COUNTIF(Dulieu!$F$5:$F$7774,B3390),"")</f>
        <v>0</v>
      </c>
      <c r="J3390" s="16" t="str">
        <f>IF(B3390&lt;&gt;"",IFERROR(VLOOKUP(B3390,Dulieu!$F$5:$I$7597,4,0),""),"")</f>
        <v/>
      </c>
    </row>
    <row r="3391" spans="1:10" x14ac:dyDescent="0.25">
      <c r="A3391" s="18">
        <f>IF(B3391&lt;&gt;"",SUBTOTAL(103,B$5:B3391),"")</f>
        <v>3387</v>
      </c>
      <c r="B3391" s="31" t="s">
        <v>634</v>
      </c>
      <c r="C3391" s="16" t="s">
        <v>3061</v>
      </c>
      <c r="D3391" s="51" t="s">
        <v>2805</v>
      </c>
      <c r="E3391" s="16" t="s">
        <v>3067</v>
      </c>
      <c r="F3391" s="19">
        <v>17995</v>
      </c>
      <c r="G3391" s="16">
        <v>0</v>
      </c>
      <c r="I3391" s="16">
        <f>IF(B3391&lt;&gt;"",COUNTIF(Dulieu!$F$5:$F$7774,B3391),"")</f>
        <v>0</v>
      </c>
      <c r="J3391" s="16" t="str">
        <f>IF(B3391&lt;&gt;"",IFERROR(VLOOKUP(B3391,Dulieu!$F$5:$I$7597,4,0),""),"")</f>
        <v/>
      </c>
    </row>
    <row r="3392" spans="1:10" x14ac:dyDescent="0.25">
      <c r="A3392" s="18">
        <f>IF(B3392&lt;&gt;"",SUBTOTAL(103,B$5:B3392),"")</f>
        <v>3388</v>
      </c>
      <c r="B3392" s="31" t="s">
        <v>635</v>
      </c>
      <c r="C3392" s="16" t="s">
        <v>3061</v>
      </c>
      <c r="D3392" s="51" t="s">
        <v>2805</v>
      </c>
      <c r="E3392" s="16" t="s">
        <v>3067</v>
      </c>
      <c r="F3392" s="19">
        <v>20500</v>
      </c>
      <c r="G3392" s="16">
        <v>0</v>
      </c>
      <c r="I3392" s="16">
        <f>IF(B3392&lt;&gt;"",COUNTIF(Dulieu!$F$5:$F$7774,B3392),"")</f>
        <v>0</v>
      </c>
      <c r="J3392" s="16" t="str">
        <f>IF(B3392&lt;&gt;"",IFERROR(VLOOKUP(B3392,Dulieu!$F$5:$I$7597,4,0),""),"")</f>
        <v/>
      </c>
    </row>
    <row r="3393" spans="1:10" x14ac:dyDescent="0.25">
      <c r="A3393" s="18">
        <f>IF(B3393&lt;&gt;"",SUBTOTAL(103,B$5:B3393),"")</f>
        <v>3389</v>
      </c>
      <c r="B3393" s="31" t="s">
        <v>633</v>
      </c>
      <c r="C3393" s="16" t="s">
        <v>3061</v>
      </c>
      <c r="D3393" s="51" t="s">
        <v>2805</v>
      </c>
      <c r="E3393" s="16" t="s">
        <v>3067</v>
      </c>
      <c r="F3393" s="16">
        <v>20500</v>
      </c>
      <c r="G3393" s="16">
        <v>0</v>
      </c>
      <c r="I3393" s="16">
        <f>IF(B3393&lt;&gt;"",COUNTIF(Dulieu!$F$5:$F$7774,B3393),"")</f>
        <v>0</v>
      </c>
      <c r="J3393" s="16" t="str">
        <f>IF(B3393&lt;&gt;"",IFERROR(VLOOKUP(B3393,Dulieu!$F$5:$I$7597,4,0),""),"")</f>
        <v/>
      </c>
    </row>
    <row r="3394" spans="1:10" x14ac:dyDescent="0.25">
      <c r="A3394" s="18">
        <f>IF(B3394&lt;&gt;"",SUBTOTAL(103,B$5:B3394),"")</f>
        <v>3390</v>
      </c>
      <c r="B3394" s="31" t="s">
        <v>4024</v>
      </c>
      <c r="C3394" s="16" t="s">
        <v>3061</v>
      </c>
      <c r="D3394" s="51" t="s">
        <v>2805</v>
      </c>
      <c r="E3394" s="16" t="s">
        <v>3067</v>
      </c>
      <c r="F3394" s="19">
        <v>17950</v>
      </c>
      <c r="G3394" s="16">
        <v>0</v>
      </c>
      <c r="I3394" s="16">
        <f>IF(B3394&lt;&gt;"",COUNTIF(Dulieu!$F$5:$F$7774,B3394),"")</f>
        <v>0</v>
      </c>
      <c r="J3394" s="16" t="str">
        <f>IF(B3394&lt;&gt;"",IFERROR(VLOOKUP(B3394,Dulieu!$F$5:$I$7597,4,0),""),"")</f>
        <v/>
      </c>
    </row>
    <row r="3395" spans="1:10" x14ac:dyDescent="0.25">
      <c r="A3395" s="18">
        <f>IF(B3395&lt;&gt;"",SUBTOTAL(103,B$5:B3395),"")</f>
        <v>3391</v>
      </c>
      <c r="B3395" s="31" t="s">
        <v>2523</v>
      </c>
      <c r="C3395" s="16" t="s">
        <v>3060</v>
      </c>
      <c r="D3395" s="51" t="s">
        <v>2971</v>
      </c>
      <c r="E3395" s="16" t="s">
        <v>3068</v>
      </c>
      <c r="F3395" s="19">
        <v>14370</v>
      </c>
      <c r="G3395" s="16">
        <v>2</v>
      </c>
      <c r="I3395" s="16">
        <f>IF(B3395&lt;&gt;"",COUNTIF(Dulieu!$F$5:$F$7774,B3395),"")</f>
        <v>0</v>
      </c>
      <c r="J3395" s="16" t="str">
        <f>IF(B3395&lt;&gt;"",IFERROR(VLOOKUP(B3395,Dulieu!$F$5:$I$7597,4,0),""),"")</f>
        <v/>
      </c>
    </row>
    <row r="3396" spans="1:10" x14ac:dyDescent="0.25">
      <c r="A3396" s="18">
        <f>IF(B3396&lt;&gt;"",SUBTOTAL(103,B$5:B3396),"")</f>
        <v>3392</v>
      </c>
      <c r="B3396" s="31" t="s">
        <v>3791</v>
      </c>
      <c r="C3396" s="16" t="s">
        <v>3060</v>
      </c>
      <c r="D3396" s="51" t="s">
        <v>2971</v>
      </c>
      <c r="E3396" s="16" t="s">
        <v>3068</v>
      </c>
      <c r="F3396" s="19">
        <v>13120</v>
      </c>
      <c r="G3396" s="16">
        <v>2</v>
      </c>
      <c r="I3396" s="16">
        <f>IF(B3396&lt;&gt;"",COUNTIF(Dulieu!$F$5:$F$7774,B3396),"")</f>
        <v>0</v>
      </c>
      <c r="J3396" s="16" t="str">
        <f>IF(B3396&lt;&gt;"",IFERROR(VLOOKUP(B3396,Dulieu!$F$5:$I$7597,4,0),""),"")</f>
        <v/>
      </c>
    </row>
    <row r="3397" spans="1:10" x14ac:dyDescent="0.25">
      <c r="A3397" s="18">
        <f>IF(B3397&lt;&gt;"",SUBTOTAL(103,B$5:B3397),"")</f>
        <v>3393</v>
      </c>
      <c r="B3397" s="31" t="s">
        <v>2524</v>
      </c>
      <c r="C3397" s="16" t="s">
        <v>3060</v>
      </c>
      <c r="D3397" s="51" t="s">
        <v>2971</v>
      </c>
      <c r="E3397" s="16" t="s">
        <v>3068</v>
      </c>
      <c r="F3397" s="19">
        <v>13100</v>
      </c>
      <c r="G3397" s="16">
        <v>2</v>
      </c>
      <c r="I3397" s="16">
        <f>IF(B3397&lt;&gt;"",COUNTIF(Dulieu!$F$5:$F$7774,B3397),"")</f>
        <v>0</v>
      </c>
      <c r="J3397" s="16" t="str">
        <f>IF(B3397&lt;&gt;"",IFERROR(VLOOKUP(B3397,Dulieu!$F$5:$I$7597,4,0),""),"")</f>
        <v/>
      </c>
    </row>
    <row r="3398" spans="1:10" x14ac:dyDescent="0.25">
      <c r="A3398" s="18">
        <f>IF(B3398&lt;&gt;"",SUBTOTAL(103,B$5:B3398),"")</f>
        <v>3394</v>
      </c>
      <c r="B3398" s="31" t="s">
        <v>4189</v>
      </c>
      <c r="C3398" s="16" t="s">
        <v>3061</v>
      </c>
      <c r="D3398" s="51" t="s">
        <v>2971</v>
      </c>
      <c r="E3398" s="16" t="s">
        <v>3064</v>
      </c>
      <c r="F3398" s="19">
        <v>7700</v>
      </c>
      <c r="G3398" s="16">
        <v>3</v>
      </c>
      <c r="I3398" s="16">
        <f>IF(B3398&lt;&gt;"",COUNTIF(Dulieu!$F$5:$F$7774,B3398),"")</f>
        <v>0</v>
      </c>
      <c r="J3398" s="16" t="str">
        <f>IF(B3398&lt;&gt;"",IFERROR(VLOOKUP(B3398,Dulieu!$F$5:$I$7597,4,0),""),"")</f>
        <v/>
      </c>
    </row>
    <row r="3399" spans="1:10" x14ac:dyDescent="0.25">
      <c r="A3399" s="18">
        <f>IF(B3399&lt;&gt;"",SUBTOTAL(103,B$5:B3399),"")</f>
        <v>3395</v>
      </c>
      <c r="B3399" s="31" t="s">
        <v>3792</v>
      </c>
      <c r="C3399" s="16" t="s">
        <v>3060</v>
      </c>
      <c r="D3399" s="51" t="s">
        <v>2971</v>
      </c>
      <c r="E3399" s="16" t="s">
        <v>3068</v>
      </c>
      <c r="F3399" s="19">
        <v>14570</v>
      </c>
      <c r="G3399" s="16">
        <v>2</v>
      </c>
      <c r="I3399" s="16">
        <f>IF(B3399&lt;&gt;"",COUNTIF(Dulieu!$F$5:$F$7774,B3399),"")</f>
        <v>0</v>
      </c>
      <c r="J3399" s="16" t="str">
        <f>IF(B3399&lt;&gt;"",IFERROR(VLOOKUP(B3399,Dulieu!$F$5:$I$7597,4,0),""),"")</f>
        <v/>
      </c>
    </row>
    <row r="3400" spans="1:10" x14ac:dyDescent="0.25">
      <c r="A3400" s="18">
        <f>IF(B3400&lt;&gt;"",SUBTOTAL(103,B$5:B3400),"")</f>
        <v>3396</v>
      </c>
      <c r="B3400" s="31" t="s">
        <v>2525</v>
      </c>
      <c r="C3400" s="16" t="s">
        <v>3061</v>
      </c>
      <c r="D3400" s="51" t="s">
        <v>2972</v>
      </c>
      <c r="E3400" s="16" t="s">
        <v>3064</v>
      </c>
      <c r="F3400" s="16">
        <v>13500</v>
      </c>
      <c r="G3400" s="16">
        <v>0</v>
      </c>
      <c r="I3400" s="16">
        <f>IF(B3400&lt;&gt;"",COUNTIF(Dulieu!$F$5:$F$7774,B3400),"")</f>
        <v>0</v>
      </c>
      <c r="J3400" s="16" t="str">
        <f>IF(B3400&lt;&gt;"",IFERROR(VLOOKUP(B3400,Dulieu!$F$5:$I$7597,4,0),""),"")</f>
        <v/>
      </c>
    </row>
    <row r="3401" spans="1:10" x14ac:dyDescent="0.25">
      <c r="A3401" s="18">
        <f>IF(B3401&lt;&gt;"",SUBTOTAL(103,B$5:B3401),"")</f>
        <v>3397</v>
      </c>
      <c r="B3401" s="31" t="s">
        <v>2526</v>
      </c>
      <c r="C3401" s="16" t="s">
        <v>3061</v>
      </c>
      <c r="D3401" s="51" t="s">
        <v>2972</v>
      </c>
      <c r="E3401" s="16" t="s">
        <v>3064</v>
      </c>
      <c r="F3401" s="19">
        <v>13500</v>
      </c>
      <c r="G3401" s="16">
        <v>0</v>
      </c>
      <c r="I3401" s="16">
        <f>IF(B3401&lt;&gt;"",COUNTIF(Dulieu!$F$5:$F$7774,B3401),"")</f>
        <v>0</v>
      </c>
      <c r="J3401" s="16" t="str">
        <f>IF(B3401&lt;&gt;"",IFERROR(VLOOKUP(B3401,Dulieu!$F$5:$I$7597,4,0),""),"")</f>
        <v/>
      </c>
    </row>
    <row r="3402" spans="1:10" ht="30" x14ac:dyDescent="0.25">
      <c r="A3402" s="18">
        <f>IF(B3402&lt;&gt;"",SUBTOTAL(103,B$5:B3402),"")</f>
        <v>3398</v>
      </c>
      <c r="B3402" s="31" t="s">
        <v>892</v>
      </c>
      <c r="C3402" s="16" t="s">
        <v>3060</v>
      </c>
      <c r="D3402" s="51" t="s">
        <v>2973</v>
      </c>
      <c r="E3402" s="16" t="s">
        <v>3062</v>
      </c>
      <c r="F3402" s="19">
        <v>14570</v>
      </c>
      <c r="G3402" s="16">
        <v>0</v>
      </c>
      <c r="I3402" s="16">
        <f>IF(B3402&lt;&gt;"",COUNTIF(Dulieu!$F$5:$F$7774,B3402),"")</f>
        <v>0</v>
      </c>
      <c r="J3402" s="16" t="str">
        <f>IF(B3402&lt;&gt;"",IFERROR(VLOOKUP(B3402,Dulieu!$F$5:$I$7597,4,0),""),"")</f>
        <v/>
      </c>
    </row>
    <row r="3403" spans="1:10" ht="30" x14ac:dyDescent="0.25">
      <c r="A3403" s="18">
        <f>IF(B3403&lt;&gt;"",SUBTOTAL(103,B$5:B3403),"")</f>
        <v>3399</v>
      </c>
      <c r="B3403" s="31" t="s">
        <v>2790</v>
      </c>
      <c r="C3403" s="16" t="s">
        <v>3061</v>
      </c>
      <c r="D3403" s="51" t="s">
        <v>2973</v>
      </c>
      <c r="E3403" s="16" t="s">
        <v>3068</v>
      </c>
      <c r="F3403" s="16">
        <v>6950</v>
      </c>
      <c r="G3403" s="16">
        <v>0</v>
      </c>
      <c r="I3403" s="16">
        <f>IF(B3403&lt;&gt;"",COUNTIF(Dulieu!$F$5:$F$7774,B3403),"")</f>
        <v>0</v>
      </c>
      <c r="J3403" s="16" t="str">
        <f>IF(B3403&lt;&gt;"",IFERROR(VLOOKUP(B3403,Dulieu!$F$5:$I$7597,4,0),""),"")</f>
        <v/>
      </c>
    </row>
    <row r="3404" spans="1:10" ht="30" x14ac:dyDescent="0.25">
      <c r="A3404" s="18">
        <f>IF(B3404&lt;&gt;"",SUBTOTAL(103,B$5:B3404),"")</f>
        <v>3400</v>
      </c>
      <c r="B3404" s="31" t="s">
        <v>182</v>
      </c>
      <c r="C3404" s="16" t="s">
        <v>3061</v>
      </c>
      <c r="D3404" s="51" t="s">
        <v>2973</v>
      </c>
      <c r="E3404" s="16" t="s">
        <v>3062</v>
      </c>
      <c r="F3404" s="19">
        <v>6125</v>
      </c>
      <c r="G3404" s="16">
        <v>0</v>
      </c>
      <c r="I3404" s="16">
        <f>IF(B3404&lt;&gt;"",COUNTIF(Dulieu!$F$5:$F$7774,B3404),"")</f>
        <v>0</v>
      </c>
      <c r="J3404" s="16" t="str">
        <f>IF(B3404&lt;&gt;"",IFERROR(VLOOKUP(B3404,Dulieu!$F$5:$I$7597,4,0),""),"")</f>
        <v/>
      </c>
    </row>
    <row r="3405" spans="1:10" ht="30" x14ac:dyDescent="0.25">
      <c r="A3405" s="18">
        <f>IF(B3405&lt;&gt;"",SUBTOTAL(103,B$5:B3405),"")</f>
        <v>3401</v>
      </c>
      <c r="B3405" s="31" t="s">
        <v>452</v>
      </c>
      <c r="C3405" s="16" t="s">
        <v>3061</v>
      </c>
      <c r="D3405" s="51" t="s">
        <v>2973</v>
      </c>
      <c r="E3405" s="16" t="s">
        <v>3062</v>
      </c>
      <c r="F3405" s="19">
        <v>9100</v>
      </c>
      <c r="G3405" s="16">
        <v>0</v>
      </c>
      <c r="I3405" s="16">
        <f>IF(B3405&lt;&gt;"",COUNTIF(Dulieu!$F$5:$F$7774,B3405),"")</f>
        <v>0</v>
      </c>
      <c r="J3405" s="16" t="str">
        <f>IF(B3405&lt;&gt;"",IFERROR(VLOOKUP(B3405,Dulieu!$F$5:$I$7597,4,0),""),"")</f>
        <v/>
      </c>
    </row>
    <row r="3406" spans="1:10" ht="30" x14ac:dyDescent="0.25">
      <c r="A3406" s="18">
        <f>IF(B3406&lt;&gt;"",SUBTOTAL(103,B$5:B3406),"")</f>
        <v>3402</v>
      </c>
      <c r="B3406" s="31" t="s">
        <v>897</v>
      </c>
      <c r="C3406" s="16" t="s">
        <v>3060</v>
      </c>
      <c r="D3406" s="51" t="s">
        <v>2973</v>
      </c>
      <c r="E3406" s="16" t="s">
        <v>3062</v>
      </c>
      <c r="F3406" s="19">
        <v>13170</v>
      </c>
      <c r="G3406" s="16">
        <v>0</v>
      </c>
      <c r="I3406" s="16">
        <f>IF(B3406&lt;&gt;"",COUNTIF(Dulieu!$F$5:$F$7774,B3406),"")</f>
        <v>0</v>
      </c>
      <c r="J3406" s="16" t="str">
        <f>IF(B3406&lt;&gt;"",IFERROR(VLOOKUP(B3406,Dulieu!$F$5:$I$7597,4,0),""),"")</f>
        <v/>
      </c>
    </row>
    <row r="3407" spans="1:10" ht="30" x14ac:dyDescent="0.25">
      <c r="A3407" s="18">
        <f>IF(B3407&lt;&gt;"",SUBTOTAL(103,B$5:B3407),"")</f>
        <v>3403</v>
      </c>
      <c r="B3407" s="31" t="s">
        <v>893</v>
      </c>
      <c r="C3407" s="16" t="s">
        <v>3060</v>
      </c>
      <c r="D3407" s="51" t="s">
        <v>2973</v>
      </c>
      <c r="E3407" s="16" t="s">
        <v>3062</v>
      </c>
      <c r="F3407" s="19">
        <v>14570</v>
      </c>
      <c r="G3407" s="16">
        <v>0</v>
      </c>
      <c r="I3407" s="16">
        <f>IF(B3407&lt;&gt;"",COUNTIF(Dulieu!$F$5:$F$7774,B3407),"")</f>
        <v>0</v>
      </c>
      <c r="J3407" s="16" t="str">
        <f>IF(B3407&lt;&gt;"",IFERROR(VLOOKUP(B3407,Dulieu!$F$5:$I$7597,4,0),""),"")</f>
        <v/>
      </c>
    </row>
    <row r="3408" spans="1:10" ht="30" x14ac:dyDescent="0.25">
      <c r="A3408" s="18">
        <f>IF(B3408&lt;&gt;"",SUBTOTAL(103,B$5:B3408),"")</f>
        <v>3404</v>
      </c>
      <c r="B3408" s="31" t="s">
        <v>3417</v>
      </c>
      <c r="C3408" s="16" t="s">
        <v>3061</v>
      </c>
      <c r="D3408" s="51" t="s">
        <v>2973</v>
      </c>
      <c r="E3408" s="16" t="s">
        <v>3062</v>
      </c>
      <c r="F3408" s="19">
        <v>6950</v>
      </c>
      <c r="G3408" s="16">
        <v>0</v>
      </c>
      <c r="I3408" s="16">
        <f>IF(B3408&lt;&gt;"",COUNTIF(Dulieu!$F$5:$F$7774,B3408),"")</f>
        <v>0</v>
      </c>
      <c r="J3408" s="16" t="str">
        <f>IF(B3408&lt;&gt;"",IFERROR(VLOOKUP(B3408,Dulieu!$F$5:$I$7597,4,0),""),"")</f>
        <v/>
      </c>
    </row>
    <row r="3409" spans="1:10" ht="30" x14ac:dyDescent="0.25">
      <c r="A3409" s="18">
        <f>IF(B3409&lt;&gt;"",SUBTOTAL(103,B$5:B3409),"")</f>
        <v>3405</v>
      </c>
      <c r="B3409" s="31" t="s">
        <v>2527</v>
      </c>
      <c r="C3409" s="16" t="s">
        <v>3061</v>
      </c>
      <c r="D3409" s="51" t="s">
        <v>2973</v>
      </c>
      <c r="E3409" s="16" t="s">
        <v>3062</v>
      </c>
      <c r="F3409" s="19">
        <v>7700</v>
      </c>
      <c r="G3409" s="16">
        <v>0</v>
      </c>
      <c r="I3409" s="16">
        <f>IF(B3409&lt;&gt;"",COUNTIF(Dulieu!$F$5:$F$7774,B3409),"")</f>
        <v>0</v>
      </c>
      <c r="J3409" s="16" t="str">
        <f>IF(B3409&lt;&gt;"",IFERROR(VLOOKUP(B3409,Dulieu!$F$5:$I$7597,4,0),""),"")</f>
        <v/>
      </c>
    </row>
    <row r="3410" spans="1:10" ht="30" x14ac:dyDescent="0.25">
      <c r="A3410" s="18">
        <f>IF(B3410&lt;&gt;"",SUBTOTAL(103,B$5:B3410),"")</f>
        <v>3406</v>
      </c>
      <c r="B3410" s="31" t="s">
        <v>192</v>
      </c>
      <c r="C3410" s="16" t="s">
        <v>3061</v>
      </c>
      <c r="D3410" s="51" t="s">
        <v>2973</v>
      </c>
      <c r="E3410" s="51" t="s">
        <v>3062</v>
      </c>
      <c r="F3410" s="19">
        <v>7700</v>
      </c>
      <c r="G3410" s="16">
        <v>0</v>
      </c>
      <c r="I3410" s="16">
        <f>IF(B3410&lt;&gt;"",COUNTIF(Dulieu!$F$5:$F$7774,B3410),"")</f>
        <v>0</v>
      </c>
      <c r="J3410" s="16" t="str">
        <f>IF(B3410&lt;&gt;"",IFERROR(VLOOKUP(B3410,Dulieu!$F$5:$I$7597,4,0),""),"")</f>
        <v/>
      </c>
    </row>
    <row r="3411" spans="1:10" ht="30" x14ac:dyDescent="0.25">
      <c r="A3411" s="18">
        <f>IF(B3411&lt;&gt;"",SUBTOTAL(103,B$5:B3411),"")</f>
        <v>3407</v>
      </c>
      <c r="B3411" s="31" t="s">
        <v>2791</v>
      </c>
      <c r="C3411" s="16" t="s">
        <v>3061</v>
      </c>
      <c r="D3411" s="51" t="s">
        <v>2973</v>
      </c>
      <c r="E3411" s="51" t="s">
        <v>3062</v>
      </c>
      <c r="F3411" s="19">
        <v>6950</v>
      </c>
      <c r="G3411" s="16">
        <v>0</v>
      </c>
      <c r="I3411" s="16">
        <f>IF(B3411&lt;&gt;"",COUNTIF(Dulieu!$F$5:$F$7774,B3411),"")</f>
        <v>0</v>
      </c>
      <c r="J3411" s="16" t="str">
        <f>IF(B3411&lt;&gt;"",IFERROR(VLOOKUP(B3411,Dulieu!$F$5:$I$7597,4,0),""),"")</f>
        <v/>
      </c>
    </row>
    <row r="3412" spans="1:10" ht="30" x14ac:dyDescent="0.25">
      <c r="A3412" s="18">
        <f>IF(B3412&lt;&gt;"",SUBTOTAL(103,B$5:B3412),"")</f>
        <v>3408</v>
      </c>
      <c r="B3412" s="31" t="s">
        <v>189</v>
      </c>
      <c r="C3412" s="16" t="s">
        <v>3061</v>
      </c>
      <c r="D3412" s="51" t="s">
        <v>2973</v>
      </c>
      <c r="E3412" s="51" t="s">
        <v>3062</v>
      </c>
      <c r="F3412" s="19">
        <v>6450</v>
      </c>
      <c r="G3412" s="16">
        <v>0</v>
      </c>
      <c r="I3412" s="16">
        <f>IF(B3412&lt;&gt;"",COUNTIF(Dulieu!$F$5:$F$7774,B3412),"")</f>
        <v>0</v>
      </c>
      <c r="J3412" s="16" t="str">
        <f>IF(B3412&lt;&gt;"",IFERROR(VLOOKUP(B3412,Dulieu!$F$5:$I$7597,4,0),""),"")</f>
        <v/>
      </c>
    </row>
    <row r="3413" spans="1:10" ht="30" x14ac:dyDescent="0.25">
      <c r="A3413" s="18">
        <f>IF(B3413&lt;&gt;"",SUBTOTAL(103,B$5:B3413),"")</f>
        <v>3409</v>
      </c>
      <c r="B3413" s="31" t="s">
        <v>181</v>
      </c>
      <c r="C3413" s="16" t="s">
        <v>3061</v>
      </c>
      <c r="D3413" s="51" t="s">
        <v>2973</v>
      </c>
      <c r="E3413" s="51" t="s">
        <v>3062</v>
      </c>
      <c r="F3413" s="19">
        <v>9100</v>
      </c>
      <c r="G3413" s="16">
        <v>0</v>
      </c>
      <c r="I3413" s="16">
        <f>IF(B3413&lt;&gt;"",COUNTIF(Dulieu!$F$5:$F$7774,B3413),"")</f>
        <v>0</v>
      </c>
      <c r="J3413" s="16" t="str">
        <f>IF(B3413&lt;&gt;"",IFERROR(VLOOKUP(B3413,Dulieu!$F$5:$I$7597,4,0),""),"")</f>
        <v/>
      </c>
    </row>
    <row r="3414" spans="1:10" ht="30" x14ac:dyDescent="0.25">
      <c r="A3414" s="18">
        <f>IF(B3414&lt;&gt;"",SUBTOTAL(103,B$5:B3414),"")</f>
        <v>3410</v>
      </c>
      <c r="B3414" s="31" t="s">
        <v>896</v>
      </c>
      <c r="C3414" s="16" t="s">
        <v>3060</v>
      </c>
      <c r="D3414" s="51" t="s">
        <v>2973</v>
      </c>
      <c r="E3414" s="51" t="s">
        <v>3062</v>
      </c>
      <c r="F3414" s="19">
        <v>14570</v>
      </c>
      <c r="G3414" s="16">
        <v>0</v>
      </c>
      <c r="I3414" s="16">
        <f>IF(B3414&lt;&gt;"",COUNTIF(Dulieu!$F$5:$F$7774,B3414),"")</f>
        <v>0</v>
      </c>
      <c r="J3414" s="16" t="str">
        <f>IF(B3414&lt;&gt;"",IFERROR(VLOOKUP(B3414,Dulieu!$F$5:$I$7597,4,0),""),"")</f>
        <v/>
      </c>
    </row>
    <row r="3415" spans="1:10" ht="30" x14ac:dyDescent="0.25">
      <c r="A3415" s="18">
        <f>IF(B3415&lt;&gt;"",SUBTOTAL(103,B$5:B3415),"")</f>
        <v>3411</v>
      </c>
      <c r="B3415" s="31" t="s">
        <v>185</v>
      </c>
      <c r="C3415" s="16" t="s">
        <v>3061</v>
      </c>
      <c r="D3415" s="51" t="s">
        <v>2973</v>
      </c>
      <c r="E3415" s="16" t="s">
        <v>3064</v>
      </c>
      <c r="F3415" s="19">
        <v>5200</v>
      </c>
      <c r="G3415" s="16">
        <v>0</v>
      </c>
      <c r="I3415" s="16">
        <f>IF(B3415&lt;&gt;"",COUNTIF(Dulieu!$F$5:$F$7774,B3415),"")</f>
        <v>0</v>
      </c>
      <c r="J3415" s="16" t="str">
        <f>IF(B3415&lt;&gt;"",IFERROR(VLOOKUP(B3415,Dulieu!$F$5:$I$7597,4,0),""),"")</f>
        <v/>
      </c>
    </row>
    <row r="3416" spans="1:10" ht="30" x14ac:dyDescent="0.25">
      <c r="A3416" s="18">
        <f>IF(B3416&lt;&gt;"",SUBTOTAL(103,B$5:B3416),"")</f>
        <v>3412</v>
      </c>
      <c r="B3416" s="31" t="s">
        <v>478</v>
      </c>
      <c r="C3416" s="16" t="s">
        <v>3060</v>
      </c>
      <c r="D3416" s="51" t="s">
        <v>2973</v>
      </c>
      <c r="E3416" s="16" t="s">
        <v>3062</v>
      </c>
      <c r="F3416" s="16">
        <v>14570</v>
      </c>
      <c r="G3416" s="16">
        <v>0</v>
      </c>
      <c r="I3416" s="16">
        <f>IF(B3416&lt;&gt;"",COUNTIF(Dulieu!$F$5:$F$7774,B3416),"")</f>
        <v>0</v>
      </c>
      <c r="J3416" s="16" t="str">
        <f>IF(B3416&lt;&gt;"",IFERROR(VLOOKUP(B3416,Dulieu!$F$5:$I$7597,4,0),""),"")</f>
        <v/>
      </c>
    </row>
    <row r="3417" spans="1:10" ht="30" x14ac:dyDescent="0.25">
      <c r="A3417" s="18">
        <f>IF(B3417&lt;&gt;"",SUBTOTAL(103,B$5:B3417),"")</f>
        <v>3413</v>
      </c>
      <c r="B3417" s="31" t="s">
        <v>184</v>
      </c>
      <c r="C3417" s="16" t="s">
        <v>3061</v>
      </c>
      <c r="D3417" s="51" t="s">
        <v>2973</v>
      </c>
      <c r="E3417" s="16" t="s">
        <v>3062</v>
      </c>
      <c r="F3417" s="19">
        <v>4205</v>
      </c>
      <c r="G3417" s="16">
        <v>0</v>
      </c>
      <c r="I3417" s="16">
        <f>IF(B3417&lt;&gt;"",COUNTIF(Dulieu!$F$5:$F$7774,B3417),"")</f>
        <v>0</v>
      </c>
      <c r="J3417" s="16" t="str">
        <f>IF(B3417&lt;&gt;"",IFERROR(VLOOKUP(B3417,Dulieu!$F$5:$I$7597,4,0),""),"")</f>
        <v/>
      </c>
    </row>
    <row r="3418" spans="1:10" ht="30" x14ac:dyDescent="0.25">
      <c r="A3418" s="18">
        <f>IF(B3418&lt;&gt;"",SUBTOTAL(103,B$5:B3418),"")</f>
        <v>3414</v>
      </c>
      <c r="B3418" s="31" t="s">
        <v>454</v>
      </c>
      <c r="C3418" s="16" t="s">
        <v>3061</v>
      </c>
      <c r="D3418" s="51" t="s">
        <v>2973</v>
      </c>
      <c r="E3418" s="16" t="s">
        <v>3062</v>
      </c>
      <c r="F3418" s="19">
        <v>6075</v>
      </c>
      <c r="G3418" s="16">
        <v>0</v>
      </c>
      <c r="I3418" s="16">
        <f>IF(B3418&lt;&gt;"",COUNTIF(Dulieu!$F$5:$F$7774,B3418),"")</f>
        <v>0</v>
      </c>
      <c r="J3418" s="16" t="str">
        <f>IF(B3418&lt;&gt;"",IFERROR(VLOOKUP(B3418,Dulieu!$F$5:$I$7597,4,0),""),"")</f>
        <v/>
      </c>
    </row>
    <row r="3419" spans="1:10" ht="30" x14ac:dyDescent="0.25">
      <c r="A3419" s="18">
        <f>IF(B3419&lt;&gt;"",SUBTOTAL(103,B$5:B3419),"")</f>
        <v>3415</v>
      </c>
      <c r="B3419" s="31" t="s">
        <v>895</v>
      </c>
      <c r="C3419" s="16" t="s">
        <v>3060</v>
      </c>
      <c r="D3419" s="51" t="s">
        <v>2973</v>
      </c>
      <c r="E3419" s="51" t="s">
        <v>3062</v>
      </c>
      <c r="F3419" s="19">
        <v>13420</v>
      </c>
      <c r="G3419" s="16">
        <v>0</v>
      </c>
      <c r="I3419" s="16">
        <f>IF(B3419&lt;&gt;"",COUNTIF(Dulieu!$F$5:$F$7774,B3419),"")</f>
        <v>0</v>
      </c>
      <c r="J3419" s="16" t="str">
        <f>IF(B3419&lt;&gt;"",IFERROR(VLOOKUP(B3419,Dulieu!$F$5:$I$7597,4,0),""),"")</f>
        <v/>
      </c>
    </row>
    <row r="3420" spans="1:10" ht="30" x14ac:dyDescent="0.25">
      <c r="A3420" s="18">
        <f>IF(B3420&lt;&gt;"",SUBTOTAL(103,B$5:B3420),"")</f>
        <v>3416</v>
      </c>
      <c r="B3420" s="31" t="s">
        <v>894</v>
      </c>
      <c r="C3420" s="16" t="s">
        <v>3060</v>
      </c>
      <c r="D3420" s="51" t="s">
        <v>2973</v>
      </c>
      <c r="E3420" s="51" t="s">
        <v>3062</v>
      </c>
      <c r="F3420" s="19">
        <v>13420</v>
      </c>
      <c r="G3420" s="16">
        <v>0</v>
      </c>
      <c r="I3420" s="16">
        <f>IF(B3420&lt;&gt;"",COUNTIF(Dulieu!$F$5:$F$7774,B3420),"")</f>
        <v>0</v>
      </c>
      <c r="J3420" s="16" t="str">
        <f>IF(B3420&lt;&gt;"",IFERROR(VLOOKUP(B3420,Dulieu!$F$5:$I$7597,4,0),""),"")</f>
        <v/>
      </c>
    </row>
    <row r="3421" spans="1:10" ht="30" x14ac:dyDescent="0.25">
      <c r="A3421" s="18">
        <f>IF(B3421&lt;&gt;"",SUBTOTAL(103,B$5:B3421),"")</f>
        <v>3417</v>
      </c>
      <c r="B3421" s="31" t="s">
        <v>191</v>
      </c>
      <c r="C3421" s="16" t="s">
        <v>3061</v>
      </c>
      <c r="D3421" s="51" t="s">
        <v>2973</v>
      </c>
      <c r="E3421" s="51" t="s">
        <v>3062</v>
      </c>
      <c r="F3421" s="19">
        <v>8100</v>
      </c>
      <c r="G3421" s="16">
        <v>0</v>
      </c>
      <c r="I3421" s="16">
        <f>IF(B3421&lt;&gt;"",COUNTIF(Dulieu!$F$5:$F$7774,B3421),"")</f>
        <v>0</v>
      </c>
      <c r="J3421" s="16" t="str">
        <f>IF(B3421&lt;&gt;"",IFERROR(VLOOKUP(B3421,Dulieu!$F$5:$I$7597,4,0),""),"")</f>
        <v/>
      </c>
    </row>
    <row r="3422" spans="1:10" ht="30" x14ac:dyDescent="0.25">
      <c r="A3422" s="18">
        <f>IF(B3422&lt;&gt;"",SUBTOTAL(103,B$5:B3422),"")</f>
        <v>3418</v>
      </c>
      <c r="B3422" s="31" t="s">
        <v>449</v>
      </c>
      <c r="C3422" s="16" t="s">
        <v>3061</v>
      </c>
      <c r="D3422" s="51" t="s">
        <v>2973</v>
      </c>
      <c r="E3422" s="51" t="s">
        <v>3062</v>
      </c>
      <c r="F3422" s="19">
        <v>2500</v>
      </c>
      <c r="G3422" s="16">
        <v>0</v>
      </c>
      <c r="I3422" s="16">
        <f>IF(B3422&lt;&gt;"",COUNTIF(Dulieu!$F$5:$F$7774,B3422),"")</f>
        <v>0</v>
      </c>
      <c r="J3422" s="16" t="str">
        <f>IF(B3422&lt;&gt;"",IFERROR(VLOOKUP(B3422,Dulieu!$F$5:$I$7597,4,0),""),"")</f>
        <v/>
      </c>
    </row>
    <row r="3423" spans="1:10" ht="30" x14ac:dyDescent="0.25">
      <c r="A3423" s="18">
        <f>IF(B3423&lt;&gt;"",SUBTOTAL(103,B$5:B3423),"")</f>
        <v>3419</v>
      </c>
      <c r="B3423" s="31" t="s">
        <v>455</v>
      </c>
      <c r="C3423" s="16" t="s">
        <v>3061</v>
      </c>
      <c r="D3423" s="51" t="s">
        <v>2973</v>
      </c>
      <c r="E3423" s="16" t="s">
        <v>3062</v>
      </c>
      <c r="F3423" s="19">
        <v>5695</v>
      </c>
      <c r="G3423" s="16">
        <v>0</v>
      </c>
      <c r="I3423" s="16">
        <f>IF(B3423&lt;&gt;"",COUNTIF(Dulieu!$F$5:$F$7774,B3423),"")</f>
        <v>0</v>
      </c>
      <c r="J3423" s="16" t="str">
        <f>IF(B3423&lt;&gt;"",IFERROR(VLOOKUP(B3423,Dulieu!$F$5:$I$7597,4,0),""),"")</f>
        <v/>
      </c>
    </row>
    <row r="3424" spans="1:10" ht="30" x14ac:dyDescent="0.25">
      <c r="A3424" s="18">
        <f>IF(B3424&lt;&gt;"",SUBTOTAL(103,B$5:B3424),"")</f>
        <v>3420</v>
      </c>
      <c r="B3424" s="31" t="s">
        <v>187</v>
      </c>
      <c r="C3424" s="16" t="s">
        <v>3061</v>
      </c>
      <c r="D3424" s="51" t="s">
        <v>2973</v>
      </c>
      <c r="E3424" s="16" t="s">
        <v>3062</v>
      </c>
      <c r="F3424" s="19">
        <v>7360</v>
      </c>
      <c r="G3424" s="16">
        <v>0</v>
      </c>
      <c r="I3424" s="16">
        <f>IF(B3424&lt;&gt;"",COUNTIF(Dulieu!$F$5:$F$7774,B3424),"")</f>
        <v>0</v>
      </c>
      <c r="J3424" s="16" t="str">
        <f>IF(B3424&lt;&gt;"",IFERROR(VLOOKUP(B3424,Dulieu!$F$5:$I$7597,4,0),""),"")</f>
        <v/>
      </c>
    </row>
    <row r="3425" spans="1:10" ht="30" x14ac:dyDescent="0.25">
      <c r="A3425" s="18">
        <f>IF(B3425&lt;&gt;"",SUBTOTAL(103,B$5:B3425),"")</f>
        <v>3421</v>
      </c>
      <c r="B3425" s="31" t="s">
        <v>453</v>
      </c>
      <c r="C3425" s="16" t="s">
        <v>3061</v>
      </c>
      <c r="D3425" s="51" t="s">
        <v>2973</v>
      </c>
      <c r="E3425" s="16" t="s">
        <v>3062</v>
      </c>
      <c r="F3425" s="16">
        <v>7700</v>
      </c>
      <c r="G3425" s="16">
        <v>0</v>
      </c>
      <c r="I3425" s="16">
        <f>IF(B3425&lt;&gt;"",COUNTIF(Dulieu!$F$5:$F$7774,B3425),"")</f>
        <v>0</v>
      </c>
      <c r="J3425" s="16" t="str">
        <f>IF(B3425&lt;&gt;"",IFERROR(VLOOKUP(B3425,Dulieu!$F$5:$I$7597,4,0),""),"")</f>
        <v/>
      </c>
    </row>
    <row r="3426" spans="1:10" ht="30" x14ac:dyDescent="0.25">
      <c r="A3426" s="18">
        <f>IF(B3426&lt;&gt;"",SUBTOTAL(103,B$5:B3426),"")</f>
        <v>3422</v>
      </c>
      <c r="B3426" s="31" t="s">
        <v>456</v>
      </c>
      <c r="C3426" s="16" t="s">
        <v>3061</v>
      </c>
      <c r="D3426" s="51" t="s">
        <v>2973</v>
      </c>
      <c r="E3426" s="16" t="s">
        <v>3062</v>
      </c>
      <c r="F3426" s="19">
        <v>7860</v>
      </c>
      <c r="G3426" s="16">
        <v>0</v>
      </c>
      <c r="I3426" s="16">
        <f>IF(B3426&lt;&gt;"",COUNTIF(Dulieu!$F$5:$F$7774,B3426),"")</f>
        <v>0</v>
      </c>
      <c r="J3426" s="16" t="str">
        <f>IF(B3426&lt;&gt;"",IFERROR(VLOOKUP(B3426,Dulieu!$F$5:$I$7597,4,0),""),"")</f>
        <v/>
      </c>
    </row>
    <row r="3427" spans="1:10" ht="30" x14ac:dyDescent="0.25">
      <c r="A3427" s="18">
        <f>IF(B3427&lt;&gt;"",SUBTOTAL(103,B$5:B3427),"")</f>
        <v>3423</v>
      </c>
      <c r="B3427" s="31" t="s">
        <v>450</v>
      </c>
      <c r="C3427" s="16" t="s">
        <v>3061</v>
      </c>
      <c r="D3427" s="51" t="s">
        <v>2973</v>
      </c>
      <c r="E3427" s="16" t="s">
        <v>3062</v>
      </c>
      <c r="F3427" s="19">
        <v>7700</v>
      </c>
      <c r="G3427" s="16">
        <v>0</v>
      </c>
      <c r="I3427" s="16">
        <f>IF(B3427&lt;&gt;"",COUNTIF(Dulieu!$F$5:$F$7774,B3427),"")</f>
        <v>0</v>
      </c>
      <c r="J3427" s="16" t="str">
        <f>IF(B3427&lt;&gt;"",IFERROR(VLOOKUP(B3427,Dulieu!$F$5:$I$7597,4,0),""),"")</f>
        <v/>
      </c>
    </row>
    <row r="3428" spans="1:10" ht="30" x14ac:dyDescent="0.25">
      <c r="A3428" s="18">
        <f>IF(B3428&lt;&gt;"",SUBTOTAL(103,B$5:B3428),"")</f>
        <v>3424</v>
      </c>
      <c r="B3428" s="31" t="s">
        <v>457</v>
      </c>
      <c r="C3428" s="16" t="s">
        <v>3061</v>
      </c>
      <c r="D3428" s="51" t="s">
        <v>2973</v>
      </c>
      <c r="E3428" s="16" t="s">
        <v>3062</v>
      </c>
      <c r="F3428" s="19">
        <v>5965</v>
      </c>
      <c r="G3428" s="16">
        <v>0</v>
      </c>
      <c r="I3428" s="16">
        <f>IF(B3428&lt;&gt;"",COUNTIF(Dulieu!$F$5:$F$7774,B3428),"")</f>
        <v>0</v>
      </c>
      <c r="J3428" s="16" t="str">
        <f>IF(B3428&lt;&gt;"",IFERROR(VLOOKUP(B3428,Dulieu!$F$5:$I$7597,4,0),""),"")</f>
        <v/>
      </c>
    </row>
    <row r="3429" spans="1:10" ht="30" x14ac:dyDescent="0.25">
      <c r="A3429" s="18">
        <f>IF(B3429&lt;&gt;"",SUBTOTAL(103,B$5:B3429),"")</f>
        <v>3425</v>
      </c>
      <c r="B3429" s="31" t="s">
        <v>451</v>
      </c>
      <c r="C3429" s="16" t="s">
        <v>3061</v>
      </c>
      <c r="D3429" s="51" t="s">
        <v>2973</v>
      </c>
      <c r="E3429" s="16" t="s">
        <v>3062</v>
      </c>
      <c r="F3429" s="19">
        <v>9100</v>
      </c>
      <c r="G3429" s="16">
        <v>0</v>
      </c>
      <c r="I3429" s="16">
        <f>IF(B3429&lt;&gt;"",COUNTIF(Dulieu!$F$5:$F$7774,B3429),"")</f>
        <v>0</v>
      </c>
      <c r="J3429" s="16" t="str">
        <f>IF(B3429&lt;&gt;"",IFERROR(VLOOKUP(B3429,Dulieu!$F$5:$I$7597,4,0),""),"")</f>
        <v/>
      </c>
    </row>
    <row r="3430" spans="1:10" ht="30" x14ac:dyDescent="0.25">
      <c r="A3430" s="18">
        <f>IF(B3430&lt;&gt;"",SUBTOTAL(103,B$5:B3430),"")</f>
        <v>3426</v>
      </c>
      <c r="B3430" s="31" t="s">
        <v>479</v>
      </c>
      <c r="C3430" s="16" t="s">
        <v>3060</v>
      </c>
      <c r="D3430" s="51" t="s">
        <v>2973</v>
      </c>
      <c r="E3430" s="16" t="s">
        <v>3062</v>
      </c>
      <c r="F3430" s="19">
        <v>14570</v>
      </c>
      <c r="G3430" s="16">
        <v>0</v>
      </c>
      <c r="I3430" s="16">
        <f>IF(B3430&lt;&gt;"",COUNTIF(Dulieu!$F$5:$F$7774,B3430),"")</f>
        <v>0</v>
      </c>
      <c r="J3430" s="16" t="str">
        <f>IF(B3430&lt;&gt;"",IFERROR(VLOOKUP(B3430,Dulieu!$F$5:$I$7597,4,0),""),"")</f>
        <v/>
      </c>
    </row>
    <row r="3431" spans="1:10" ht="30" x14ac:dyDescent="0.25">
      <c r="A3431" s="18">
        <f>IF(B3431&lt;&gt;"",SUBTOTAL(103,B$5:B3431),"")</f>
        <v>3427</v>
      </c>
      <c r="B3431" s="31" t="s">
        <v>186</v>
      </c>
      <c r="C3431" s="16" t="s">
        <v>3061</v>
      </c>
      <c r="D3431" s="51" t="s">
        <v>2973</v>
      </c>
      <c r="E3431" s="16" t="s">
        <v>3062</v>
      </c>
      <c r="F3431" s="19">
        <v>2850</v>
      </c>
      <c r="G3431" s="16">
        <v>0</v>
      </c>
      <c r="I3431" s="16">
        <f>IF(B3431&lt;&gt;"",COUNTIF(Dulieu!$F$5:$F$7774,B3431),"")</f>
        <v>0</v>
      </c>
      <c r="J3431" s="16" t="str">
        <f>IF(B3431&lt;&gt;"",IFERROR(VLOOKUP(B3431,Dulieu!$F$5:$I$7597,4,0),""),"")</f>
        <v/>
      </c>
    </row>
    <row r="3432" spans="1:10" ht="30" x14ac:dyDescent="0.25">
      <c r="A3432" s="18">
        <f>IF(B3432&lt;&gt;"",SUBTOTAL(103,B$5:B3432),"")</f>
        <v>3428</v>
      </c>
      <c r="B3432" s="31" t="s">
        <v>3384</v>
      </c>
      <c r="C3432" s="16" t="s">
        <v>3061</v>
      </c>
      <c r="D3432" s="51" t="s">
        <v>2973</v>
      </c>
      <c r="E3432" s="16" t="s">
        <v>3062</v>
      </c>
      <c r="F3432" s="19">
        <v>6000</v>
      </c>
      <c r="G3432" s="16">
        <v>0</v>
      </c>
      <c r="I3432" s="16">
        <f>IF(B3432&lt;&gt;"",COUNTIF(Dulieu!$F$5:$F$7774,B3432),"")</f>
        <v>0</v>
      </c>
      <c r="J3432" s="16" t="str">
        <f>IF(B3432&lt;&gt;"",IFERROR(VLOOKUP(B3432,Dulieu!$F$5:$I$7597,4,0),""),"")</f>
        <v/>
      </c>
    </row>
    <row r="3433" spans="1:10" ht="30" x14ac:dyDescent="0.25">
      <c r="A3433" s="18">
        <f>IF(B3433&lt;&gt;"",SUBTOTAL(103,B$5:B3433),"")</f>
        <v>3429</v>
      </c>
      <c r="B3433" s="31" t="s">
        <v>29</v>
      </c>
      <c r="C3433" s="16" t="s">
        <v>3061</v>
      </c>
      <c r="D3433" s="51" t="s">
        <v>2973</v>
      </c>
      <c r="E3433" s="16" t="s">
        <v>3062</v>
      </c>
      <c r="F3433" s="19">
        <v>6000</v>
      </c>
      <c r="G3433" s="16">
        <v>0</v>
      </c>
      <c r="I3433" s="16">
        <f>IF(B3433&lt;&gt;"",COUNTIF(Dulieu!$F$5:$F$7774,B3433),"")</f>
        <v>0</v>
      </c>
      <c r="J3433" s="16" t="str">
        <f>IF(B3433&lt;&gt;"",IFERROR(VLOOKUP(B3433,Dulieu!$F$5:$I$7597,4,0),""),"")</f>
        <v/>
      </c>
    </row>
    <row r="3434" spans="1:10" ht="30" x14ac:dyDescent="0.25">
      <c r="A3434" s="18">
        <f>IF(B3434&lt;&gt;"",SUBTOTAL(103,B$5:B3434),"")</f>
        <v>3430</v>
      </c>
      <c r="B3434" s="31" t="s">
        <v>3418</v>
      </c>
      <c r="C3434" s="16" t="s">
        <v>3061</v>
      </c>
      <c r="D3434" s="51" t="s">
        <v>2973</v>
      </c>
      <c r="E3434" s="16" t="s">
        <v>3062</v>
      </c>
      <c r="F3434" s="19">
        <v>7360</v>
      </c>
      <c r="G3434" s="16">
        <v>0</v>
      </c>
      <c r="I3434" s="16">
        <f>IF(B3434&lt;&gt;"",COUNTIF(Dulieu!$F$5:$F$7774,B3434),"")</f>
        <v>0</v>
      </c>
      <c r="J3434" s="16" t="str">
        <f>IF(B3434&lt;&gt;"",IFERROR(VLOOKUP(B3434,Dulieu!$F$5:$I$7597,4,0),""),"")</f>
        <v/>
      </c>
    </row>
    <row r="3435" spans="1:10" ht="30" x14ac:dyDescent="0.25">
      <c r="A3435" s="18">
        <f>IF(B3435&lt;&gt;"",SUBTOTAL(103,B$5:B3435),"")</f>
        <v>3431</v>
      </c>
      <c r="B3435" s="31" t="s">
        <v>180</v>
      </c>
      <c r="C3435" s="16" t="s">
        <v>3061</v>
      </c>
      <c r="D3435" s="51" t="s">
        <v>2973</v>
      </c>
      <c r="E3435" s="16" t="s">
        <v>3062</v>
      </c>
      <c r="F3435" s="19">
        <v>6450</v>
      </c>
      <c r="G3435" s="16">
        <v>0</v>
      </c>
      <c r="I3435" s="16">
        <f>IF(B3435&lt;&gt;"",COUNTIF(Dulieu!$F$5:$F$7774,B3435),"")</f>
        <v>0</v>
      </c>
      <c r="J3435" s="16" t="str">
        <f>IF(B3435&lt;&gt;"",IFERROR(VLOOKUP(B3435,Dulieu!$F$5:$I$7597,4,0),""),"")</f>
        <v/>
      </c>
    </row>
    <row r="3436" spans="1:10" ht="30" x14ac:dyDescent="0.25">
      <c r="A3436" s="18">
        <f>IF(B3436&lt;&gt;"",SUBTOTAL(103,B$5:B3436),"")</f>
        <v>3432</v>
      </c>
      <c r="B3436" s="31" t="s">
        <v>190</v>
      </c>
      <c r="C3436" s="16" t="s">
        <v>3061</v>
      </c>
      <c r="D3436" s="51" t="s">
        <v>2973</v>
      </c>
      <c r="E3436" s="16" t="s">
        <v>3062</v>
      </c>
      <c r="F3436" s="19">
        <v>6000</v>
      </c>
      <c r="G3436" s="16">
        <v>0</v>
      </c>
      <c r="I3436" s="16">
        <f>IF(B3436&lt;&gt;"",COUNTIF(Dulieu!$F$5:$F$7774,B3436),"")</f>
        <v>0</v>
      </c>
      <c r="J3436" s="16" t="str">
        <f>IF(B3436&lt;&gt;"",IFERROR(VLOOKUP(B3436,Dulieu!$F$5:$I$7597,4,0),""),"")</f>
        <v/>
      </c>
    </row>
    <row r="3437" spans="1:10" ht="30" x14ac:dyDescent="0.25">
      <c r="A3437" s="18">
        <f>IF(B3437&lt;&gt;"",SUBTOTAL(103,B$5:B3437),"")</f>
        <v>3433</v>
      </c>
      <c r="B3437" s="31" t="s">
        <v>183</v>
      </c>
      <c r="C3437" s="16" t="s">
        <v>3061</v>
      </c>
      <c r="D3437" s="51" t="s">
        <v>2973</v>
      </c>
      <c r="E3437" s="16" t="s">
        <v>3062</v>
      </c>
      <c r="F3437" s="19">
        <v>6450</v>
      </c>
      <c r="G3437" s="16">
        <v>0</v>
      </c>
      <c r="I3437" s="16">
        <f>IF(B3437&lt;&gt;"",COUNTIF(Dulieu!$F$5:$F$7774,B3437),"")</f>
        <v>0</v>
      </c>
      <c r="J3437" s="16" t="str">
        <f>IF(B3437&lt;&gt;"",IFERROR(VLOOKUP(B3437,Dulieu!$F$5:$I$7597,4,0),""),"")</f>
        <v/>
      </c>
    </row>
    <row r="3438" spans="1:10" ht="30" x14ac:dyDescent="0.25">
      <c r="A3438" s="18">
        <f>IF(B3438&lt;&gt;"",SUBTOTAL(103,B$5:B3438),"")</f>
        <v>3434</v>
      </c>
      <c r="B3438" s="31" t="s">
        <v>188</v>
      </c>
      <c r="C3438" s="16" t="s">
        <v>3061</v>
      </c>
      <c r="D3438" s="51" t="s">
        <v>2973</v>
      </c>
      <c r="E3438" s="16" t="s">
        <v>3062</v>
      </c>
      <c r="F3438" s="19">
        <v>5855</v>
      </c>
      <c r="G3438" s="16">
        <v>0</v>
      </c>
      <c r="I3438" s="16">
        <f>IF(B3438&lt;&gt;"",COUNTIF(Dulieu!$F$5:$F$7774,B3438),"")</f>
        <v>0</v>
      </c>
      <c r="J3438" s="16" t="str">
        <f>IF(B3438&lt;&gt;"",IFERROR(VLOOKUP(B3438,Dulieu!$F$5:$I$7597,4,0),""),"")</f>
        <v/>
      </c>
    </row>
    <row r="3439" spans="1:10" ht="30" x14ac:dyDescent="0.25">
      <c r="A3439" s="18">
        <f>IF(B3439&lt;&gt;"",SUBTOTAL(103,B$5:B3439),"")</f>
        <v>3435</v>
      </c>
      <c r="B3439" s="31" t="s">
        <v>3437</v>
      </c>
      <c r="C3439" s="16" t="s">
        <v>3060</v>
      </c>
      <c r="D3439" s="51" t="s">
        <v>2973</v>
      </c>
      <c r="E3439" s="16" t="s">
        <v>3064</v>
      </c>
      <c r="F3439" s="19">
        <v>24000</v>
      </c>
      <c r="G3439" s="16">
        <v>0</v>
      </c>
      <c r="I3439" s="16">
        <f>IF(B3439&lt;&gt;"",COUNTIF(Dulieu!$F$5:$F$7774,B3439),"")</f>
        <v>0</v>
      </c>
      <c r="J3439" s="16" t="str">
        <f>IF(B3439&lt;&gt;"",IFERROR(VLOOKUP(B3439,Dulieu!$F$5:$I$7597,4,0),""),"")</f>
        <v/>
      </c>
    </row>
    <row r="3440" spans="1:10" ht="30" x14ac:dyDescent="0.25">
      <c r="A3440" s="18">
        <f>IF(B3440&lt;&gt;"",SUBTOTAL(103,B$5:B3440),"")</f>
        <v>3436</v>
      </c>
      <c r="B3440" s="31" t="s">
        <v>3438</v>
      </c>
      <c r="C3440" s="16" t="s">
        <v>3060</v>
      </c>
      <c r="D3440" s="51" t="s">
        <v>2973</v>
      </c>
      <c r="E3440" s="16" t="s">
        <v>3064</v>
      </c>
      <c r="F3440" s="16">
        <v>24000</v>
      </c>
      <c r="G3440" s="16">
        <v>0</v>
      </c>
      <c r="I3440" s="16">
        <f>IF(B3440&lt;&gt;"",COUNTIF(Dulieu!$F$5:$F$7774,B3440),"")</f>
        <v>0</v>
      </c>
      <c r="J3440" s="16" t="str">
        <f>IF(B3440&lt;&gt;"",IFERROR(VLOOKUP(B3440,Dulieu!$F$5:$I$7597,4,0),""),"")</f>
        <v/>
      </c>
    </row>
    <row r="3441" spans="1:10" ht="30" x14ac:dyDescent="0.25">
      <c r="A3441" s="18">
        <f>IF(B3441&lt;&gt;"",SUBTOTAL(103,B$5:B3441),"")</f>
        <v>3437</v>
      </c>
      <c r="B3441" s="31" t="s">
        <v>3674</v>
      </c>
      <c r="C3441" s="16" t="s">
        <v>3060</v>
      </c>
      <c r="D3441" s="51" t="s">
        <v>2973</v>
      </c>
      <c r="E3441" s="16" t="s">
        <v>3062</v>
      </c>
      <c r="F3441" s="19">
        <v>24000</v>
      </c>
      <c r="G3441" s="16">
        <v>0</v>
      </c>
      <c r="I3441" s="16">
        <f>IF(B3441&lt;&gt;"",COUNTIF(Dulieu!$F$5:$F$7774,B3441),"")</f>
        <v>0</v>
      </c>
      <c r="J3441" s="16" t="str">
        <f>IF(B3441&lt;&gt;"",IFERROR(VLOOKUP(B3441,Dulieu!$F$5:$I$7597,4,0),""),"")</f>
        <v/>
      </c>
    </row>
    <row r="3442" spans="1:10" ht="30" x14ac:dyDescent="0.25">
      <c r="A3442" s="18">
        <f>IF(B3442&lt;&gt;"",SUBTOTAL(103,B$5:B3442),"")</f>
        <v>3438</v>
      </c>
      <c r="B3442" s="31" t="s">
        <v>3617</v>
      </c>
      <c r="C3442" s="16" t="s">
        <v>3060</v>
      </c>
      <c r="D3442" s="51" t="s">
        <v>2973</v>
      </c>
      <c r="E3442" s="16" t="s">
        <v>3062</v>
      </c>
      <c r="F3442" s="16">
        <v>13970</v>
      </c>
      <c r="G3442" s="16">
        <v>2</v>
      </c>
      <c r="I3442" s="16">
        <f>IF(B3442&lt;&gt;"",COUNTIF(Dulieu!$F$5:$F$7774,B3442),"")</f>
        <v>0</v>
      </c>
      <c r="J3442" s="16" t="str">
        <f>IF(B3442&lt;&gt;"",IFERROR(VLOOKUP(B3442,Dulieu!$F$5:$I$7597,4,0),""),"")</f>
        <v/>
      </c>
    </row>
    <row r="3443" spans="1:10" ht="30" x14ac:dyDescent="0.25">
      <c r="A3443" s="18">
        <f>IF(B3443&lt;&gt;"",SUBTOTAL(103,B$5:B3443),"")</f>
        <v>3439</v>
      </c>
      <c r="B3443" s="31" t="s">
        <v>3793</v>
      </c>
      <c r="C3443" s="16" t="s">
        <v>3060</v>
      </c>
      <c r="D3443" s="51" t="s">
        <v>2973</v>
      </c>
      <c r="E3443" s="16" t="s">
        <v>3062</v>
      </c>
      <c r="F3443" s="19">
        <v>13170</v>
      </c>
      <c r="G3443" s="16">
        <v>2</v>
      </c>
      <c r="I3443" s="16">
        <f>IF(B3443&lt;&gt;"",COUNTIF(Dulieu!$F$5:$F$7774,B3443),"")</f>
        <v>0</v>
      </c>
      <c r="J3443" s="16" t="str">
        <f>IF(B3443&lt;&gt;"",IFERROR(VLOOKUP(B3443,Dulieu!$F$5:$I$7597,4,0),""),"")</f>
        <v/>
      </c>
    </row>
    <row r="3444" spans="1:10" x14ac:dyDescent="0.25">
      <c r="A3444" s="18">
        <f>IF(B3444&lt;&gt;"",SUBTOTAL(103,B$5:B3444),"")</f>
        <v>3440</v>
      </c>
      <c r="B3444" s="31" t="s">
        <v>2528</v>
      </c>
      <c r="C3444" s="16" t="s">
        <v>3082</v>
      </c>
      <c r="D3444" s="51" t="s">
        <v>2974</v>
      </c>
      <c r="E3444" s="16" t="s">
        <v>3058</v>
      </c>
      <c r="F3444" s="19">
        <v>0</v>
      </c>
      <c r="G3444" s="16">
        <v>47</v>
      </c>
      <c r="I3444" s="16">
        <f>IF(B3444&lt;&gt;"",COUNTIF(Dulieu!$F$5:$F$7774,B3444),"")</f>
        <v>0</v>
      </c>
      <c r="J3444" s="16" t="str">
        <f>IF(B3444&lt;&gt;"",IFERROR(VLOOKUP(B3444,Dulieu!$F$5:$I$7597,4,0),""),"")</f>
        <v/>
      </c>
    </row>
    <row r="3445" spans="1:10" ht="30" x14ac:dyDescent="0.25">
      <c r="A3445" s="18">
        <f>IF(B3445&lt;&gt;"",SUBTOTAL(103,B$5:B3445),"")</f>
        <v>3441</v>
      </c>
      <c r="B3445" s="31" t="s">
        <v>3245</v>
      </c>
      <c r="C3445" s="16" t="s">
        <v>3061</v>
      </c>
      <c r="D3445" s="51" t="s">
        <v>2975</v>
      </c>
      <c r="E3445" s="16" t="s">
        <v>3090</v>
      </c>
      <c r="F3445" s="19">
        <v>4000</v>
      </c>
      <c r="G3445" s="16">
        <v>0</v>
      </c>
      <c r="I3445" s="16">
        <f>IF(B3445&lt;&gt;"",COUNTIF(Dulieu!$F$5:$F$7774,B3445),"")</f>
        <v>0</v>
      </c>
      <c r="J3445" s="16" t="str">
        <f>IF(B3445&lt;&gt;"",IFERROR(VLOOKUP(B3445,Dulieu!$F$5:$I$7597,4,0),""),"")</f>
        <v/>
      </c>
    </row>
    <row r="3446" spans="1:10" ht="30" x14ac:dyDescent="0.25">
      <c r="A3446" s="18">
        <f>IF(B3446&lt;&gt;"",SUBTOTAL(103,B$5:B3446),"")</f>
        <v>3442</v>
      </c>
      <c r="B3446" s="31" t="s">
        <v>2529</v>
      </c>
      <c r="C3446" s="16" t="s">
        <v>3061</v>
      </c>
      <c r="D3446" s="51" t="s">
        <v>2975</v>
      </c>
      <c r="E3446" s="16" t="s">
        <v>3090</v>
      </c>
      <c r="F3446" s="19">
        <v>4650</v>
      </c>
      <c r="G3446" s="16">
        <v>0</v>
      </c>
      <c r="I3446" s="16">
        <f>IF(B3446&lt;&gt;"",COUNTIF(Dulieu!$F$5:$F$7774,B3446),"")</f>
        <v>0</v>
      </c>
      <c r="J3446" s="16" t="str">
        <f>IF(B3446&lt;&gt;"",IFERROR(VLOOKUP(B3446,Dulieu!$F$5:$I$7597,4,0),""),"")</f>
        <v/>
      </c>
    </row>
    <row r="3447" spans="1:10" ht="30" x14ac:dyDescent="0.25">
      <c r="A3447" s="18">
        <f>IF(B3447&lt;&gt;"",SUBTOTAL(103,B$5:B3447),"")</f>
        <v>3443</v>
      </c>
      <c r="B3447" s="31" t="s">
        <v>3246</v>
      </c>
      <c r="C3447" s="16" t="s">
        <v>3061</v>
      </c>
      <c r="D3447" s="51" t="s">
        <v>3247</v>
      </c>
      <c r="E3447" s="16" t="s">
        <v>3062</v>
      </c>
      <c r="F3447" s="19">
        <v>12000</v>
      </c>
      <c r="G3447" s="16">
        <v>0</v>
      </c>
      <c r="I3447" s="16">
        <f>IF(B3447&lt;&gt;"",COUNTIF(Dulieu!$F$5:$F$7774,B3447),"")</f>
        <v>0</v>
      </c>
      <c r="J3447" s="16" t="str">
        <f>IF(B3447&lt;&gt;"",IFERROR(VLOOKUP(B3447,Dulieu!$F$5:$I$7597,4,0),""),"")</f>
        <v/>
      </c>
    </row>
    <row r="3448" spans="1:10" ht="30" x14ac:dyDescent="0.25">
      <c r="A3448" s="18">
        <f>IF(B3448&lt;&gt;"",SUBTOTAL(103,B$5:B3448),"")</f>
        <v>3444</v>
      </c>
      <c r="B3448" s="31" t="s">
        <v>3248</v>
      </c>
      <c r="C3448" s="16" t="s">
        <v>3061</v>
      </c>
      <c r="D3448" s="51" t="s">
        <v>3247</v>
      </c>
      <c r="E3448" s="16" t="s">
        <v>3062</v>
      </c>
      <c r="F3448" s="19">
        <v>9100</v>
      </c>
      <c r="G3448" s="16">
        <v>0</v>
      </c>
      <c r="I3448" s="16">
        <f>IF(B3448&lt;&gt;"",COUNTIF(Dulieu!$F$5:$F$7774,B3448),"")</f>
        <v>0</v>
      </c>
      <c r="J3448" s="16" t="str">
        <f>IF(B3448&lt;&gt;"",IFERROR(VLOOKUP(B3448,Dulieu!$F$5:$I$7597,4,0),""),"")</f>
        <v/>
      </c>
    </row>
    <row r="3449" spans="1:10" ht="30" x14ac:dyDescent="0.25">
      <c r="A3449" s="18">
        <f>IF(B3449&lt;&gt;"",SUBTOTAL(103,B$5:B3449),"")</f>
        <v>3445</v>
      </c>
      <c r="B3449" s="31" t="s">
        <v>3249</v>
      </c>
      <c r="C3449" s="16" t="s">
        <v>3061</v>
      </c>
      <c r="D3449" s="51" t="s">
        <v>3247</v>
      </c>
      <c r="E3449" s="16" t="s">
        <v>3062</v>
      </c>
      <c r="F3449" s="19">
        <v>12000</v>
      </c>
      <c r="G3449" s="16">
        <v>0</v>
      </c>
      <c r="I3449" s="16">
        <f>IF(B3449&lt;&gt;"",COUNTIF(Dulieu!$F$5:$F$7774,B3449),"")</f>
        <v>0</v>
      </c>
      <c r="J3449" s="16" t="str">
        <f>IF(B3449&lt;&gt;"",IFERROR(VLOOKUP(B3449,Dulieu!$F$5:$I$7597,4,0),""),"")</f>
        <v/>
      </c>
    </row>
    <row r="3450" spans="1:10" ht="30" x14ac:dyDescent="0.25">
      <c r="A3450" s="18">
        <f>IF(B3450&lt;&gt;"",SUBTOTAL(103,B$5:B3450),"")</f>
        <v>3446</v>
      </c>
      <c r="B3450" s="31" t="s">
        <v>3250</v>
      </c>
      <c r="C3450" s="16" t="s">
        <v>3061</v>
      </c>
      <c r="D3450" s="51" t="s">
        <v>3247</v>
      </c>
      <c r="E3450" s="16" t="s">
        <v>3062</v>
      </c>
      <c r="F3450" s="19">
        <v>12000</v>
      </c>
      <c r="G3450" s="16">
        <v>0</v>
      </c>
      <c r="I3450" s="16">
        <f>IF(B3450&lt;&gt;"",COUNTIF(Dulieu!$F$5:$F$7774,B3450),"")</f>
        <v>0</v>
      </c>
      <c r="J3450" s="16" t="str">
        <f>IF(B3450&lt;&gt;"",IFERROR(VLOOKUP(B3450,Dulieu!$F$5:$I$7597,4,0),""),"")</f>
        <v/>
      </c>
    </row>
    <row r="3451" spans="1:10" ht="30" x14ac:dyDescent="0.25">
      <c r="A3451" s="18">
        <f>IF(B3451&lt;&gt;"",SUBTOTAL(103,B$5:B3451),"")</f>
        <v>3447</v>
      </c>
      <c r="B3451" s="31" t="s">
        <v>952</v>
      </c>
      <c r="C3451" s="16" t="s">
        <v>3056</v>
      </c>
      <c r="D3451" s="51" t="s">
        <v>2976</v>
      </c>
      <c r="E3451" s="16" t="s">
        <v>3064</v>
      </c>
      <c r="F3451" s="19">
        <v>0</v>
      </c>
      <c r="G3451" s="16">
        <v>8</v>
      </c>
      <c r="I3451" s="16">
        <f>IF(B3451&lt;&gt;"",COUNTIF(Dulieu!$F$5:$F$7774,B3451),"")</f>
        <v>0</v>
      </c>
      <c r="J3451" s="16" t="str">
        <f>IF(B3451&lt;&gt;"",IFERROR(VLOOKUP(B3451,Dulieu!$F$5:$I$7597,4,0),""),"")</f>
        <v/>
      </c>
    </row>
    <row r="3452" spans="1:10" ht="30" x14ac:dyDescent="0.25">
      <c r="A3452" s="18">
        <f>IF(B3452&lt;&gt;"",SUBTOTAL(103,B$5:B3452),"")</f>
        <v>3448</v>
      </c>
      <c r="B3452" s="31" t="s">
        <v>3846</v>
      </c>
      <c r="C3452" s="16" t="s">
        <v>3056</v>
      </c>
      <c r="D3452" s="51" t="s">
        <v>2976</v>
      </c>
      <c r="E3452" s="16" t="s">
        <v>3064</v>
      </c>
      <c r="F3452" s="19">
        <v>0</v>
      </c>
      <c r="G3452" s="16">
        <v>5</v>
      </c>
      <c r="I3452" s="16">
        <f>IF(B3452&lt;&gt;"",COUNTIF(Dulieu!$F$5:$F$7774,B3452),"")</f>
        <v>0</v>
      </c>
      <c r="J3452" s="16" t="str">
        <f>IF(B3452&lt;&gt;"",IFERROR(VLOOKUP(B3452,Dulieu!$F$5:$I$7597,4,0),""),"")</f>
        <v/>
      </c>
    </row>
    <row r="3453" spans="1:10" ht="30" x14ac:dyDescent="0.25">
      <c r="A3453" s="18">
        <f>IF(B3453&lt;&gt;"",SUBTOTAL(103,B$5:B3453),"")</f>
        <v>3449</v>
      </c>
      <c r="B3453" s="31" t="s">
        <v>3847</v>
      </c>
      <c r="C3453" s="16" t="s">
        <v>3056</v>
      </c>
      <c r="D3453" s="51" t="s">
        <v>2976</v>
      </c>
      <c r="E3453" s="16" t="s">
        <v>3064</v>
      </c>
      <c r="F3453" s="16">
        <v>0</v>
      </c>
      <c r="G3453" s="16">
        <v>5</v>
      </c>
      <c r="I3453" s="16">
        <f>IF(B3453&lt;&gt;"",COUNTIF(Dulieu!$F$5:$F$7774,B3453),"")</f>
        <v>0</v>
      </c>
      <c r="J3453" s="16" t="str">
        <f>IF(B3453&lt;&gt;"",IFERROR(VLOOKUP(B3453,Dulieu!$F$5:$I$7597,4,0),""),"")</f>
        <v/>
      </c>
    </row>
    <row r="3454" spans="1:10" ht="30" x14ac:dyDescent="0.25">
      <c r="A3454" s="18">
        <f>IF(B3454&lt;&gt;"",SUBTOTAL(103,B$5:B3454),"")</f>
        <v>3450</v>
      </c>
      <c r="B3454" s="31" t="s">
        <v>2530</v>
      </c>
      <c r="C3454" s="16" t="s">
        <v>3056</v>
      </c>
      <c r="D3454" s="51" t="s">
        <v>2976</v>
      </c>
      <c r="E3454" s="16" t="s">
        <v>3064</v>
      </c>
      <c r="F3454" s="19">
        <v>0</v>
      </c>
      <c r="G3454" s="16">
        <v>5</v>
      </c>
      <c r="I3454" s="16">
        <f>IF(B3454&lt;&gt;"",COUNTIF(Dulieu!$F$5:$F$7774,B3454),"")</f>
        <v>0</v>
      </c>
      <c r="J3454" s="16" t="str">
        <f>IF(B3454&lt;&gt;"",IFERROR(VLOOKUP(B3454,Dulieu!$F$5:$I$7597,4,0),""),"")</f>
        <v/>
      </c>
    </row>
    <row r="3455" spans="1:10" ht="30" x14ac:dyDescent="0.25">
      <c r="A3455" s="18">
        <f>IF(B3455&lt;&gt;"",SUBTOTAL(103,B$5:B3455),"")</f>
        <v>3451</v>
      </c>
      <c r="B3455" s="31" t="s">
        <v>2531</v>
      </c>
      <c r="C3455" s="16" t="s">
        <v>3056</v>
      </c>
      <c r="D3455" s="51" t="s">
        <v>2976</v>
      </c>
      <c r="E3455" s="16" t="s">
        <v>3064</v>
      </c>
      <c r="F3455" s="19">
        <v>0</v>
      </c>
      <c r="G3455" s="16">
        <v>5</v>
      </c>
      <c r="I3455" s="16">
        <f>IF(B3455&lt;&gt;"",COUNTIF(Dulieu!$F$5:$F$7774,B3455),"")</f>
        <v>0</v>
      </c>
      <c r="J3455" s="16" t="str">
        <f>IF(B3455&lt;&gt;"",IFERROR(VLOOKUP(B3455,Dulieu!$F$5:$I$7597,4,0),""),"")</f>
        <v/>
      </c>
    </row>
    <row r="3456" spans="1:10" ht="30" x14ac:dyDescent="0.25">
      <c r="A3456" s="18">
        <f>IF(B3456&lt;&gt;"",SUBTOTAL(103,B$5:B3456),"")</f>
        <v>3452</v>
      </c>
      <c r="B3456" s="31" t="s">
        <v>2532</v>
      </c>
      <c r="C3456" s="16" t="s">
        <v>3056</v>
      </c>
      <c r="D3456" s="51" t="s">
        <v>2976</v>
      </c>
      <c r="E3456" s="16" t="s">
        <v>3064</v>
      </c>
      <c r="F3456" s="19">
        <v>0</v>
      </c>
      <c r="G3456" s="16">
        <v>7</v>
      </c>
      <c r="I3456" s="16">
        <f>IF(B3456&lt;&gt;"",COUNTIF(Dulieu!$F$5:$F$7774,B3456),"")</f>
        <v>0</v>
      </c>
      <c r="J3456" s="16" t="str">
        <f>IF(B3456&lt;&gt;"",IFERROR(VLOOKUP(B3456,Dulieu!$F$5:$I$7597,4,0),""),"")</f>
        <v/>
      </c>
    </row>
    <row r="3457" spans="1:10" ht="30" x14ac:dyDescent="0.25">
      <c r="A3457" s="18">
        <f>IF(B3457&lt;&gt;"",SUBTOTAL(103,B$5:B3457),"")</f>
        <v>3453</v>
      </c>
      <c r="B3457" s="31" t="s">
        <v>2533</v>
      </c>
      <c r="C3457" s="16" t="s">
        <v>3056</v>
      </c>
      <c r="D3457" s="51" t="s">
        <v>2976</v>
      </c>
      <c r="E3457" s="16" t="s">
        <v>3064</v>
      </c>
      <c r="F3457" s="19">
        <v>0</v>
      </c>
      <c r="G3457" s="16">
        <v>7</v>
      </c>
      <c r="I3457" s="16">
        <f>IF(B3457&lt;&gt;"",COUNTIF(Dulieu!$F$5:$F$7774,B3457),"")</f>
        <v>0</v>
      </c>
      <c r="J3457" s="16" t="str">
        <f>IF(B3457&lt;&gt;"",IFERROR(VLOOKUP(B3457,Dulieu!$F$5:$I$7597,4,0),""),"")</f>
        <v/>
      </c>
    </row>
    <row r="3458" spans="1:10" ht="30" x14ac:dyDescent="0.25">
      <c r="A3458" s="18">
        <f>IF(B3458&lt;&gt;"",SUBTOTAL(103,B$5:B3458),"")</f>
        <v>3454</v>
      </c>
      <c r="B3458" s="31" t="s">
        <v>2534</v>
      </c>
      <c r="C3458" s="16" t="s">
        <v>3056</v>
      </c>
      <c r="D3458" s="51" t="s">
        <v>2976</v>
      </c>
      <c r="E3458" s="16" t="s">
        <v>3064</v>
      </c>
      <c r="F3458" s="19">
        <v>0</v>
      </c>
      <c r="G3458" s="16">
        <v>5</v>
      </c>
      <c r="I3458" s="16">
        <f>IF(B3458&lt;&gt;"",COUNTIF(Dulieu!$F$5:$F$7774,B3458),"")</f>
        <v>0</v>
      </c>
      <c r="J3458" s="16" t="str">
        <f>IF(B3458&lt;&gt;"",IFERROR(VLOOKUP(B3458,Dulieu!$F$5:$I$7597,4,0),""),"")</f>
        <v/>
      </c>
    </row>
    <row r="3459" spans="1:10" ht="30" x14ac:dyDescent="0.25">
      <c r="A3459" s="18">
        <f>IF(B3459&lt;&gt;"",SUBTOTAL(103,B$5:B3459),"")</f>
        <v>3455</v>
      </c>
      <c r="B3459" s="31" t="s">
        <v>2535</v>
      </c>
      <c r="C3459" s="16" t="s">
        <v>3056</v>
      </c>
      <c r="D3459" s="51" t="s">
        <v>2976</v>
      </c>
      <c r="E3459" s="16" t="s">
        <v>3064</v>
      </c>
      <c r="F3459" s="19">
        <v>0</v>
      </c>
      <c r="G3459" s="16">
        <v>5</v>
      </c>
      <c r="I3459" s="16">
        <f>IF(B3459&lt;&gt;"",COUNTIF(Dulieu!$F$5:$F$7774,B3459),"")</f>
        <v>0</v>
      </c>
      <c r="J3459" s="16" t="str">
        <f>IF(B3459&lt;&gt;"",IFERROR(VLOOKUP(B3459,Dulieu!$F$5:$I$7597,4,0),""),"")</f>
        <v/>
      </c>
    </row>
    <row r="3460" spans="1:10" ht="30" x14ac:dyDescent="0.25">
      <c r="A3460" s="18">
        <f>IF(B3460&lt;&gt;"",SUBTOTAL(103,B$5:B3460),"")</f>
        <v>3456</v>
      </c>
      <c r="B3460" s="31" t="s">
        <v>2536</v>
      </c>
      <c r="C3460" s="16" t="s">
        <v>3056</v>
      </c>
      <c r="D3460" s="51" t="s">
        <v>2976</v>
      </c>
      <c r="E3460" s="16" t="s">
        <v>3064</v>
      </c>
      <c r="F3460" s="19">
        <v>0</v>
      </c>
      <c r="G3460" s="16">
        <v>5</v>
      </c>
      <c r="I3460" s="16">
        <f>IF(B3460&lt;&gt;"",COUNTIF(Dulieu!$F$5:$F$7774,B3460),"")</f>
        <v>0</v>
      </c>
      <c r="J3460" s="16" t="str">
        <f>IF(B3460&lt;&gt;"",IFERROR(VLOOKUP(B3460,Dulieu!$F$5:$I$7597,4,0),""),"")</f>
        <v/>
      </c>
    </row>
    <row r="3461" spans="1:10" ht="30" x14ac:dyDescent="0.25">
      <c r="A3461" s="18">
        <f>IF(B3461&lt;&gt;"",SUBTOTAL(103,B$5:B3461),"")</f>
        <v>3457</v>
      </c>
      <c r="B3461" s="31" t="s">
        <v>2537</v>
      </c>
      <c r="C3461" s="16" t="s">
        <v>3056</v>
      </c>
      <c r="D3461" s="51" t="s">
        <v>2976</v>
      </c>
      <c r="E3461" s="16" t="s">
        <v>3064</v>
      </c>
      <c r="F3461" s="19">
        <v>0</v>
      </c>
      <c r="G3461" s="16">
        <v>5</v>
      </c>
      <c r="I3461" s="16">
        <f>IF(B3461&lt;&gt;"",COUNTIF(Dulieu!$F$5:$F$7774,B3461),"")</f>
        <v>0</v>
      </c>
      <c r="J3461" s="16" t="str">
        <f>IF(B3461&lt;&gt;"",IFERROR(VLOOKUP(B3461,Dulieu!$F$5:$I$7597,4,0),""),"")</f>
        <v/>
      </c>
    </row>
    <row r="3462" spans="1:10" ht="30" x14ac:dyDescent="0.25">
      <c r="A3462" s="18">
        <f>IF(B3462&lt;&gt;"",SUBTOTAL(103,B$5:B3462),"")</f>
        <v>3458</v>
      </c>
      <c r="B3462" s="31" t="s">
        <v>2538</v>
      </c>
      <c r="C3462" s="16" t="s">
        <v>3056</v>
      </c>
      <c r="D3462" s="51" t="s">
        <v>2976</v>
      </c>
      <c r="E3462" s="16" t="s">
        <v>3064</v>
      </c>
      <c r="F3462" s="16">
        <v>0</v>
      </c>
      <c r="G3462" s="16">
        <v>5</v>
      </c>
      <c r="I3462" s="16">
        <f>IF(B3462&lt;&gt;"",COUNTIF(Dulieu!$F$5:$F$7774,B3462),"")</f>
        <v>0</v>
      </c>
      <c r="J3462" s="16" t="str">
        <f>IF(B3462&lt;&gt;"",IFERROR(VLOOKUP(B3462,Dulieu!$F$5:$I$7597,4,0),""),"")</f>
        <v/>
      </c>
    </row>
    <row r="3463" spans="1:10" ht="30" x14ac:dyDescent="0.25">
      <c r="A3463" s="18">
        <f>IF(B3463&lt;&gt;"",SUBTOTAL(103,B$5:B3463),"")</f>
        <v>3459</v>
      </c>
      <c r="B3463" s="31" t="s">
        <v>2539</v>
      </c>
      <c r="C3463" s="16" t="s">
        <v>3056</v>
      </c>
      <c r="D3463" s="51" t="s">
        <v>2976</v>
      </c>
      <c r="E3463" s="16" t="s">
        <v>3064</v>
      </c>
      <c r="F3463" s="19">
        <v>0</v>
      </c>
      <c r="G3463" s="16">
        <v>5</v>
      </c>
      <c r="I3463" s="16">
        <f>IF(B3463&lt;&gt;"",COUNTIF(Dulieu!$F$5:$F$7774,B3463),"")</f>
        <v>0</v>
      </c>
      <c r="J3463" s="16" t="str">
        <f>IF(B3463&lt;&gt;"",IFERROR(VLOOKUP(B3463,Dulieu!$F$5:$I$7597,4,0),""),"")</f>
        <v/>
      </c>
    </row>
    <row r="3464" spans="1:10" ht="30" x14ac:dyDescent="0.25">
      <c r="A3464" s="18">
        <f>IF(B3464&lt;&gt;"",SUBTOTAL(103,B$5:B3464),"")</f>
        <v>3460</v>
      </c>
      <c r="B3464" s="31" t="s">
        <v>2540</v>
      </c>
      <c r="C3464" s="16" t="s">
        <v>3056</v>
      </c>
      <c r="D3464" s="51" t="s">
        <v>2976</v>
      </c>
      <c r="E3464" s="16" t="s">
        <v>3064</v>
      </c>
      <c r="F3464" s="16">
        <v>0</v>
      </c>
      <c r="G3464" s="16">
        <v>5</v>
      </c>
      <c r="I3464" s="16">
        <f>IF(B3464&lt;&gt;"",COUNTIF(Dulieu!$F$5:$F$7774,B3464),"")</f>
        <v>0</v>
      </c>
      <c r="J3464" s="16" t="str">
        <f>IF(B3464&lt;&gt;"",IFERROR(VLOOKUP(B3464,Dulieu!$F$5:$I$7597,4,0),""),"")</f>
        <v/>
      </c>
    </row>
    <row r="3465" spans="1:10" ht="30" x14ac:dyDescent="0.25">
      <c r="A3465" s="18">
        <f>IF(B3465&lt;&gt;"",SUBTOTAL(103,B$5:B3465),"")</f>
        <v>3461</v>
      </c>
      <c r="B3465" s="31" t="s">
        <v>2542</v>
      </c>
      <c r="C3465" s="16" t="s">
        <v>3056</v>
      </c>
      <c r="D3465" s="51" t="s">
        <v>2976</v>
      </c>
      <c r="E3465" s="16" t="s">
        <v>3064</v>
      </c>
      <c r="F3465" s="19">
        <v>0</v>
      </c>
      <c r="G3465" s="16">
        <v>5</v>
      </c>
      <c r="I3465" s="16">
        <f>IF(B3465&lt;&gt;"",COUNTIF(Dulieu!$F$5:$F$7774,B3465),"")</f>
        <v>0</v>
      </c>
      <c r="J3465" s="16" t="str">
        <f>IF(B3465&lt;&gt;"",IFERROR(VLOOKUP(B3465,Dulieu!$F$5:$I$7597,4,0),""),"")</f>
        <v/>
      </c>
    </row>
    <row r="3466" spans="1:10" ht="30" x14ac:dyDescent="0.25">
      <c r="A3466" s="18">
        <f>IF(B3466&lt;&gt;"",SUBTOTAL(103,B$5:B3466),"")</f>
        <v>3462</v>
      </c>
      <c r="B3466" s="31" t="s">
        <v>4297</v>
      </c>
      <c r="C3466" s="16" t="s">
        <v>3056</v>
      </c>
      <c r="D3466" s="51" t="s">
        <v>2976</v>
      </c>
      <c r="E3466" s="16" t="s">
        <v>3064</v>
      </c>
      <c r="F3466" s="19">
        <v>0</v>
      </c>
      <c r="G3466" s="16">
        <v>5</v>
      </c>
      <c r="I3466" s="16">
        <f>IF(B3466&lt;&gt;"",COUNTIF(Dulieu!$F$5:$F$7774,B3466),"")</f>
        <v>1</v>
      </c>
      <c r="J3466" s="16" t="str">
        <f>IF(B3466&lt;&gt;"",IFERROR(VLOOKUP(B3466,Dulieu!$F$5:$I$7597,4,0),""),"")</f>
        <v>Còn hiệu lực</v>
      </c>
    </row>
    <row r="3467" spans="1:10" ht="30" x14ac:dyDescent="0.25">
      <c r="A3467" s="18">
        <f>IF(B3467&lt;&gt;"",SUBTOTAL(103,B$5:B3467),"")</f>
        <v>3463</v>
      </c>
      <c r="B3467" s="31" t="s">
        <v>662</v>
      </c>
      <c r="C3467" s="16" t="s">
        <v>3056</v>
      </c>
      <c r="D3467" s="51" t="s">
        <v>2976</v>
      </c>
      <c r="E3467" s="16" t="s">
        <v>3064</v>
      </c>
      <c r="F3467" s="19">
        <v>0</v>
      </c>
      <c r="G3467" s="16">
        <v>5</v>
      </c>
      <c r="I3467" s="16">
        <f>IF(B3467&lt;&gt;"",COUNTIF(Dulieu!$F$5:$F$7774,B3467),"")</f>
        <v>0</v>
      </c>
      <c r="J3467" s="16" t="str">
        <f>IF(B3467&lt;&gt;"",IFERROR(VLOOKUP(B3467,Dulieu!$F$5:$I$7597,4,0),""),"")</f>
        <v/>
      </c>
    </row>
    <row r="3468" spans="1:10" ht="30" x14ac:dyDescent="0.25">
      <c r="A3468" s="18">
        <f>IF(B3468&lt;&gt;"",SUBTOTAL(103,B$5:B3468),"")</f>
        <v>3464</v>
      </c>
      <c r="B3468" s="31" t="s">
        <v>2544</v>
      </c>
      <c r="C3468" s="16" t="s">
        <v>3056</v>
      </c>
      <c r="D3468" s="51" t="s">
        <v>2976</v>
      </c>
      <c r="E3468" s="16" t="s">
        <v>3064</v>
      </c>
      <c r="F3468" s="19">
        <v>0</v>
      </c>
      <c r="G3468" s="16">
        <v>5</v>
      </c>
      <c r="I3468" s="16">
        <f>IF(B3468&lt;&gt;"",COUNTIF(Dulieu!$F$5:$F$7774,B3468),"")</f>
        <v>0</v>
      </c>
      <c r="J3468" s="16" t="str">
        <f>IF(B3468&lt;&gt;"",IFERROR(VLOOKUP(B3468,Dulieu!$F$5:$I$7597,4,0),""),"")</f>
        <v/>
      </c>
    </row>
    <row r="3469" spans="1:10" ht="30" x14ac:dyDescent="0.25">
      <c r="A3469" s="18">
        <f>IF(B3469&lt;&gt;"",SUBTOTAL(103,B$5:B3469),"")</f>
        <v>3465</v>
      </c>
      <c r="B3469" s="31" t="s">
        <v>2545</v>
      </c>
      <c r="C3469" s="16" t="s">
        <v>3056</v>
      </c>
      <c r="D3469" s="51" t="s">
        <v>2976</v>
      </c>
      <c r="E3469" s="16" t="s">
        <v>3064</v>
      </c>
      <c r="F3469" s="19">
        <v>0</v>
      </c>
      <c r="G3469" s="16">
        <v>5</v>
      </c>
      <c r="I3469" s="16">
        <f>IF(B3469&lt;&gt;"",COUNTIF(Dulieu!$F$5:$F$7774,B3469),"")</f>
        <v>0</v>
      </c>
      <c r="J3469" s="16" t="str">
        <f>IF(B3469&lt;&gt;"",IFERROR(VLOOKUP(B3469,Dulieu!$F$5:$I$7597,4,0),""),"")</f>
        <v/>
      </c>
    </row>
    <row r="3470" spans="1:10" ht="30" x14ac:dyDescent="0.25">
      <c r="A3470" s="18">
        <f>IF(B3470&lt;&gt;"",SUBTOTAL(103,B$5:B3470),"")</f>
        <v>3466</v>
      </c>
      <c r="B3470" s="31" t="s">
        <v>2546</v>
      </c>
      <c r="C3470" s="16" t="s">
        <v>3056</v>
      </c>
      <c r="D3470" s="51" t="s">
        <v>2976</v>
      </c>
      <c r="E3470" s="16" t="s">
        <v>3064</v>
      </c>
      <c r="F3470" s="19">
        <v>0</v>
      </c>
      <c r="G3470" s="16">
        <v>5</v>
      </c>
      <c r="I3470" s="16">
        <f>IF(B3470&lt;&gt;"",COUNTIF(Dulieu!$F$5:$F$7774,B3470),"")</f>
        <v>0</v>
      </c>
      <c r="J3470" s="16" t="str">
        <f>IF(B3470&lt;&gt;"",IFERROR(VLOOKUP(B3470,Dulieu!$F$5:$I$7597,4,0),""),"")</f>
        <v/>
      </c>
    </row>
    <row r="3471" spans="1:10" ht="30" x14ac:dyDescent="0.25">
      <c r="A3471" s="18">
        <f>IF(B3471&lt;&gt;"",SUBTOTAL(103,B$5:B3471),"")</f>
        <v>3467</v>
      </c>
      <c r="B3471" s="31" t="s">
        <v>2547</v>
      </c>
      <c r="C3471" s="16" t="s">
        <v>3056</v>
      </c>
      <c r="D3471" s="51" t="s">
        <v>2976</v>
      </c>
      <c r="E3471" s="16" t="s">
        <v>3064</v>
      </c>
      <c r="F3471" s="19">
        <v>0</v>
      </c>
      <c r="G3471" s="16">
        <v>5</v>
      </c>
      <c r="I3471" s="16">
        <f>IF(B3471&lt;&gt;"",COUNTIF(Dulieu!$F$5:$F$7774,B3471),"")</f>
        <v>0</v>
      </c>
      <c r="J3471" s="16" t="str">
        <f>IF(B3471&lt;&gt;"",IFERROR(VLOOKUP(B3471,Dulieu!$F$5:$I$7597,4,0),""),"")</f>
        <v/>
      </c>
    </row>
    <row r="3472" spans="1:10" ht="30" x14ac:dyDescent="0.25">
      <c r="A3472" s="18">
        <f>IF(B3472&lt;&gt;"",SUBTOTAL(103,B$5:B3472),"")</f>
        <v>3468</v>
      </c>
      <c r="B3472" s="31" t="s">
        <v>933</v>
      </c>
      <c r="C3472" s="16" t="s">
        <v>3056</v>
      </c>
      <c r="D3472" s="51" t="s">
        <v>2976</v>
      </c>
      <c r="E3472" s="16" t="s">
        <v>3064</v>
      </c>
      <c r="F3472" s="19">
        <v>0</v>
      </c>
      <c r="G3472" s="16">
        <v>5</v>
      </c>
      <c r="I3472" s="16">
        <f>IF(B3472&lt;&gt;"",COUNTIF(Dulieu!$F$5:$F$7774,B3472),"")</f>
        <v>0</v>
      </c>
      <c r="J3472" s="16" t="str">
        <f>IF(B3472&lt;&gt;"",IFERROR(VLOOKUP(B3472,Dulieu!$F$5:$I$7597,4,0),""),"")</f>
        <v/>
      </c>
    </row>
    <row r="3473" spans="1:10" ht="30" x14ac:dyDescent="0.25">
      <c r="A3473" s="18">
        <f>IF(B3473&lt;&gt;"",SUBTOTAL(103,B$5:B3473),"")</f>
        <v>3469</v>
      </c>
      <c r="B3473" s="31" t="s">
        <v>3461</v>
      </c>
      <c r="C3473" s="16" t="s">
        <v>3056</v>
      </c>
      <c r="D3473" s="51" t="s">
        <v>2976</v>
      </c>
      <c r="E3473" s="16" t="s">
        <v>3064</v>
      </c>
      <c r="F3473" s="19">
        <v>0</v>
      </c>
      <c r="G3473" s="16">
        <v>5</v>
      </c>
      <c r="I3473" s="16">
        <f>IF(B3473&lt;&gt;"",COUNTIF(Dulieu!$F$5:$F$7774,B3473),"")</f>
        <v>0</v>
      </c>
      <c r="J3473" s="16" t="str">
        <f>IF(B3473&lt;&gt;"",IFERROR(VLOOKUP(B3473,Dulieu!$F$5:$I$7597,4,0),""),"")</f>
        <v/>
      </c>
    </row>
    <row r="3474" spans="1:10" ht="30" x14ac:dyDescent="0.25">
      <c r="A3474" s="18">
        <f>IF(B3474&lt;&gt;"",SUBTOTAL(103,B$5:B3474),"")</f>
        <v>3470</v>
      </c>
      <c r="B3474" s="31" t="s">
        <v>3459</v>
      </c>
      <c r="C3474" s="16" t="s">
        <v>3056</v>
      </c>
      <c r="D3474" s="51" t="s">
        <v>2976</v>
      </c>
      <c r="E3474" s="16" t="s">
        <v>3064</v>
      </c>
      <c r="F3474" s="19">
        <v>0</v>
      </c>
      <c r="G3474" s="16">
        <v>5</v>
      </c>
      <c r="I3474" s="16">
        <f>IF(B3474&lt;&gt;"",COUNTIF(Dulieu!$F$5:$F$7774,B3474),"")</f>
        <v>0</v>
      </c>
      <c r="J3474" s="16" t="str">
        <f>IF(B3474&lt;&gt;"",IFERROR(VLOOKUP(B3474,Dulieu!$F$5:$I$7597,4,0),""),"")</f>
        <v/>
      </c>
    </row>
    <row r="3475" spans="1:10" ht="30" x14ac:dyDescent="0.25">
      <c r="A3475" s="18">
        <f>IF(B3475&lt;&gt;"",SUBTOTAL(103,B$5:B3475),"")</f>
        <v>3471</v>
      </c>
      <c r="B3475" s="31" t="s">
        <v>1150</v>
      </c>
      <c r="C3475" s="16" t="s">
        <v>3056</v>
      </c>
      <c r="D3475" s="51" t="s">
        <v>2976</v>
      </c>
      <c r="E3475" s="16" t="s">
        <v>3064</v>
      </c>
      <c r="F3475" s="19">
        <v>0</v>
      </c>
      <c r="G3475" s="16">
        <v>5</v>
      </c>
      <c r="I3475" s="16">
        <f>IF(B3475&lt;&gt;"",COUNTIF(Dulieu!$F$5:$F$7774,B3475),"")</f>
        <v>0</v>
      </c>
      <c r="J3475" s="16" t="str">
        <f>IF(B3475&lt;&gt;"",IFERROR(VLOOKUP(B3475,Dulieu!$F$5:$I$7597,4,0),""),"")</f>
        <v/>
      </c>
    </row>
    <row r="3476" spans="1:10" ht="30" x14ac:dyDescent="0.25">
      <c r="A3476" s="18">
        <f>IF(B3476&lt;&gt;"",SUBTOTAL(103,B$5:B3476),"")</f>
        <v>3472</v>
      </c>
      <c r="B3476" s="31" t="s">
        <v>3460</v>
      </c>
      <c r="C3476" s="16" t="s">
        <v>3056</v>
      </c>
      <c r="D3476" s="51" t="s">
        <v>2976</v>
      </c>
      <c r="E3476" s="16" t="s">
        <v>3064</v>
      </c>
      <c r="F3476" s="19">
        <v>0</v>
      </c>
      <c r="G3476" s="16">
        <v>5</v>
      </c>
      <c r="I3476" s="16">
        <f>IF(B3476&lt;&gt;"",COUNTIF(Dulieu!$F$5:$F$7774,B3476),"")</f>
        <v>0</v>
      </c>
      <c r="J3476" s="16" t="str">
        <f>IF(B3476&lt;&gt;"",IFERROR(VLOOKUP(B3476,Dulieu!$F$5:$I$7597,4,0),""),"")</f>
        <v/>
      </c>
    </row>
    <row r="3477" spans="1:10" ht="30" x14ac:dyDescent="0.25">
      <c r="A3477" s="18">
        <f>IF(B3477&lt;&gt;"",SUBTOTAL(103,B$5:B3477),"")</f>
        <v>3473</v>
      </c>
      <c r="B3477" s="31" t="s">
        <v>3458</v>
      </c>
      <c r="C3477" s="16" t="s">
        <v>3056</v>
      </c>
      <c r="D3477" s="51" t="s">
        <v>2976</v>
      </c>
      <c r="E3477" s="16" t="s">
        <v>3064</v>
      </c>
      <c r="F3477" s="19">
        <v>0</v>
      </c>
      <c r="G3477" s="16">
        <v>5</v>
      </c>
      <c r="I3477" s="16">
        <f>IF(B3477&lt;&gt;"",COUNTIF(Dulieu!$F$5:$F$7774,B3477),"")</f>
        <v>0</v>
      </c>
      <c r="J3477" s="16" t="str">
        <f>IF(B3477&lt;&gt;"",IFERROR(VLOOKUP(B3477,Dulieu!$F$5:$I$7597,4,0),""),"")</f>
        <v/>
      </c>
    </row>
    <row r="3478" spans="1:10" ht="30" x14ac:dyDescent="0.25">
      <c r="A3478" s="18">
        <f>IF(B3478&lt;&gt;"",SUBTOTAL(103,B$5:B3478),"")</f>
        <v>3474</v>
      </c>
      <c r="B3478" s="31" t="s">
        <v>1123</v>
      </c>
      <c r="C3478" s="16" t="s">
        <v>3056</v>
      </c>
      <c r="D3478" s="51" t="s">
        <v>2976</v>
      </c>
      <c r="E3478" s="16" t="s">
        <v>3064</v>
      </c>
      <c r="F3478" s="19">
        <v>0</v>
      </c>
      <c r="G3478" s="16">
        <v>5</v>
      </c>
      <c r="I3478" s="16">
        <f>IF(B3478&lt;&gt;"",COUNTIF(Dulieu!$F$5:$F$7774,B3478),"")</f>
        <v>0</v>
      </c>
      <c r="J3478" s="16" t="str">
        <f>IF(B3478&lt;&gt;"",IFERROR(VLOOKUP(B3478,Dulieu!$F$5:$I$7597,4,0),""),"")</f>
        <v/>
      </c>
    </row>
    <row r="3479" spans="1:10" ht="30" x14ac:dyDescent="0.25">
      <c r="A3479" s="18">
        <f>IF(B3479&lt;&gt;"",SUBTOTAL(103,B$5:B3479),"")</f>
        <v>3475</v>
      </c>
      <c r="B3479" s="31" t="s">
        <v>1160</v>
      </c>
      <c r="C3479" s="16" t="s">
        <v>3056</v>
      </c>
      <c r="D3479" s="51" t="s">
        <v>2976</v>
      </c>
      <c r="E3479" s="16" t="s">
        <v>3064</v>
      </c>
      <c r="F3479" s="19">
        <v>0</v>
      </c>
      <c r="G3479" s="16">
        <v>5</v>
      </c>
      <c r="I3479" s="16">
        <f>IF(B3479&lt;&gt;"",COUNTIF(Dulieu!$F$5:$F$7774,B3479),"")</f>
        <v>0</v>
      </c>
      <c r="J3479" s="16" t="str">
        <f>IF(B3479&lt;&gt;"",IFERROR(VLOOKUP(B3479,Dulieu!$F$5:$I$7597,4,0),""),"")</f>
        <v/>
      </c>
    </row>
    <row r="3480" spans="1:10" ht="30" x14ac:dyDescent="0.25">
      <c r="A3480" s="18">
        <f>IF(B3480&lt;&gt;"",SUBTOTAL(103,B$5:B3480),"")</f>
        <v>3476</v>
      </c>
      <c r="B3480" s="31" t="s">
        <v>814</v>
      </c>
      <c r="C3480" s="16" t="s">
        <v>3056</v>
      </c>
      <c r="D3480" s="51" t="s">
        <v>2976</v>
      </c>
      <c r="E3480" s="16" t="s">
        <v>3064</v>
      </c>
      <c r="F3480" s="19">
        <v>0</v>
      </c>
      <c r="G3480" s="16">
        <v>5</v>
      </c>
      <c r="I3480" s="16">
        <f>IF(B3480&lt;&gt;"",COUNTIF(Dulieu!$F$5:$F$7774,B3480),"")</f>
        <v>0</v>
      </c>
      <c r="J3480" s="16" t="str">
        <f>IF(B3480&lt;&gt;"",IFERROR(VLOOKUP(B3480,Dulieu!$F$5:$I$7597,4,0),""),"")</f>
        <v/>
      </c>
    </row>
    <row r="3481" spans="1:10" ht="30" x14ac:dyDescent="0.25">
      <c r="A3481" s="18">
        <f>IF(B3481&lt;&gt;"",SUBTOTAL(103,B$5:B3481),"")</f>
        <v>3477</v>
      </c>
      <c r="B3481" s="31" t="s">
        <v>467</v>
      </c>
      <c r="C3481" s="16" t="s">
        <v>3056</v>
      </c>
      <c r="D3481" s="51" t="s">
        <v>2976</v>
      </c>
      <c r="E3481" s="16" t="s">
        <v>3064</v>
      </c>
      <c r="F3481" s="19">
        <v>0</v>
      </c>
      <c r="G3481" s="16">
        <v>5</v>
      </c>
      <c r="I3481" s="16">
        <f>IF(B3481&lt;&gt;"",COUNTIF(Dulieu!$F$5:$F$7774,B3481),"")</f>
        <v>0</v>
      </c>
      <c r="J3481" s="16" t="str">
        <f>IF(B3481&lt;&gt;"",IFERROR(VLOOKUP(B3481,Dulieu!$F$5:$I$7597,4,0),""),"")</f>
        <v/>
      </c>
    </row>
    <row r="3482" spans="1:10" ht="30" x14ac:dyDescent="0.25">
      <c r="A3482" s="18">
        <f>IF(B3482&lt;&gt;"",SUBTOTAL(103,B$5:B3482),"")</f>
        <v>3478</v>
      </c>
      <c r="B3482" s="31" t="s">
        <v>3133</v>
      </c>
      <c r="C3482" s="16" t="s">
        <v>3056</v>
      </c>
      <c r="D3482" s="51" t="s">
        <v>2976</v>
      </c>
      <c r="E3482" s="16" t="s">
        <v>3064</v>
      </c>
      <c r="F3482" s="19">
        <v>0</v>
      </c>
      <c r="G3482" s="16">
        <v>7</v>
      </c>
      <c r="I3482" s="16">
        <f>IF(B3482&lt;&gt;"",COUNTIF(Dulieu!$F$5:$F$7774,B3482),"")</f>
        <v>0</v>
      </c>
      <c r="J3482" s="16" t="str">
        <f>IF(B3482&lt;&gt;"",IFERROR(VLOOKUP(B3482,Dulieu!$F$5:$I$7597,4,0),""),"")</f>
        <v/>
      </c>
    </row>
    <row r="3483" spans="1:10" ht="30" x14ac:dyDescent="0.25">
      <c r="A3483" s="18">
        <f>IF(B3483&lt;&gt;"",SUBTOTAL(103,B$5:B3483),"")</f>
        <v>3479</v>
      </c>
      <c r="B3483" s="31" t="s">
        <v>3385</v>
      </c>
      <c r="C3483" s="16" t="s">
        <v>3056</v>
      </c>
      <c r="D3483" s="51" t="s">
        <v>2976</v>
      </c>
      <c r="E3483" s="16" t="s">
        <v>3064</v>
      </c>
      <c r="F3483" s="19">
        <v>0</v>
      </c>
      <c r="G3483" s="16">
        <v>5</v>
      </c>
      <c r="I3483" s="16">
        <f>IF(B3483&lt;&gt;"",COUNTIF(Dulieu!$F$5:$F$7774,B3483),"")</f>
        <v>0</v>
      </c>
      <c r="J3483" s="16" t="str">
        <f>IF(B3483&lt;&gt;"",IFERROR(VLOOKUP(B3483,Dulieu!$F$5:$I$7597,4,0),""),"")</f>
        <v/>
      </c>
    </row>
    <row r="3484" spans="1:10" ht="30" x14ac:dyDescent="0.25">
      <c r="A3484" s="18">
        <f>IF(B3484&lt;&gt;"",SUBTOTAL(103,B$5:B3484),"")</f>
        <v>3480</v>
      </c>
      <c r="B3484" s="31" t="s">
        <v>4007</v>
      </c>
      <c r="C3484" s="16" t="s">
        <v>3056</v>
      </c>
      <c r="D3484" s="51" t="s">
        <v>2976</v>
      </c>
      <c r="E3484" s="16" t="s">
        <v>3064</v>
      </c>
      <c r="F3484" s="19">
        <v>0</v>
      </c>
      <c r="G3484" s="16">
        <v>5</v>
      </c>
      <c r="I3484" s="16">
        <f>IF(B3484&lt;&gt;"",COUNTIF(Dulieu!$F$5:$F$7774,B3484),"")</f>
        <v>0</v>
      </c>
      <c r="J3484" s="16" t="str">
        <f>IF(B3484&lt;&gt;"",IFERROR(VLOOKUP(B3484,Dulieu!$F$5:$I$7597,4,0),""),"")</f>
        <v/>
      </c>
    </row>
    <row r="3485" spans="1:10" ht="30" x14ac:dyDescent="0.25">
      <c r="A3485" s="18">
        <f>IF(B3485&lt;&gt;"",SUBTOTAL(103,B$5:B3485),"")</f>
        <v>3481</v>
      </c>
      <c r="B3485" s="31" t="s">
        <v>3794</v>
      </c>
      <c r="C3485" s="16" t="s">
        <v>3056</v>
      </c>
      <c r="D3485" s="51" t="s">
        <v>2976</v>
      </c>
      <c r="E3485" s="16" t="s">
        <v>3064</v>
      </c>
      <c r="F3485" s="19">
        <v>0</v>
      </c>
      <c r="G3485" s="16">
        <v>5</v>
      </c>
      <c r="I3485" s="16">
        <f>IF(B3485&lt;&gt;"",COUNTIF(Dulieu!$F$5:$F$7774,B3485),"")</f>
        <v>0</v>
      </c>
      <c r="J3485" s="16" t="str">
        <f>IF(B3485&lt;&gt;"",IFERROR(VLOOKUP(B3485,Dulieu!$F$5:$I$7597,4,0),""),"")</f>
        <v/>
      </c>
    </row>
    <row r="3486" spans="1:10" x14ac:dyDescent="0.25">
      <c r="A3486" s="18">
        <f>IF(B3486&lt;&gt;"",SUBTOTAL(103,B$5:B3486),"")</f>
        <v>3482</v>
      </c>
      <c r="B3486" s="31" t="s">
        <v>2548</v>
      </c>
      <c r="C3486" s="16" t="s">
        <v>3061</v>
      </c>
      <c r="D3486" s="51" t="s">
        <v>2549</v>
      </c>
      <c r="E3486" s="16" t="s">
        <v>3064</v>
      </c>
      <c r="F3486" s="19">
        <v>1900</v>
      </c>
      <c r="G3486" s="16">
        <v>0</v>
      </c>
      <c r="I3486" s="16">
        <f>IF(B3486&lt;&gt;"",COUNTIF(Dulieu!$F$5:$F$7774,B3486),"")</f>
        <v>0</v>
      </c>
      <c r="J3486" s="16" t="str">
        <f>IF(B3486&lt;&gt;"",IFERROR(VLOOKUP(B3486,Dulieu!$F$5:$I$7597,4,0),""),"")</f>
        <v/>
      </c>
    </row>
    <row r="3487" spans="1:10" x14ac:dyDescent="0.25">
      <c r="A3487" s="18">
        <f>IF(B3487&lt;&gt;"",SUBTOTAL(103,B$5:B3487),"")</f>
        <v>3483</v>
      </c>
      <c r="B3487" s="31" t="s">
        <v>2550</v>
      </c>
      <c r="C3487" s="16" t="s">
        <v>3061</v>
      </c>
      <c r="D3487" s="51" t="s">
        <v>2549</v>
      </c>
      <c r="E3487" s="16" t="s">
        <v>3064</v>
      </c>
      <c r="F3487" s="19">
        <v>1400</v>
      </c>
      <c r="G3487" s="16">
        <v>0</v>
      </c>
      <c r="I3487" s="16">
        <f>IF(B3487&lt;&gt;"",COUNTIF(Dulieu!$F$5:$F$7774,B3487),"")</f>
        <v>0</v>
      </c>
      <c r="J3487" s="16" t="str">
        <f>IF(B3487&lt;&gt;"",IFERROR(VLOOKUP(B3487,Dulieu!$F$5:$I$7597,4,0),""),"")</f>
        <v/>
      </c>
    </row>
    <row r="3488" spans="1:10" x14ac:dyDescent="0.25">
      <c r="A3488" s="18">
        <f>IF(B3488&lt;&gt;"",SUBTOTAL(103,B$5:B3488),"")</f>
        <v>3484</v>
      </c>
      <c r="B3488" s="31" t="s">
        <v>2551</v>
      </c>
      <c r="C3488" s="16" t="s">
        <v>3061</v>
      </c>
      <c r="D3488" s="51" t="s">
        <v>2549</v>
      </c>
      <c r="E3488" s="16" t="s">
        <v>3064</v>
      </c>
      <c r="F3488" s="19">
        <v>1900</v>
      </c>
      <c r="G3488" s="16">
        <v>3</v>
      </c>
      <c r="I3488" s="16">
        <f>IF(B3488&lt;&gt;"",COUNTIF(Dulieu!$F$5:$F$7774,B3488),"")</f>
        <v>0</v>
      </c>
      <c r="J3488" s="16" t="str">
        <f>IF(B3488&lt;&gt;"",IFERROR(VLOOKUP(B3488,Dulieu!$F$5:$I$7597,4,0),""),"")</f>
        <v/>
      </c>
    </row>
    <row r="3489" spans="1:10" x14ac:dyDescent="0.25">
      <c r="A3489" s="18">
        <f>IF(B3489&lt;&gt;"",SUBTOTAL(103,B$5:B3489),"")</f>
        <v>3485</v>
      </c>
      <c r="B3489" s="31" t="s">
        <v>2552</v>
      </c>
      <c r="C3489" s="16" t="s">
        <v>3061</v>
      </c>
      <c r="D3489" s="51" t="s">
        <v>2549</v>
      </c>
      <c r="E3489" s="16" t="s">
        <v>3064</v>
      </c>
      <c r="F3489" s="19">
        <v>1800</v>
      </c>
      <c r="G3489" s="16">
        <v>0</v>
      </c>
      <c r="I3489" s="16">
        <f>IF(B3489&lt;&gt;"",COUNTIF(Dulieu!$F$5:$F$7774,B3489),"")</f>
        <v>0</v>
      </c>
      <c r="J3489" s="16" t="str">
        <f>IF(B3489&lt;&gt;"",IFERROR(VLOOKUP(B3489,Dulieu!$F$5:$I$7597,4,0),""),"")</f>
        <v/>
      </c>
    </row>
    <row r="3490" spans="1:10" x14ac:dyDescent="0.25">
      <c r="A3490" s="18">
        <f>IF(B3490&lt;&gt;"",SUBTOTAL(103,B$5:B3490),"")</f>
        <v>3486</v>
      </c>
      <c r="B3490" s="31" t="s">
        <v>2553</v>
      </c>
      <c r="C3490" s="16" t="s">
        <v>3061</v>
      </c>
      <c r="D3490" s="51" t="s">
        <v>2549</v>
      </c>
      <c r="E3490" s="16" t="s">
        <v>3064</v>
      </c>
      <c r="F3490" s="19">
        <v>1900</v>
      </c>
      <c r="G3490" s="16">
        <v>0</v>
      </c>
      <c r="I3490" s="16">
        <f>IF(B3490&lt;&gt;"",COUNTIF(Dulieu!$F$5:$F$7774,B3490),"")</f>
        <v>0</v>
      </c>
      <c r="J3490" s="16" t="str">
        <f>IF(B3490&lt;&gt;"",IFERROR(VLOOKUP(B3490,Dulieu!$F$5:$I$7597,4,0),""),"")</f>
        <v/>
      </c>
    </row>
    <row r="3491" spans="1:10" x14ac:dyDescent="0.25">
      <c r="A3491" s="18">
        <f>IF(B3491&lt;&gt;"",SUBTOTAL(103,B$5:B3491),"")</f>
        <v>3487</v>
      </c>
      <c r="B3491" s="31" t="s">
        <v>2554</v>
      </c>
      <c r="C3491" s="16" t="s">
        <v>3061</v>
      </c>
      <c r="D3491" s="51" t="s">
        <v>2549</v>
      </c>
      <c r="E3491" s="16" t="s">
        <v>3064</v>
      </c>
      <c r="F3491" s="19">
        <v>950</v>
      </c>
      <c r="G3491" s="16">
        <v>0</v>
      </c>
      <c r="I3491" s="16">
        <f>IF(B3491&lt;&gt;"",COUNTIF(Dulieu!$F$5:$F$7774,B3491),"")</f>
        <v>0</v>
      </c>
      <c r="J3491" s="16" t="str">
        <f>IF(B3491&lt;&gt;"",IFERROR(VLOOKUP(B3491,Dulieu!$F$5:$I$7597,4,0),""),"")</f>
        <v/>
      </c>
    </row>
    <row r="3492" spans="1:10" x14ac:dyDescent="0.25">
      <c r="A3492" s="18">
        <f>IF(B3492&lt;&gt;"",SUBTOTAL(103,B$5:B3492),"")</f>
        <v>3488</v>
      </c>
      <c r="B3492" s="31" t="s">
        <v>2555</v>
      </c>
      <c r="C3492" s="16" t="s">
        <v>3061</v>
      </c>
      <c r="D3492" s="51" t="s">
        <v>2549</v>
      </c>
      <c r="E3492" s="16" t="s">
        <v>3064</v>
      </c>
      <c r="F3492" s="19">
        <v>1900</v>
      </c>
      <c r="G3492" s="16">
        <v>0</v>
      </c>
      <c r="I3492" s="16">
        <f>IF(B3492&lt;&gt;"",COUNTIF(Dulieu!$F$5:$F$7774,B3492),"")</f>
        <v>0</v>
      </c>
      <c r="J3492" s="16" t="str">
        <f>IF(B3492&lt;&gt;"",IFERROR(VLOOKUP(B3492,Dulieu!$F$5:$I$7597,4,0),""),"")</f>
        <v/>
      </c>
    </row>
    <row r="3493" spans="1:10" x14ac:dyDescent="0.25">
      <c r="A3493" s="18">
        <f>IF(B3493&lt;&gt;"",SUBTOTAL(103,B$5:B3493),"")</f>
        <v>3489</v>
      </c>
      <c r="B3493" s="31" t="s">
        <v>2556</v>
      </c>
      <c r="C3493" s="16" t="s">
        <v>3061</v>
      </c>
      <c r="D3493" s="51" t="s">
        <v>1321</v>
      </c>
      <c r="E3493" s="16" t="s">
        <v>3064</v>
      </c>
      <c r="F3493" s="19">
        <v>7500</v>
      </c>
      <c r="G3493" s="16">
        <v>0</v>
      </c>
      <c r="I3493" s="16">
        <f>IF(B3493&lt;&gt;"",COUNTIF(Dulieu!$F$5:$F$7774,B3493),"")</f>
        <v>0</v>
      </c>
      <c r="J3493" s="16" t="str">
        <f>IF(B3493&lt;&gt;"",IFERROR(VLOOKUP(B3493,Dulieu!$F$5:$I$7597,4,0),""),"")</f>
        <v/>
      </c>
    </row>
    <row r="3494" spans="1:10" x14ac:dyDescent="0.25">
      <c r="A3494" s="18">
        <f>IF(B3494&lt;&gt;"",SUBTOTAL(103,B$5:B3494),"")</f>
        <v>3490</v>
      </c>
      <c r="B3494" s="31" t="s">
        <v>2557</v>
      </c>
      <c r="C3494" s="16" t="s">
        <v>3061</v>
      </c>
      <c r="D3494" s="51" t="s">
        <v>2977</v>
      </c>
      <c r="E3494" s="16" t="s">
        <v>3062</v>
      </c>
      <c r="F3494" s="19">
        <v>2000</v>
      </c>
      <c r="G3494" s="16">
        <v>0</v>
      </c>
      <c r="I3494" s="16">
        <f>IF(B3494&lt;&gt;"",COUNTIF(Dulieu!$F$5:$F$7774,B3494),"")</f>
        <v>0</v>
      </c>
      <c r="J3494" s="16" t="str">
        <f>IF(B3494&lt;&gt;"",IFERROR(VLOOKUP(B3494,Dulieu!$F$5:$I$7597,4,0),""),"")</f>
        <v/>
      </c>
    </row>
    <row r="3495" spans="1:10" x14ac:dyDescent="0.25">
      <c r="A3495" s="18">
        <f>IF(B3495&lt;&gt;"",SUBTOTAL(103,B$5:B3495),"")</f>
        <v>3491</v>
      </c>
      <c r="B3495" s="31" t="s">
        <v>2558</v>
      </c>
      <c r="C3495" s="16" t="s">
        <v>3061</v>
      </c>
      <c r="D3495" s="51" t="s">
        <v>2977</v>
      </c>
      <c r="E3495" s="16" t="s">
        <v>3062</v>
      </c>
      <c r="F3495" s="19">
        <v>1850</v>
      </c>
      <c r="G3495" s="16">
        <v>0</v>
      </c>
      <c r="I3495" s="16">
        <f>IF(B3495&lt;&gt;"",COUNTIF(Dulieu!$F$5:$F$7774,B3495),"")</f>
        <v>0</v>
      </c>
      <c r="J3495" s="16" t="str">
        <f>IF(B3495&lt;&gt;"",IFERROR(VLOOKUP(B3495,Dulieu!$F$5:$I$7597,4,0),""),"")</f>
        <v/>
      </c>
    </row>
    <row r="3496" spans="1:10" x14ac:dyDescent="0.25">
      <c r="A3496" s="18">
        <f>IF(B3496&lt;&gt;"",SUBTOTAL(103,B$5:B3496),"")</f>
        <v>3492</v>
      </c>
      <c r="B3496" s="31" t="s">
        <v>2559</v>
      </c>
      <c r="C3496" s="16" t="s">
        <v>3061</v>
      </c>
      <c r="D3496" s="51" t="s">
        <v>2977</v>
      </c>
      <c r="E3496" s="16" t="s">
        <v>3062</v>
      </c>
      <c r="F3496" s="19">
        <v>1400</v>
      </c>
      <c r="G3496" s="16">
        <v>0</v>
      </c>
      <c r="I3496" s="16">
        <f>IF(B3496&lt;&gt;"",COUNTIF(Dulieu!$F$5:$F$7774,B3496),"")</f>
        <v>0</v>
      </c>
      <c r="J3496" s="16" t="str">
        <f>IF(B3496&lt;&gt;"",IFERROR(VLOOKUP(B3496,Dulieu!$F$5:$I$7597,4,0),""),"")</f>
        <v/>
      </c>
    </row>
    <row r="3497" spans="1:10" x14ac:dyDescent="0.25">
      <c r="A3497" s="18">
        <f>IF(B3497&lt;&gt;"",SUBTOTAL(103,B$5:B3497),"")</f>
        <v>3493</v>
      </c>
      <c r="B3497" s="31" t="s">
        <v>2560</v>
      </c>
      <c r="C3497" s="16" t="s">
        <v>3061</v>
      </c>
      <c r="D3497" s="51" t="s">
        <v>2977</v>
      </c>
      <c r="E3497" s="16" t="s">
        <v>3062</v>
      </c>
      <c r="F3497" s="19">
        <v>1000</v>
      </c>
      <c r="G3497" s="16">
        <v>0</v>
      </c>
      <c r="I3497" s="16">
        <f>IF(B3497&lt;&gt;"",COUNTIF(Dulieu!$F$5:$F$7774,B3497),"")</f>
        <v>0</v>
      </c>
      <c r="J3497" s="16" t="str">
        <f>IF(B3497&lt;&gt;"",IFERROR(VLOOKUP(B3497,Dulieu!$F$5:$I$7597,4,0),""),"")</f>
        <v/>
      </c>
    </row>
    <row r="3498" spans="1:10" x14ac:dyDescent="0.25">
      <c r="A3498" s="18">
        <f>IF(B3498&lt;&gt;"",SUBTOTAL(103,B$5:B3498),"")</f>
        <v>3494</v>
      </c>
      <c r="B3498" s="31" t="s">
        <v>2561</v>
      </c>
      <c r="C3498" s="16" t="s">
        <v>3061</v>
      </c>
      <c r="D3498" s="51" t="s">
        <v>2977</v>
      </c>
      <c r="E3498" s="16" t="s">
        <v>3062</v>
      </c>
      <c r="F3498" s="19">
        <v>2300</v>
      </c>
      <c r="G3498" s="16">
        <v>0</v>
      </c>
      <c r="I3498" s="16">
        <f>IF(B3498&lt;&gt;"",COUNTIF(Dulieu!$F$5:$F$7774,B3498),"")</f>
        <v>0</v>
      </c>
      <c r="J3498" s="16" t="str">
        <f>IF(B3498&lt;&gt;"",IFERROR(VLOOKUP(B3498,Dulieu!$F$5:$I$7597,4,0),""),"")</f>
        <v/>
      </c>
    </row>
    <row r="3499" spans="1:10" x14ac:dyDescent="0.25">
      <c r="A3499" s="18">
        <f>IF(B3499&lt;&gt;"",SUBTOTAL(103,B$5:B3499),"")</f>
        <v>3495</v>
      </c>
      <c r="B3499" s="31" t="s">
        <v>2562</v>
      </c>
      <c r="C3499" s="16" t="s">
        <v>3061</v>
      </c>
      <c r="D3499" s="51" t="s">
        <v>2977</v>
      </c>
      <c r="E3499" s="16" t="s">
        <v>3062</v>
      </c>
      <c r="F3499" s="19">
        <v>2000</v>
      </c>
      <c r="G3499" s="16">
        <v>0</v>
      </c>
      <c r="I3499" s="16">
        <f>IF(B3499&lt;&gt;"",COUNTIF(Dulieu!$F$5:$F$7774,B3499),"")</f>
        <v>0</v>
      </c>
      <c r="J3499" s="16" t="str">
        <f>IF(B3499&lt;&gt;"",IFERROR(VLOOKUP(B3499,Dulieu!$F$5:$I$7597,4,0),""),"")</f>
        <v/>
      </c>
    </row>
    <row r="3500" spans="1:10" x14ac:dyDescent="0.25">
      <c r="A3500" s="18">
        <f>IF(B3500&lt;&gt;"",SUBTOTAL(103,B$5:B3500),"")</f>
        <v>3496</v>
      </c>
      <c r="B3500" s="31" t="s">
        <v>2563</v>
      </c>
      <c r="C3500" s="16" t="s">
        <v>3061</v>
      </c>
      <c r="D3500" s="51" t="s">
        <v>2977</v>
      </c>
      <c r="E3500" s="16" t="s">
        <v>3062</v>
      </c>
      <c r="F3500" s="19">
        <v>2500</v>
      </c>
      <c r="G3500" s="16">
        <v>0</v>
      </c>
      <c r="I3500" s="16">
        <f>IF(B3500&lt;&gt;"",COUNTIF(Dulieu!$F$5:$F$7774,B3500),"")</f>
        <v>0</v>
      </c>
      <c r="J3500" s="16" t="str">
        <f>IF(B3500&lt;&gt;"",IFERROR(VLOOKUP(B3500,Dulieu!$F$5:$I$7597,4,0),""),"")</f>
        <v/>
      </c>
    </row>
    <row r="3501" spans="1:10" x14ac:dyDescent="0.25">
      <c r="A3501" s="18">
        <f>IF(B3501&lt;&gt;"",SUBTOTAL(103,B$5:B3501),"")</f>
        <v>3497</v>
      </c>
      <c r="B3501" s="31" t="s">
        <v>646</v>
      </c>
      <c r="C3501" s="16" t="s">
        <v>3061</v>
      </c>
      <c r="D3501" s="51" t="s">
        <v>2977</v>
      </c>
      <c r="E3501" s="16" t="s">
        <v>3062</v>
      </c>
      <c r="F3501" s="19">
        <v>3490</v>
      </c>
      <c r="G3501" s="16">
        <v>0</v>
      </c>
      <c r="I3501" s="16">
        <f>IF(B3501&lt;&gt;"",COUNTIF(Dulieu!$F$5:$F$7774,B3501),"")</f>
        <v>0</v>
      </c>
      <c r="J3501" s="16" t="str">
        <f>IF(B3501&lt;&gt;"",IFERROR(VLOOKUP(B3501,Dulieu!$F$5:$I$7597,4,0),""),"")</f>
        <v/>
      </c>
    </row>
    <row r="3502" spans="1:10" x14ac:dyDescent="0.25">
      <c r="A3502" s="18">
        <f>IF(B3502&lt;&gt;"",SUBTOTAL(103,B$5:B3502),"")</f>
        <v>3498</v>
      </c>
      <c r="B3502" s="31" t="s">
        <v>2808</v>
      </c>
      <c r="C3502" s="16" t="s">
        <v>3061</v>
      </c>
      <c r="D3502" s="51" t="s">
        <v>2977</v>
      </c>
      <c r="E3502" s="16" t="s">
        <v>3062</v>
      </c>
      <c r="F3502" s="19">
        <v>2050</v>
      </c>
      <c r="G3502" s="16">
        <v>0</v>
      </c>
      <c r="I3502" s="16">
        <f>IF(B3502&lt;&gt;"",COUNTIF(Dulieu!$F$5:$F$7774,B3502),"")</f>
        <v>0</v>
      </c>
      <c r="J3502" s="16" t="str">
        <f>IF(B3502&lt;&gt;"",IFERROR(VLOOKUP(B3502,Dulieu!$F$5:$I$7597,4,0),""),"")</f>
        <v/>
      </c>
    </row>
    <row r="3503" spans="1:10" x14ac:dyDescent="0.25">
      <c r="A3503" s="18">
        <f>IF(B3503&lt;&gt;"",SUBTOTAL(103,B$5:B3503),"")</f>
        <v>3499</v>
      </c>
      <c r="B3503" s="31" t="s">
        <v>1292</v>
      </c>
      <c r="C3503" s="16" t="s">
        <v>3092</v>
      </c>
      <c r="D3503" s="51" t="s">
        <v>1293</v>
      </c>
      <c r="E3503" s="16" t="s">
        <v>3058</v>
      </c>
      <c r="F3503" s="19">
        <v>0</v>
      </c>
      <c r="G3503" s="16">
        <v>29</v>
      </c>
      <c r="I3503" s="16">
        <f>IF(B3503&lt;&gt;"",COUNTIF(Dulieu!$F$5:$F$7774,B3503),"")</f>
        <v>0</v>
      </c>
      <c r="J3503" s="16" t="str">
        <f>IF(B3503&lt;&gt;"",IFERROR(VLOOKUP(B3503,Dulieu!$F$5:$I$7597,4,0),""),"")</f>
        <v/>
      </c>
    </row>
    <row r="3504" spans="1:10" x14ac:dyDescent="0.25">
      <c r="A3504" s="18">
        <f>IF(B3504&lt;&gt;"",SUBTOTAL(103,B$5:B3504),"")</f>
        <v>3500</v>
      </c>
      <c r="B3504" s="31" t="s">
        <v>1294</v>
      </c>
      <c r="C3504" s="16" t="s">
        <v>3092</v>
      </c>
      <c r="D3504" s="51" t="s">
        <v>1293</v>
      </c>
      <c r="E3504" s="16" t="s">
        <v>3058</v>
      </c>
      <c r="F3504" s="19">
        <v>0</v>
      </c>
      <c r="G3504" s="16">
        <v>47</v>
      </c>
      <c r="I3504" s="16">
        <f>IF(B3504&lt;&gt;"",COUNTIF(Dulieu!$F$5:$F$7774,B3504),"")</f>
        <v>0</v>
      </c>
      <c r="J3504" s="16" t="str">
        <f>IF(B3504&lt;&gt;"",IFERROR(VLOOKUP(B3504,Dulieu!$F$5:$I$7597,4,0),""),"")</f>
        <v/>
      </c>
    </row>
    <row r="3505" spans="1:10" x14ac:dyDescent="0.25">
      <c r="A3505" s="18">
        <f>IF(B3505&lt;&gt;"",SUBTOTAL(103,B$5:B3505),"")</f>
        <v>3501</v>
      </c>
      <c r="B3505" s="31" t="s">
        <v>1104</v>
      </c>
      <c r="C3505" s="16" t="s">
        <v>3082</v>
      </c>
      <c r="D3505" s="51" t="s">
        <v>1293</v>
      </c>
      <c r="E3505" s="16" t="s">
        <v>3058</v>
      </c>
      <c r="F3505" s="19">
        <v>0</v>
      </c>
      <c r="G3505" s="16">
        <v>46</v>
      </c>
      <c r="I3505" s="16">
        <f>IF(B3505&lt;&gt;"",COUNTIF(Dulieu!$F$5:$F$7774,B3505),"")</f>
        <v>0</v>
      </c>
      <c r="J3505" s="16" t="str">
        <f>IF(B3505&lt;&gt;"",IFERROR(VLOOKUP(B3505,Dulieu!$F$5:$I$7597,4,0),""),"")</f>
        <v/>
      </c>
    </row>
    <row r="3506" spans="1:10" x14ac:dyDescent="0.25">
      <c r="A3506" s="18">
        <f>IF(B3506&lt;&gt;"",SUBTOTAL(103,B$5:B3506),"")</f>
        <v>3502</v>
      </c>
      <c r="B3506" s="31" t="s">
        <v>2564</v>
      </c>
      <c r="C3506" s="16" t="s">
        <v>3061</v>
      </c>
      <c r="D3506" s="51" t="s">
        <v>1320</v>
      </c>
      <c r="E3506" s="16" t="s">
        <v>3059</v>
      </c>
      <c r="F3506" s="19">
        <v>17760</v>
      </c>
      <c r="G3506" s="16">
        <v>0</v>
      </c>
      <c r="I3506" s="16">
        <f>IF(B3506&lt;&gt;"",COUNTIF(Dulieu!$F$5:$F$7774,B3506),"")</f>
        <v>0</v>
      </c>
      <c r="J3506" s="16" t="str">
        <f>IF(B3506&lt;&gt;"",IFERROR(VLOOKUP(B3506,Dulieu!$F$5:$I$7597,4,0),""),"")</f>
        <v/>
      </c>
    </row>
    <row r="3507" spans="1:10" ht="30" x14ac:dyDescent="0.25">
      <c r="A3507" s="18">
        <f>IF(B3507&lt;&gt;"",SUBTOTAL(103,B$5:B3507),"")</f>
        <v>3503</v>
      </c>
      <c r="B3507" s="31" t="s">
        <v>2565</v>
      </c>
      <c r="C3507" s="16" t="s">
        <v>3082</v>
      </c>
      <c r="D3507" s="51" t="s">
        <v>2978</v>
      </c>
      <c r="E3507" s="16" t="s">
        <v>3058</v>
      </c>
      <c r="F3507" s="19">
        <v>0</v>
      </c>
      <c r="G3507" s="16">
        <v>16</v>
      </c>
      <c r="I3507" s="16">
        <f>IF(B3507&lt;&gt;"",COUNTIF(Dulieu!$F$5:$F$7774,B3507),"")</f>
        <v>0</v>
      </c>
      <c r="J3507" s="16" t="str">
        <f>IF(B3507&lt;&gt;"",IFERROR(VLOOKUP(B3507,Dulieu!$F$5:$I$7597,4,0),""),"")</f>
        <v/>
      </c>
    </row>
    <row r="3508" spans="1:10" ht="30" x14ac:dyDescent="0.25">
      <c r="A3508" s="18">
        <f>IF(B3508&lt;&gt;"",SUBTOTAL(103,B$5:B3508),"")</f>
        <v>3504</v>
      </c>
      <c r="B3508" s="31" t="s">
        <v>3251</v>
      </c>
      <c r="C3508" s="16" t="s">
        <v>3061</v>
      </c>
      <c r="D3508" s="51" t="s">
        <v>3252</v>
      </c>
      <c r="E3508" s="16" t="s">
        <v>3062</v>
      </c>
      <c r="F3508" s="19">
        <v>9120</v>
      </c>
      <c r="G3508" s="16">
        <v>0</v>
      </c>
      <c r="I3508" s="16">
        <f>IF(B3508&lt;&gt;"",COUNTIF(Dulieu!$F$5:$F$7774,B3508),"")</f>
        <v>0</v>
      </c>
      <c r="J3508" s="16" t="str">
        <f>IF(B3508&lt;&gt;"",IFERROR(VLOOKUP(B3508,Dulieu!$F$5:$I$7597,4,0),""),"")</f>
        <v/>
      </c>
    </row>
    <row r="3509" spans="1:10" ht="30" x14ac:dyDescent="0.25">
      <c r="A3509" s="18">
        <f>IF(B3509&lt;&gt;"",SUBTOTAL(103,B$5:B3509),"")</f>
        <v>3505</v>
      </c>
      <c r="B3509" s="31" t="s">
        <v>3253</v>
      </c>
      <c r="C3509" s="16" t="s">
        <v>3061</v>
      </c>
      <c r="D3509" s="51" t="s">
        <v>3252</v>
      </c>
      <c r="E3509" s="16" t="s">
        <v>3062</v>
      </c>
      <c r="F3509" s="19">
        <v>9120</v>
      </c>
      <c r="G3509" s="16">
        <v>0</v>
      </c>
      <c r="I3509" s="16">
        <f>IF(B3509&lt;&gt;"",COUNTIF(Dulieu!$F$5:$F$7774,B3509),"")</f>
        <v>0</v>
      </c>
      <c r="J3509" s="16" t="str">
        <f>IF(B3509&lt;&gt;"",IFERROR(VLOOKUP(B3509,Dulieu!$F$5:$I$7597,4,0),""),"")</f>
        <v/>
      </c>
    </row>
    <row r="3510" spans="1:10" ht="30" x14ac:dyDescent="0.25">
      <c r="A3510" s="18">
        <f>IF(B3510&lt;&gt;"",SUBTOTAL(103,B$5:B3510),"")</f>
        <v>3506</v>
      </c>
      <c r="B3510" s="31" t="s">
        <v>3254</v>
      </c>
      <c r="C3510" s="16" t="s">
        <v>3061</v>
      </c>
      <c r="D3510" s="51" t="s">
        <v>3252</v>
      </c>
      <c r="E3510" s="16" t="s">
        <v>3062</v>
      </c>
      <c r="F3510" s="19">
        <v>9120</v>
      </c>
      <c r="G3510" s="16">
        <v>0</v>
      </c>
      <c r="I3510" s="16">
        <f>IF(B3510&lt;&gt;"",COUNTIF(Dulieu!$F$5:$F$7774,B3510),"")</f>
        <v>0</v>
      </c>
      <c r="J3510" s="16" t="str">
        <f>IF(B3510&lt;&gt;"",IFERROR(VLOOKUP(B3510,Dulieu!$F$5:$I$7597,4,0),""),"")</f>
        <v/>
      </c>
    </row>
    <row r="3511" spans="1:10" ht="30" x14ac:dyDescent="0.25">
      <c r="A3511" s="18">
        <f>IF(B3511&lt;&gt;"",SUBTOTAL(103,B$5:B3511),"")</f>
        <v>3507</v>
      </c>
      <c r="B3511" s="31" t="s">
        <v>3255</v>
      </c>
      <c r="C3511" s="16" t="s">
        <v>3061</v>
      </c>
      <c r="D3511" s="51" t="s">
        <v>3252</v>
      </c>
      <c r="E3511" s="16" t="s">
        <v>3062</v>
      </c>
      <c r="F3511" s="19">
        <v>9120</v>
      </c>
      <c r="G3511" s="16">
        <v>0</v>
      </c>
      <c r="I3511" s="16">
        <f>IF(B3511&lt;&gt;"",COUNTIF(Dulieu!$F$5:$F$7774,B3511),"")</f>
        <v>0</v>
      </c>
      <c r="J3511" s="16" t="str">
        <f>IF(B3511&lt;&gt;"",IFERROR(VLOOKUP(B3511,Dulieu!$F$5:$I$7597,4,0),""),"")</f>
        <v/>
      </c>
    </row>
    <row r="3512" spans="1:10" ht="30" x14ac:dyDescent="0.25">
      <c r="A3512" s="18">
        <f>IF(B3512&lt;&gt;"",SUBTOTAL(103,B$5:B3512),"")</f>
        <v>3508</v>
      </c>
      <c r="B3512" s="31" t="s">
        <v>3256</v>
      </c>
      <c r="C3512" s="16" t="s">
        <v>3061</v>
      </c>
      <c r="D3512" s="51" t="s">
        <v>3252</v>
      </c>
      <c r="E3512" s="16" t="s">
        <v>3062</v>
      </c>
      <c r="F3512" s="19">
        <v>9120</v>
      </c>
      <c r="G3512" s="16">
        <v>0</v>
      </c>
      <c r="I3512" s="16">
        <f>IF(B3512&lt;&gt;"",COUNTIF(Dulieu!$F$5:$F$7774,B3512),"")</f>
        <v>0</v>
      </c>
      <c r="J3512" s="16" t="str">
        <f>IF(B3512&lt;&gt;"",IFERROR(VLOOKUP(B3512,Dulieu!$F$5:$I$7597,4,0),""),"")</f>
        <v/>
      </c>
    </row>
    <row r="3513" spans="1:10" ht="30" x14ac:dyDescent="0.25">
      <c r="A3513" s="18">
        <f>IF(B3513&lt;&gt;"",SUBTOTAL(103,B$5:B3513),"")</f>
        <v>3509</v>
      </c>
      <c r="B3513" s="31" t="s">
        <v>3257</v>
      </c>
      <c r="C3513" s="16" t="s">
        <v>3061</v>
      </c>
      <c r="D3513" s="51" t="s">
        <v>3252</v>
      </c>
      <c r="E3513" s="16" t="s">
        <v>3062</v>
      </c>
      <c r="F3513" s="19">
        <v>12500</v>
      </c>
      <c r="G3513" s="16">
        <v>0</v>
      </c>
      <c r="I3513" s="16">
        <f>IF(B3513&lt;&gt;"",COUNTIF(Dulieu!$F$5:$F$7774,B3513),"")</f>
        <v>0</v>
      </c>
      <c r="J3513" s="16" t="str">
        <f>IF(B3513&lt;&gt;"",IFERROR(VLOOKUP(B3513,Dulieu!$F$5:$I$7597,4,0),""),"")</f>
        <v/>
      </c>
    </row>
    <row r="3514" spans="1:10" ht="30" x14ac:dyDescent="0.25">
      <c r="A3514" s="18">
        <f>IF(B3514&lt;&gt;"",SUBTOTAL(103,B$5:B3514),"")</f>
        <v>3510</v>
      </c>
      <c r="B3514" s="31" t="s">
        <v>3258</v>
      </c>
      <c r="C3514" s="16" t="s">
        <v>3061</v>
      </c>
      <c r="D3514" s="51" t="s">
        <v>3252</v>
      </c>
      <c r="E3514" s="16" t="s">
        <v>3062</v>
      </c>
      <c r="F3514" s="19">
        <v>22500</v>
      </c>
      <c r="G3514" s="16">
        <v>0</v>
      </c>
      <c r="I3514" s="16">
        <f>IF(B3514&lt;&gt;"",COUNTIF(Dulieu!$F$5:$F$7774,B3514),"")</f>
        <v>0</v>
      </c>
      <c r="J3514" s="16" t="str">
        <f>IF(B3514&lt;&gt;"",IFERROR(VLOOKUP(B3514,Dulieu!$F$5:$I$7597,4,0),""),"")</f>
        <v/>
      </c>
    </row>
    <row r="3515" spans="1:10" ht="30" x14ac:dyDescent="0.25">
      <c r="A3515" s="18">
        <f>IF(B3515&lt;&gt;"",SUBTOTAL(103,B$5:B3515),"")</f>
        <v>3511</v>
      </c>
      <c r="B3515" s="31" t="s">
        <v>3259</v>
      </c>
      <c r="C3515" s="16" t="s">
        <v>3061</v>
      </c>
      <c r="D3515" s="51" t="s">
        <v>3252</v>
      </c>
      <c r="E3515" s="16" t="s">
        <v>3062</v>
      </c>
      <c r="F3515" s="19">
        <v>7300</v>
      </c>
      <c r="G3515" s="16">
        <v>0</v>
      </c>
      <c r="I3515" s="16">
        <f>IF(B3515&lt;&gt;"",COUNTIF(Dulieu!$F$5:$F$7774,B3515),"")</f>
        <v>0</v>
      </c>
      <c r="J3515" s="16" t="str">
        <f>IF(B3515&lt;&gt;"",IFERROR(VLOOKUP(B3515,Dulieu!$F$5:$I$7597,4,0),""),"")</f>
        <v/>
      </c>
    </row>
    <row r="3516" spans="1:10" ht="30" x14ac:dyDescent="0.25">
      <c r="A3516" s="18">
        <f>IF(B3516&lt;&gt;"",SUBTOTAL(103,B$5:B3516),"")</f>
        <v>3512</v>
      </c>
      <c r="B3516" s="31" t="s">
        <v>3260</v>
      </c>
      <c r="C3516" s="16" t="s">
        <v>3061</v>
      </c>
      <c r="D3516" s="51" t="s">
        <v>3252</v>
      </c>
      <c r="E3516" s="16" t="s">
        <v>3062</v>
      </c>
      <c r="F3516" s="19">
        <v>22500</v>
      </c>
      <c r="G3516" s="16">
        <v>0</v>
      </c>
      <c r="I3516" s="16">
        <f>IF(B3516&lt;&gt;"",COUNTIF(Dulieu!$F$5:$F$7774,B3516),"")</f>
        <v>0</v>
      </c>
      <c r="J3516" s="16" t="str">
        <f>IF(B3516&lt;&gt;"",IFERROR(VLOOKUP(B3516,Dulieu!$F$5:$I$7597,4,0),""),"")</f>
        <v/>
      </c>
    </row>
    <row r="3517" spans="1:10" ht="30" x14ac:dyDescent="0.25">
      <c r="A3517" s="18">
        <f>IF(B3517&lt;&gt;"",SUBTOTAL(103,B$5:B3517),"")</f>
        <v>3513</v>
      </c>
      <c r="B3517" s="31" t="s">
        <v>3261</v>
      </c>
      <c r="C3517" s="16" t="s">
        <v>3061</v>
      </c>
      <c r="D3517" s="51" t="s">
        <v>3252</v>
      </c>
      <c r="E3517" s="16" t="s">
        <v>3062</v>
      </c>
      <c r="F3517" s="19">
        <v>6600</v>
      </c>
      <c r="G3517" s="16">
        <v>0</v>
      </c>
      <c r="I3517" s="16">
        <f>IF(B3517&lt;&gt;"",COUNTIF(Dulieu!$F$5:$F$7774,B3517),"")</f>
        <v>0</v>
      </c>
      <c r="J3517" s="16" t="str">
        <f>IF(B3517&lt;&gt;"",IFERROR(VLOOKUP(B3517,Dulieu!$F$5:$I$7597,4,0),""),"")</f>
        <v/>
      </c>
    </row>
    <row r="3518" spans="1:10" x14ac:dyDescent="0.25">
      <c r="A3518" s="18">
        <f>IF(B3518&lt;&gt;"",SUBTOTAL(103,B$5:B3518),"")</f>
        <v>3514</v>
      </c>
      <c r="B3518" s="31" t="s">
        <v>2566</v>
      </c>
      <c r="C3518" s="16" t="s">
        <v>3082</v>
      </c>
      <c r="D3518" s="51" t="s">
        <v>2979</v>
      </c>
      <c r="E3518" s="16" t="s">
        <v>3068</v>
      </c>
      <c r="F3518" s="19">
        <v>0</v>
      </c>
      <c r="G3518" s="16">
        <v>46</v>
      </c>
      <c r="I3518" s="16">
        <f>IF(B3518&lt;&gt;"",COUNTIF(Dulieu!$F$5:$F$7774,B3518),"")</f>
        <v>0</v>
      </c>
      <c r="J3518" s="16" t="str">
        <f>IF(B3518&lt;&gt;"",IFERROR(VLOOKUP(B3518,Dulieu!$F$5:$I$7597,4,0),""),"")</f>
        <v/>
      </c>
    </row>
    <row r="3519" spans="1:10" ht="30" x14ac:dyDescent="0.25">
      <c r="A3519" s="18">
        <f>IF(B3519&lt;&gt;"",SUBTOTAL(103,B$5:B3519),"")</f>
        <v>3515</v>
      </c>
      <c r="B3519" s="31" t="s">
        <v>2567</v>
      </c>
      <c r="C3519" s="16" t="s">
        <v>3061</v>
      </c>
      <c r="D3519" s="51" t="s">
        <v>2980</v>
      </c>
      <c r="E3519" s="16" t="s">
        <v>3062</v>
      </c>
      <c r="F3519" s="19">
        <v>7000</v>
      </c>
      <c r="G3519" s="16">
        <v>0</v>
      </c>
      <c r="I3519" s="16">
        <f>IF(B3519&lt;&gt;"",COUNTIF(Dulieu!$F$5:$F$7774,B3519),"")</f>
        <v>0</v>
      </c>
      <c r="J3519" s="16" t="str">
        <f>IF(B3519&lt;&gt;"",IFERROR(VLOOKUP(B3519,Dulieu!$F$5:$I$7597,4,0),""),"")</f>
        <v/>
      </c>
    </row>
    <row r="3520" spans="1:10" x14ac:dyDescent="0.25">
      <c r="A3520" s="18">
        <f>IF(B3520&lt;&gt;"",SUBTOTAL(103,B$5:B3520),"")</f>
        <v>3516</v>
      </c>
      <c r="B3520" s="31" t="s">
        <v>2568</v>
      </c>
      <c r="C3520" s="16" t="s">
        <v>3061</v>
      </c>
      <c r="D3520" s="51" t="s">
        <v>2981</v>
      </c>
      <c r="E3520" s="16" t="s">
        <v>3062</v>
      </c>
      <c r="F3520" s="19">
        <v>12950</v>
      </c>
      <c r="G3520" s="16">
        <v>0</v>
      </c>
      <c r="I3520" s="16">
        <f>IF(B3520&lt;&gt;"",COUNTIF(Dulieu!$F$5:$F$7774,B3520),"")</f>
        <v>0</v>
      </c>
      <c r="J3520" s="16" t="str">
        <f>IF(B3520&lt;&gt;"",IFERROR(VLOOKUP(B3520,Dulieu!$F$5:$I$7597,4,0),""),"")</f>
        <v/>
      </c>
    </row>
    <row r="3521" spans="1:10" ht="30" x14ac:dyDescent="0.25">
      <c r="A3521" s="18">
        <f>IF(B3521&lt;&gt;"",SUBTOTAL(103,B$5:B3521),"")</f>
        <v>3517</v>
      </c>
      <c r="B3521" s="31" t="s">
        <v>4190</v>
      </c>
      <c r="C3521" s="16" t="s">
        <v>3060</v>
      </c>
      <c r="D3521" s="51" t="s">
        <v>4191</v>
      </c>
      <c r="E3521" s="16" t="s">
        <v>3068</v>
      </c>
      <c r="F3521" s="19">
        <v>13420</v>
      </c>
      <c r="G3521" s="16">
        <v>2</v>
      </c>
      <c r="I3521" s="16">
        <f>IF(B3521&lt;&gt;"",COUNTIF(Dulieu!$F$5:$F$7774,B3521),"")</f>
        <v>0</v>
      </c>
      <c r="J3521" s="16" t="str">
        <f>IF(B3521&lt;&gt;"",IFERROR(VLOOKUP(B3521,Dulieu!$F$5:$I$7597,4,0),""),"")</f>
        <v/>
      </c>
    </row>
    <row r="3522" spans="1:10" ht="30" x14ac:dyDescent="0.25">
      <c r="A3522" s="18">
        <f>IF(B3522&lt;&gt;"",SUBTOTAL(103,B$5:B3522),"")</f>
        <v>3518</v>
      </c>
      <c r="B3522" s="31" t="s">
        <v>4192</v>
      </c>
      <c r="C3522" s="16" t="s">
        <v>3060</v>
      </c>
      <c r="D3522" s="51" t="s">
        <v>4191</v>
      </c>
      <c r="E3522" s="16" t="s">
        <v>3068</v>
      </c>
      <c r="F3522" s="19">
        <v>13420</v>
      </c>
      <c r="G3522" s="16">
        <v>2</v>
      </c>
      <c r="I3522" s="16">
        <f>IF(B3522&lt;&gt;"",COUNTIF(Dulieu!$F$5:$F$7774,B3522),"")</f>
        <v>0</v>
      </c>
      <c r="J3522" s="16" t="str">
        <f>IF(B3522&lt;&gt;"",IFERROR(VLOOKUP(B3522,Dulieu!$F$5:$I$7597,4,0),""),"")</f>
        <v/>
      </c>
    </row>
    <row r="3523" spans="1:10" x14ac:dyDescent="0.25">
      <c r="A3523" s="18">
        <f>IF(B3523&lt;&gt;"",SUBTOTAL(103,B$5:B3523),"")</f>
        <v>3519</v>
      </c>
      <c r="B3523" s="31" t="s">
        <v>2570</v>
      </c>
      <c r="C3523" s="16" t="s">
        <v>3061</v>
      </c>
      <c r="D3523" s="51" t="s">
        <v>1295</v>
      </c>
      <c r="E3523" s="16" t="s">
        <v>3062</v>
      </c>
      <c r="F3523" s="19">
        <v>7630</v>
      </c>
      <c r="G3523" s="16">
        <v>0</v>
      </c>
      <c r="I3523" s="16">
        <f>IF(B3523&lt;&gt;"",COUNTIF(Dulieu!$F$5:$F$7774,B3523),"")</f>
        <v>0</v>
      </c>
      <c r="J3523" s="16" t="str">
        <f>IF(B3523&lt;&gt;"",IFERROR(VLOOKUP(B3523,Dulieu!$F$5:$I$7597,4,0),""),"")</f>
        <v/>
      </c>
    </row>
    <row r="3524" spans="1:10" x14ac:dyDescent="0.25">
      <c r="A3524" s="18">
        <f>IF(B3524&lt;&gt;"",SUBTOTAL(103,B$5:B3524),"")</f>
        <v>3520</v>
      </c>
      <c r="B3524" s="31" t="s">
        <v>2571</v>
      </c>
      <c r="C3524" s="16" t="s">
        <v>3061</v>
      </c>
      <c r="D3524" s="51" t="s">
        <v>1295</v>
      </c>
      <c r="E3524" s="16" t="s">
        <v>3062</v>
      </c>
      <c r="F3524" s="19">
        <v>7630</v>
      </c>
      <c r="G3524" s="16">
        <v>0</v>
      </c>
      <c r="I3524" s="16">
        <f>IF(B3524&lt;&gt;"",COUNTIF(Dulieu!$F$5:$F$7774,B3524),"")</f>
        <v>0</v>
      </c>
      <c r="J3524" s="16" t="str">
        <f>IF(B3524&lt;&gt;"",IFERROR(VLOOKUP(B3524,Dulieu!$F$5:$I$7597,4,0),""),"")</f>
        <v/>
      </c>
    </row>
    <row r="3525" spans="1:10" x14ac:dyDescent="0.25">
      <c r="A3525" s="18">
        <f>IF(B3525&lt;&gt;"",SUBTOTAL(103,B$5:B3525),"")</f>
        <v>3521</v>
      </c>
      <c r="B3525" s="31" t="s">
        <v>2572</v>
      </c>
      <c r="C3525" s="16" t="s">
        <v>3061</v>
      </c>
      <c r="D3525" s="51" t="s">
        <v>1295</v>
      </c>
      <c r="E3525" s="16" t="s">
        <v>3062</v>
      </c>
      <c r="F3525" s="19">
        <v>9100</v>
      </c>
      <c r="G3525" s="16">
        <v>0</v>
      </c>
      <c r="I3525" s="16">
        <f>IF(B3525&lt;&gt;"",COUNTIF(Dulieu!$F$5:$F$7774,B3525),"")</f>
        <v>0</v>
      </c>
      <c r="J3525" s="16" t="str">
        <f>IF(B3525&lt;&gt;"",IFERROR(VLOOKUP(B3525,Dulieu!$F$5:$I$7597,4,0),""),"")</f>
        <v/>
      </c>
    </row>
    <row r="3526" spans="1:10" x14ac:dyDescent="0.25">
      <c r="A3526" s="18">
        <f>IF(B3526&lt;&gt;"",SUBTOTAL(103,B$5:B3526),"")</f>
        <v>3522</v>
      </c>
      <c r="B3526" s="31" t="s">
        <v>2573</v>
      </c>
      <c r="C3526" s="16" t="s">
        <v>3061</v>
      </c>
      <c r="D3526" s="51" t="s">
        <v>1295</v>
      </c>
      <c r="E3526" s="16" t="s">
        <v>3062</v>
      </c>
      <c r="F3526" s="19">
        <v>9100</v>
      </c>
      <c r="G3526" s="16">
        <v>0</v>
      </c>
      <c r="I3526" s="16">
        <f>IF(B3526&lt;&gt;"",COUNTIF(Dulieu!$F$5:$F$7774,B3526),"")</f>
        <v>0</v>
      </c>
      <c r="J3526" s="16" t="str">
        <f>IF(B3526&lt;&gt;"",IFERROR(VLOOKUP(B3526,Dulieu!$F$5:$I$7597,4,0),""),"")</f>
        <v/>
      </c>
    </row>
    <row r="3527" spans="1:10" x14ac:dyDescent="0.25">
      <c r="A3527" s="18">
        <f>IF(B3527&lt;&gt;"",SUBTOTAL(103,B$5:B3527),"")</f>
        <v>3523</v>
      </c>
      <c r="B3527" s="31" t="s">
        <v>2574</v>
      </c>
      <c r="C3527" s="16" t="s">
        <v>3061</v>
      </c>
      <c r="D3527" s="51" t="s">
        <v>1295</v>
      </c>
      <c r="E3527" s="16" t="s">
        <v>3062</v>
      </c>
      <c r="F3527" s="19">
        <v>9100</v>
      </c>
      <c r="G3527" s="16">
        <v>0</v>
      </c>
      <c r="I3527" s="16">
        <f>IF(B3527&lt;&gt;"",COUNTIF(Dulieu!$F$5:$F$7774,B3527),"")</f>
        <v>0</v>
      </c>
      <c r="J3527" s="16" t="str">
        <f>IF(B3527&lt;&gt;"",IFERROR(VLOOKUP(B3527,Dulieu!$F$5:$I$7597,4,0),""),"")</f>
        <v/>
      </c>
    </row>
    <row r="3528" spans="1:10" x14ac:dyDescent="0.25">
      <c r="A3528" s="18">
        <f>IF(B3528&lt;&gt;"",SUBTOTAL(103,B$5:B3528),"")</f>
        <v>3524</v>
      </c>
      <c r="B3528" s="31" t="s">
        <v>2575</v>
      </c>
      <c r="C3528" s="16" t="s">
        <v>3061</v>
      </c>
      <c r="D3528" s="51" t="s">
        <v>1295</v>
      </c>
      <c r="E3528" s="16" t="s">
        <v>3062</v>
      </c>
      <c r="F3528" s="19">
        <v>9100</v>
      </c>
      <c r="G3528" s="16">
        <v>0</v>
      </c>
      <c r="I3528" s="16">
        <f>IF(B3528&lt;&gt;"",COUNTIF(Dulieu!$F$5:$F$7774,B3528),"")</f>
        <v>0</v>
      </c>
      <c r="J3528" s="16" t="str">
        <f>IF(B3528&lt;&gt;"",IFERROR(VLOOKUP(B3528,Dulieu!$F$5:$I$7597,4,0),""),"")</f>
        <v/>
      </c>
    </row>
    <row r="3529" spans="1:10" x14ac:dyDescent="0.25">
      <c r="A3529" s="18">
        <f>IF(B3529&lt;&gt;"",SUBTOTAL(103,B$5:B3529),"")</f>
        <v>3525</v>
      </c>
      <c r="B3529" s="31" t="s">
        <v>2576</v>
      </c>
      <c r="C3529" s="16" t="s">
        <v>3061</v>
      </c>
      <c r="D3529" s="51" t="s">
        <v>1295</v>
      </c>
      <c r="E3529" s="16" t="s">
        <v>3062</v>
      </c>
      <c r="F3529" s="19">
        <v>9100</v>
      </c>
      <c r="G3529" s="16">
        <v>0</v>
      </c>
      <c r="I3529" s="16">
        <f>IF(B3529&lt;&gt;"",COUNTIF(Dulieu!$F$5:$F$7774,B3529),"")</f>
        <v>0</v>
      </c>
      <c r="J3529" s="16" t="str">
        <f>IF(B3529&lt;&gt;"",IFERROR(VLOOKUP(B3529,Dulieu!$F$5:$I$7597,4,0),""),"")</f>
        <v/>
      </c>
    </row>
    <row r="3530" spans="1:10" x14ac:dyDescent="0.25">
      <c r="A3530" s="18">
        <f>IF(B3530&lt;&gt;"",SUBTOTAL(103,B$5:B3530),"")</f>
        <v>3526</v>
      </c>
      <c r="B3530" s="31" t="s">
        <v>2577</v>
      </c>
      <c r="C3530" s="16" t="s">
        <v>3061</v>
      </c>
      <c r="D3530" s="51" t="s">
        <v>1295</v>
      </c>
      <c r="E3530" s="16" t="s">
        <v>3062</v>
      </c>
      <c r="F3530" s="19">
        <v>9050</v>
      </c>
      <c r="G3530" s="16">
        <v>0</v>
      </c>
      <c r="I3530" s="16">
        <f>IF(B3530&lt;&gt;"",COUNTIF(Dulieu!$F$5:$F$7774,B3530),"")</f>
        <v>0</v>
      </c>
      <c r="J3530" s="16" t="str">
        <f>IF(B3530&lt;&gt;"",IFERROR(VLOOKUP(B3530,Dulieu!$F$5:$I$7597,4,0),""),"")</f>
        <v/>
      </c>
    </row>
    <row r="3531" spans="1:10" x14ac:dyDescent="0.25">
      <c r="A3531" s="18">
        <f>IF(B3531&lt;&gt;"",SUBTOTAL(103,B$5:B3531),"")</f>
        <v>3527</v>
      </c>
      <c r="B3531" s="31" t="s">
        <v>2578</v>
      </c>
      <c r="C3531" s="16" t="s">
        <v>3061</v>
      </c>
      <c r="D3531" s="51" t="s">
        <v>1295</v>
      </c>
      <c r="E3531" s="16" t="s">
        <v>3062</v>
      </c>
      <c r="F3531" s="19">
        <v>9050</v>
      </c>
      <c r="G3531" s="16">
        <v>0</v>
      </c>
      <c r="I3531" s="16">
        <f>IF(B3531&lt;&gt;"",COUNTIF(Dulieu!$F$5:$F$7774,B3531),"")</f>
        <v>0</v>
      </c>
      <c r="J3531" s="16" t="str">
        <f>IF(B3531&lt;&gt;"",IFERROR(VLOOKUP(B3531,Dulieu!$F$5:$I$7597,4,0),""),"")</f>
        <v/>
      </c>
    </row>
    <row r="3532" spans="1:10" x14ac:dyDescent="0.25">
      <c r="A3532" s="18">
        <f>IF(B3532&lt;&gt;"",SUBTOTAL(103,B$5:B3532),"")</f>
        <v>3528</v>
      </c>
      <c r="B3532" s="31" t="s">
        <v>2579</v>
      </c>
      <c r="C3532" s="16" t="s">
        <v>3061</v>
      </c>
      <c r="D3532" s="51" t="s">
        <v>1295</v>
      </c>
      <c r="E3532" s="16" t="s">
        <v>3062</v>
      </c>
      <c r="F3532" s="19">
        <v>9726</v>
      </c>
      <c r="G3532" s="16">
        <v>0</v>
      </c>
      <c r="I3532" s="16">
        <f>IF(B3532&lt;&gt;"",COUNTIF(Dulieu!$F$5:$F$7774,B3532),"")</f>
        <v>0</v>
      </c>
      <c r="J3532" s="16" t="str">
        <f>IF(B3532&lt;&gt;"",IFERROR(VLOOKUP(B3532,Dulieu!$F$5:$I$7597,4,0),""),"")</f>
        <v/>
      </c>
    </row>
    <row r="3533" spans="1:10" x14ac:dyDescent="0.25">
      <c r="A3533" s="18">
        <f>IF(B3533&lt;&gt;"",SUBTOTAL(103,B$5:B3533),"")</f>
        <v>3529</v>
      </c>
      <c r="B3533" s="31" t="s">
        <v>2580</v>
      </c>
      <c r="C3533" s="16" t="s">
        <v>3061</v>
      </c>
      <c r="D3533" s="51" t="s">
        <v>1295</v>
      </c>
      <c r="E3533" s="16" t="s">
        <v>3062</v>
      </c>
      <c r="F3533" s="19">
        <v>9726</v>
      </c>
      <c r="G3533" s="16">
        <v>2</v>
      </c>
      <c r="I3533" s="16">
        <f>IF(B3533&lt;&gt;"",COUNTIF(Dulieu!$F$5:$F$7774,B3533),"")</f>
        <v>0</v>
      </c>
      <c r="J3533" s="16" t="str">
        <f>IF(B3533&lt;&gt;"",IFERROR(VLOOKUP(B3533,Dulieu!$F$5:$I$7597,4,0),""),"")</f>
        <v/>
      </c>
    </row>
    <row r="3534" spans="1:10" x14ac:dyDescent="0.25">
      <c r="A3534" s="18">
        <f>IF(B3534&lt;&gt;"",SUBTOTAL(103,B$5:B3534),"")</f>
        <v>3530</v>
      </c>
      <c r="B3534" s="31" t="s">
        <v>3884</v>
      </c>
      <c r="C3534" s="16" t="s">
        <v>3061</v>
      </c>
      <c r="D3534" s="51" t="s">
        <v>1295</v>
      </c>
      <c r="E3534" s="16" t="s">
        <v>3062</v>
      </c>
      <c r="F3534" s="19">
        <v>13700</v>
      </c>
      <c r="G3534" s="16">
        <v>0</v>
      </c>
      <c r="I3534" s="16">
        <f>IF(B3534&lt;&gt;"",COUNTIF(Dulieu!$F$5:$F$7774,B3534),"")</f>
        <v>0</v>
      </c>
      <c r="J3534" s="16" t="str">
        <f>IF(B3534&lt;&gt;"",IFERROR(VLOOKUP(B3534,Dulieu!$F$5:$I$7597,4,0),""),"")</f>
        <v/>
      </c>
    </row>
    <row r="3535" spans="1:10" x14ac:dyDescent="0.25">
      <c r="A3535" s="18">
        <f>IF(B3535&lt;&gt;"",SUBTOTAL(103,B$5:B3535),"")</f>
        <v>3531</v>
      </c>
      <c r="B3535" s="31" t="s">
        <v>627</v>
      </c>
      <c r="C3535" s="16" t="s">
        <v>3061</v>
      </c>
      <c r="D3535" s="51" t="s">
        <v>1295</v>
      </c>
      <c r="E3535" s="16" t="s">
        <v>3062</v>
      </c>
      <c r="F3535" s="19">
        <v>6000</v>
      </c>
      <c r="G3535" s="16">
        <v>0</v>
      </c>
      <c r="I3535" s="16">
        <f>IF(B3535&lt;&gt;"",COUNTIF(Dulieu!$F$5:$F$7774,B3535),"")</f>
        <v>0</v>
      </c>
      <c r="J3535" s="16" t="str">
        <f>IF(B3535&lt;&gt;"",IFERROR(VLOOKUP(B3535,Dulieu!$F$5:$I$7597,4,0),""),"")</f>
        <v/>
      </c>
    </row>
    <row r="3536" spans="1:10" x14ac:dyDescent="0.25">
      <c r="A3536" s="18">
        <f>IF(B3536&lt;&gt;"",SUBTOTAL(103,B$5:B3536),"")</f>
        <v>3532</v>
      </c>
      <c r="B3536" s="31" t="s">
        <v>3300</v>
      </c>
      <c r="C3536" s="16" t="s">
        <v>3061</v>
      </c>
      <c r="D3536" s="51" t="s">
        <v>1295</v>
      </c>
      <c r="E3536" s="16" t="s">
        <v>3062</v>
      </c>
      <c r="F3536" s="19">
        <v>3915</v>
      </c>
      <c r="G3536" s="16">
        <v>0</v>
      </c>
      <c r="I3536" s="16">
        <f>IF(B3536&lt;&gt;"",COUNTIF(Dulieu!$F$5:$F$7774,B3536),"")</f>
        <v>0</v>
      </c>
      <c r="J3536" s="16" t="str">
        <f>IF(B3536&lt;&gt;"",IFERROR(VLOOKUP(B3536,Dulieu!$F$5:$I$7597,4,0),""),"")</f>
        <v/>
      </c>
    </row>
    <row r="3537" spans="1:10" x14ac:dyDescent="0.25">
      <c r="A3537" s="18">
        <f>IF(B3537&lt;&gt;"",SUBTOTAL(103,B$5:B3537),"")</f>
        <v>3533</v>
      </c>
      <c r="B3537" s="31" t="s">
        <v>3885</v>
      </c>
      <c r="C3537" s="16" t="s">
        <v>3061</v>
      </c>
      <c r="D3537" s="51" t="s">
        <v>1295</v>
      </c>
      <c r="E3537" s="16" t="s">
        <v>3062</v>
      </c>
      <c r="F3537" s="19">
        <v>7820</v>
      </c>
      <c r="G3537" s="16">
        <v>0</v>
      </c>
      <c r="I3537" s="16">
        <f>IF(B3537&lt;&gt;"",COUNTIF(Dulieu!$F$5:$F$7774,B3537),"")</f>
        <v>0</v>
      </c>
      <c r="J3537" s="16" t="str">
        <f>IF(B3537&lt;&gt;"",IFERROR(VLOOKUP(B3537,Dulieu!$F$5:$I$7597,4,0),""),"")</f>
        <v/>
      </c>
    </row>
    <row r="3538" spans="1:10" x14ac:dyDescent="0.25">
      <c r="A3538" s="18">
        <f>IF(B3538&lt;&gt;"",SUBTOTAL(103,B$5:B3538),"")</f>
        <v>3534</v>
      </c>
      <c r="B3538" s="31" t="s">
        <v>626</v>
      </c>
      <c r="C3538" s="16" t="s">
        <v>3061</v>
      </c>
      <c r="D3538" s="51" t="s">
        <v>1295</v>
      </c>
      <c r="E3538" s="16" t="s">
        <v>3062</v>
      </c>
      <c r="F3538" s="19">
        <v>5480</v>
      </c>
      <c r="G3538" s="16">
        <v>0</v>
      </c>
      <c r="I3538" s="16">
        <f>IF(B3538&lt;&gt;"",COUNTIF(Dulieu!$F$5:$F$7774,B3538),"")</f>
        <v>0</v>
      </c>
      <c r="J3538" s="16" t="str">
        <f>IF(B3538&lt;&gt;"",IFERROR(VLOOKUP(B3538,Dulieu!$F$5:$I$7597,4,0),""),"")</f>
        <v/>
      </c>
    </row>
    <row r="3539" spans="1:10" x14ac:dyDescent="0.25">
      <c r="A3539" s="18">
        <f>IF(B3539&lt;&gt;"",SUBTOTAL(103,B$5:B3539),"")</f>
        <v>3535</v>
      </c>
      <c r="B3539" s="31" t="s">
        <v>3262</v>
      </c>
      <c r="C3539" s="16" t="s">
        <v>3061</v>
      </c>
      <c r="D3539" s="51" t="s">
        <v>2581</v>
      </c>
      <c r="E3539" s="16" t="s">
        <v>3059</v>
      </c>
      <c r="F3539" s="19">
        <v>5000</v>
      </c>
      <c r="G3539" s="16">
        <v>0</v>
      </c>
      <c r="I3539" s="16">
        <f>IF(B3539&lt;&gt;"",COUNTIF(Dulieu!$F$5:$F$7774,B3539),"")</f>
        <v>0</v>
      </c>
      <c r="J3539" s="16" t="str">
        <f>IF(B3539&lt;&gt;"",IFERROR(VLOOKUP(B3539,Dulieu!$F$5:$I$7597,4,0),""),"")</f>
        <v/>
      </c>
    </row>
    <row r="3540" spans="1:10" x14ac:dyDescent="0.25">
      <c r="A3540" s="18">
        <f>IF(B3540&lt;&gt;"",SUBTOTAL(103,B$5:B3540),"")</f>
        <v>3536</v>
      </c>
      <c r="B3540" s="31" t="s">
        <v>3263</v>
      </c>
      <c r="C3540" s="16" t="s">
        <v>3061</v>
      </c>
      <c r="D3540" s="51" t="s">
        <v>2581</v>
      </c>
      <c r="E3540" s="16" t="s">
        <v>3059</v>
      </c>
      <c r="F3540" s="19">
        <v>5000</v>
      </c>
      <c r="G3540" s="16">
        <v>0</v>
      </c>
      <c r="I3540" s="16">
        <f>IF(B3540&lt;&gt;"",COUNTIF(Dulieu!$F$5:$F$7774,B3540),"")</f>
        <v>0</v>
      </c>
      <c r="J3540" s="16" t="str">
        <f>IF(B3540&lt;&gt;"",IFERROR(VLOOKUP(B3540,Dulieu!$F$5:$I$7597,4,0),""),"")</f>
        <v/>
      </c>
    </row>
    <row r="3541" spans="1:10" x14ac:dyDescent="0.25">
      <c r="A3541" s="18">
        <f>IF(B3541&lt;&gt;"",SUBTOTAL(103,B$5:B3541),"")</f>
        <v>3537</v>
      </c>
      <c r="B3541" s="31" t="s">
        <v>3264</v>
      </c>
      <c r="C3541" s="16" t="s">
        <v>3061</v>
      </c>
      <c r="D3541" s="51" t="s">
        <v>2581</v>
      </c>
      <c r="E3541" s="16" t="s">
        <v>3059</v>
      </c>
      <c r="F3541" s="19">
        <v>7300</v>
      </c>
      <c r="G3541" s="16">
        <v>0</v>
      </c>
      <c r="I3541" s="16">
        <f>IF(B3541&lt;&gt;"",COUNTIF(Dulieu!$F$5:$F$7774,B3541),"")</f>
        <v>0</v>
      </c>
      <c r="J3541" s="16" t="str">
        <f>IF(B3541&lt;&gt;"",IFERROR(VLOOKUP(B3541,Dulieu!$F$5:$I$7597,4,0),""),"")</f>
        <v/>
      </c>
    </row>
    <row r="3542" spans="1:10" x14ac:dyDescent="0.25">
      <c r="A3542" s="18">
        <f>IF(B3542&lt;&gt;"",SUBTOTAL(103,B$5:B3542),"")</f>
        <v>3538</v>
      </c>
      <c r="B3542" s="31" t="s">
        <v>2582</v>
      </c>
      <c r="C3542" s="16" t="s">
        <v>3061</v>
      </c>
      <c r="D3542" s="51" t="s">
        <v>2581</v>
      </c>
      <c r="E3542" s="16" t="s">
        <v>3059</v>
      </c>
      <c r="F3542" s="19">
        <v>12970</v>
      </c>
      <c r="G3542" s="16">
        <v>0</v>
      </c>
      <c r="I3542" s="16">
        <f>IF(B3542&lt;&gt;"",COUNTIF(Dulieu!$F$5:$F$7774,B3542),"")</f>
        <v>0</v>
      </c>
      <c r="J3542" s="16" t="str">
        <f>IF(B3542&lt;&gt;"",IFERROR(VLOOKUP(B3542,Dulieu!$F$5:$I$7597,4,0),""),"")</f>
        <v/>
      </c>
    </row>
    <row r="3543" spans="1:10" x14ac:dyDescent="0.25">
      <c r="A3543" s="18">
        <f>IF(B3543&lt;&gt;"",SUBTOTAL(103,B$5:B3543),"")</f>
        <v>3539</v>
      </c>
      <c r="B3543" s="31" t="s">
        <v>2583</v>
      </c>
      <c r="C3543" s="16" t="s">
        <v>3061</v>
      </c>
      <c r="D3543" s="51" t="s">
        <v>2581</v>
      </c>
      <c r="E3543" s="16" t="s">
        <v>3059</v>
      </c>
      <c r="F3543" s="19">
        <v>12970</v>
      </c>
      <c r="G3543" s="16">
        <v>0</v>
      </c>
      <c r="I3543" s="16">
        <f>IF(B3543&lt;&gt;"",COUNTIF(Dulieu!$F$5:$F$7774,B3543),"")</f>
        <v>0</v>
      </c>
      <c r="J3543" s="16" t="str">
        <f>IF(B3543&lt;&gt;"",IFERROR(VLOOKUP(B3543,Dulieu!$F$5:$I$7597,4,0),""),"")</f>
        <v/>
      </c>
    </row>
    <row r="3544" spans="1:10" x14ac:dyDescent="0.25">
      <c r="A3544" s="18">
        <f>IF(B3544&lt;&gt;"",SUBTOTAL(103,B$5:B3544),"")</f>
        <v>3540</v>
      </c>
      <c r="B3544" s="31" t="s">
        <v>2584</v>
      </c>
      <c r="C3544" s="16" t="s">
        <v>3061</v>
      </c>
      <c r="D3544" s="51" t="s">
        <v>2581</v>
      </c>
      <c r="E3544" s="16" t="s">
        <v>3059</v>
      </c>
      <c r="F3544" s="19">
        <v>12970</v>
      </c>
      <c r="G3544" s="16">
        <v>0</v>
      </c>
      <c r="I3544" s="16">
        <f>IF(B3544&lt;&gt;"",COUNTIF(Dulieu!$F$5:$F$7774,B3544),"")</f>
        <v>0</v>
      </c>
      <c r="J3544" s="16" t="str">
        <f>IF(B3544&lt;&gt;"",IFERROR(VLOOKUP(B3544,Dulieu!$F$5:$I$7597,4,0),""),"")</f>
        <v/>
      </c>
    </row>
    <row r="3545" spans="1:10" x14ac:dyDescent="0.25">
      <c r="A3545" s="18">
        <f>IF(B3545&lt;&gt;"",SUBTOTAL(103,B$5:B3545),"")</f>
        <v>3541</v>
      </c>
      <c r="B3545" s="31" t="s">
        <v>2585</v>
      </c>
      <c r="C3545" s="16" t="s">
        <v>3061</v>
      </c>
      <c r="D3545" s="51" t="s">
        <v>2581</v>
      </c>
      <c r="E3545" s="16" t="s">
        <v>3059</v>
      </c>
      <c r="F3545" s="19">
        <v>12970</v>
      </c>
      <c r="G3545" s="16">
        <v>0</v>
      </c>
      <c r="I3545" s="16">
        <f>IF(B3545&lt;&gt;"",COUNTIF(Dulieu!$F$5:$F$7774,B3545),"")</f>
        <v>0</v>
      </c>
      <c r="J3545" s="16" t="str">
        <f>IF(B3545&lt;&gt;"",IFERROR(VLOOKUP(B3545,Dulieu!$F$5:$I$7597,4,0),""),"")</f>
        <v/>
      </c>
    </row>
    <row r="3546" spans="1:10" x14ac:dyDescent="0.25">
      <c r="A3546" s="18">
        <f>IF(B3546&lt;&gt;"",SUBTOTAL(103,B$5:B3546),"")</f>
        <v>3542</v>
      </c>
      <c r="B3546" s="31" t="s">
        <v>2586</v>
      </c>
      <c r="C3546" s="16" t="s">
        <v>3061</v>
      </c>
      <c r="D3546" s="51" t="s">
        <v>2581</v>
      </c>
      <c r="E3546" s="16" t="s">
        <v>3059</v>
      </c>
      <c r="F3546" s="19">
        <v>12970</v>
      </c>
      <c r="G3546" s="16">
        <v>0</v>
      </c>
      <c r="I3546" s="16">
        <f>IF(B3546&lt;&gt;"",COUNTIF(Dulieu!$F$5:$F$7774,B3546),"")</f>
        <v>0</v>
      </c>
      <c r="J3546" s="16" t="str">
        <f>IF(B3546&lt;&gt;"",IFERROR(VLOOKUP(B3546,Dulieu!$F$5:$I$7597,4,0),""),"")</f>
        <v/>
      </c>
    </row>
    <row r="3547" spans="1:10" x14ac:dyDescent="0.25">
      <c r="A3547" s="18">
        <f>IF(B3547&lt;&gt;"",SUBTOTAL(103,B$5:B3547),"")</f>
        <v>3543</v>
      </c>
      <c r="B3547" s="31" t="s">
        <v>2587</v>
      </c>
      <c r="C3547" s="16" t="s">
        <v>3061</v>
      </c>
      <c r="D3547" s="51" t="s">
        <v>2581</v>
      </c>
      <c r="E3547" s="16" t="s">
        <v>3059</v>
      </c>
      <c r="F3547" s="19">
        <v>8240</v>
      </c>
      <c r="G3547" s="16">
        <v>0</v>
      </c>
      <c r="I3547" s="16">
        <f>IF(B3547&lt;&gt;"",COUNTIF(Dulieu!$F$5:$F$7774,B3547),"")</f>
        <v>0</v>
      </c>
      <c r="J3547" s="16" t="str">
        <f>IF(B3547&lt;&gt;"",IFERROR(VLOOKUP(B3547,Dulieu!$F$5:$I$7597,4,0),""),"")</f>
        <v/>
      </c>
    </row>
    <row r="3548" spans="1:10" x14ac:dyDescent="0.25">
      <c r="A3548" s="18">
        <f>IF(B3548&lt;&gt;"",SUBTOTAL(103,B$5:B3548),"")</f>
        <v>3544</v>
      </c>
      <c r="B3548" s="31" t="s">
        <v>2588</v>
      </c>
      <c r="C3548" s="16" t="s">
        <v>3061</v>
      </c>
      <c r="D3548" s="51" t="s">
        <v>2581</v>
      </c>
      <c r="E3548" s="16" t="s">
        <v>3059</v>
      </c>
      <c r="F3548" s="19">
        <v>7550</v>
      </c>
      <c r="G3548" s="16">
        <v>0</v>
      </c>
      <c r="I3548" s="16">
        <f>IF(B3548&lt;&gt;"",COUNTIF(Dulieu!$F$5:$F$7774,B3548),"")</f>
        <v>0</v>
      </c>
      <c r="J3548" s="16" t="str">
        <f>IF(B3548&lt;&gt;"",IFERROR(VLOOKUP(B3548,Dulieu!$F$5:$I$7597,4,0),""),"")</f>
        <v/>
      </c>
    </row>
    <row r="3549" spans="1:10" x14ac:dyDescent="0.25">
      <c r="A3549" s="18">
        <f>IF(B3549&lt;&gt;"",SUBTOTAL(103,B$5:B3549),"")</f>
        <v>3545</v>
      </c>
      <c r="B3549" s="31" t="s">
        <v>2589</v>
      </c>
      <c r="C3549" s="16" t="s">
        <v>3061</v>
      </c>
      <c r="D3549" s="16" t="s">
        <v>2590</v>
      </c>
      <c r="E3549" s="16" t="s">
        <v>3059</v>
      </c>
      <c r="F3549" s="19">
        <v>7300</v>
      </c>
      <c r="G3549" s="16">
        <v>0</v>
      </c>
      <c r="I3549" s="16">
        <f>IF(B3549&lt;&gt;"",COUNTIF(Dulieu!$F$5:$F$7774,B3549),"")</f>
        <v>0</v>
      </c>
      <c r="J3549" s="16" t="str">
        <f>IF(B3549&lt;&gt;"",IFERROR(VLOOKUP(B3549,Dulieu!$F$5:$I$7597,4,0),""),"")</f>
        <v/>
      </c>
    </row>
    <row r="3550" spans="1:10" x14ac:dyDescent="0.25">
      <c r="A3550" s="18">
        <f>IF(B3550&lt;&gt;"",SUBTOTAL(103,B$5:B3550),"")</f>
        <v>3546</v>
      </c>
      <c r="B3550" s="31" t="s">
        <v>3265</v>
      </c>
      <c r="C3550" s="16" t="s">
        <v>3061</v>
      </c>
      <c r="D3550" s="16" t="s">
        <v>2590</v>
      </c>
      <c r="E3550" s="16" t="s">
        <v>3059</v>
      </c>
      <c r="F3550" s="19">
        <v>4600</v>
      </c>
      <c r="G3550" s="16">
        <v>0</v>
      </c>
      <c r="I3550" s="16">
        <f>IF(B3550&lt;&gt;"",COUNTIF(Dulieu!$F$5:$F$7774,B3550),"")</f>
        <v>0</v>
      </c>
      <c r="J3550" s="16" t="str">
        <f>IF(B3550&lt;&gt;"",IFERROR(VLOOKUP(B3550,Dulieu!$F$5:$I$7597,4,0),""),"")</f>
        <v/>
      </c>
    </row>
    <row r="3551" spans="1:10" x14ac:dyDescent="0.25">
      <c r="A3551" s="18">
        <f>IF(B3551&lt;&gt;"",SUBTOTAL(103,B$5:B3551),"")</f>
        <v>3547</v>
      </c>
      <c r="B3551" s="31" t="s">
        <v>2591</v>
      </c>
      <c r="C3551" s="16" t="s">
        <v>3082</v>
      </c>
      <c r="D3551" s="16" t="s">
        <v>2818</v>
      </c>
      <c r="E3551" s="16" t="s">
        <v>3068</v>
      </c>
      <c r="F3551" s="16">
        <v>0</v>
      </c>
      <c r="G3551" s="16">
        <v>29</v>
      </c>
      <c r="I3551" s="16">
        <f>IF(B3551&lt;&gt;"",COUNTIF(Dulieu!$F$5:$F$7774,B3551),"")</f>
        <v>0</v>
      </c>
      <c r="J3551" s="16" t="str">
        <f>IF(B3551&lt;&gt;"",IFERROR(VLOOKUP(B3551,Dulieu!$F$5:$I$7597,4,0),""),"")</f>
        <v/>
      </c>
    </row>
    <row r="3552" spans="1:10" x14ac:dyDescent="0.25">
      <c r="A3552" s="18">
        <f>IF(B3552&lt;&gt;"",SUBTOTAL(103,B$5:B3552),"")</f>
        <v>3548</v>
      </c>
      <c r="B3552" s="31" t="s">
        <v>1296</v>
      </c>
      <c r="C3552" s="16" t="s">
        <v>3092</v>
      </c>
      <c r="D3552" s="16" t="s">
        <v>2818</v>
      </c>
      <c r="E3552" s="16" t="s">
        <v>3068</v>
      </c>
      <c r="F3552" s="19">
        <v>0</v>
      </c>
      <c r="G3552" s="16">
        <v>16</v>
      </c>
      <c r="I3552" s="16">
        <f>IF(B3552&lt;&gt;"",COUNTIF(Dulieu!$F$5:$F$7774,B3552),"")</f>
        <v>0</v>
      </c>
      <c r="J3552" s="16" t="str">
        <f>IF(B3552&lt;&gt;"",IFERROR(VLOOKUP(B3552,Dulieu!$F$5:$I$7597,4,0),""),"")</f>
        <v/>
      </c>
    </row>
    <row r="3553" spans="1:10" x14ac:dyDescent="0.25">
      <c r="A3553" s="18">
        <f>IF(B3553&lt;&gt;"",SUBTOTAL(103,B$5:B3553),"")</f>
        <v>3549</v>
      </c>
      <c r="B3553" s="31" t="s">
        <v>1297</v>
      </c>
      <c r="C3553" s="16" t="s">
        <v>3092</v>
      </c>
      <c r="D3553" s="16" t="s">
        <v>2818</v>
      </c>
      <c r="E3553" s="16" t="s">
        <v>3068</v>
      </c>
      <c r="F3553" s="19">
        <v>0</v>
      </c>
      <c r="G3553" s="16">
        <v>16</v>
      </c>
      <c r="I3553" s="16">
        <f>IF(B3553&lt;&gt;"",COUNTIF(Dulieu!$F$5:$F$7774,B3553),"")</f>
        <v>0</v>
      </c>
      <c r="J3553" s="16" t="str">
        <f>IF(B3553&lt;&gt;"",IFERROR(VLOOKUP(B3553,Dulieu!$F$5:$I$7597,4,0),""),"")</f>
        <v/>
      </c>
    </row>
    <row r="3554" spans="1:10" x14ac:dyDescent="0.25">
      <c r="A3554" s="18">
        <f>IF(B3554&lt;&gt;"",SUBTOTAL(103,B$5:B3554),"")</f>
        <v>3550</v>
      </c>
      <c r="B3554" s="31" t="s">
        <v>2819</v>
      </c>
      <c r="C3554" s="16" t="s">
        <v>3092</v>
      </c>
      <c r="D3554" s="16" t="s">
        <v>2818</v>
      </c>
      <c r="E3554" s="16" t="s">
        <v>3068</v>
      </c>
      <c r="F3554" s="19">
        <v>0</v>
      </c>
      <c r="G3554" s="16">
        <v>16</v>
      </c>
      <c r="I3554" s="16">
        <f>IF(B3554&lt;&gt;"",COUNTIF(Dulieu!$F$5:$F$7774,B3554),"")</f>
        <v>0</v>
      </c>
      <c r="J3554" s="16" t="str">
        <f>IF(B3554&lt;&gt;"",IFERROR(VLOOKUP(B3554,Dulieu!$F$5:$I$7597,4,0),""),"")</f>
        <v/>
      </c>
    </row>
    <row r="3555" spans="1:10" x14ac:dyDescent="0.25">
      <c r="A3555" s="18">
        <f>IF(B3555&lt;&gt;"",SUBTOTAL(103,B$5:B3555),"")</f>
        <v>3551</v>
      </c>
      <c r="B3555" s="31" t="s">
        <v>2592</v>
      </c>
      <c r="C3555" s="16" t="s">
        <v>3061</v>
      </c>
      <c r="D3555" s="16" t="s">
        <v>2982</v>
      </c>
      <c r="E3555" s="16" t="s">
        <v>3059</v>
      </c>
      <c r="F3555" s="19">
        <v>8255</v>
      </c>
      <c r="G3555" s="16">
        <v>0</v>
      </c>
      <c r="I3555" s="16">
        <f>IF(B3555&lt;&gt;"",COUNTIF(Dulieu!$F$5:$F$7774,B3555),"")</f>
        <v>0</v>
      </c>
      <c r="J3555" s="16" t="str">
        <f>IF(B3555&lt;&gt;"",IFERROR(VLOOKUP(B3555,Dulieu!$F$5:$I$7597,4,0),""),"")</f>
        <v/>
      </c>
    </row>
    <row r="3556" spans="1:10" x14ac:dyDescent="0.25">
      <c r="A3556" s="18">
        <f>IF(B3556&lt;&gt;"",SUBTOTAL(103,B$5:B3556),"")</f>
        <v>3552</v>
      </c>
      <c r="B3556" s="31" t="s">
        <v>2593</v>
      </c>
      <c r="C3556" s="16" t="s">
        <v>3061</v>
      </c>
      <c r="D3556" s="16" t="s">
        <v>2982</v>
      </c>
      <c r="E3556" s="16" t="s">
        <v>3059</v>
      </c>
      <c r="F3556" s="19">
        <v>3655</v>
      </c>
      <c r="G3556" s="16">
        <v>0</v>
      </c>
      <c r="I3556" s="16">
        <f>IF(B3556&lt;&gt;"",COUNTIF(Dulieu!$F$5:$F$7774,B3556),"")</f>
        <v>0</v>
      </c>
      <c r="J3556" s="16" t="str">
        <f>IF(B3556&lt;&gt;"",IFERROR(VLOOKUP(B3556,Dulieu!$F$5:$I$7597,4,0),""),"")</f>
        <v/>
      </c>
    </row>
    <row r="3557" spans="1:10" x14ac:dyDescent="0.25">
      <c r="A3557" s="18">
        <f>IF(B3557&lt;&gt;"",SUBTOTAL(103,B$5:B3557),"")</f>
        <v>3553</v>
      </c>
      <c r="B3557" s="31" t="s">
        <v>4193</v>
      </c>
      <c r="C3557" s="16" t="s">
        <v>3061</v>
      </c>
      <c r="D3557" s="16" t="s">
        <v>4194</v>
      </c>
      <c r="E3557" s="16" t="s">
        <v>3068</v>
      </c>
      <c r="F3557" s="19">
        <v>7300</v>
      </c>
      <c r="G3557" s="16">
        <v>3</v>
      </c>
      <c r="I3557" s="16">
        <f>IF(B3557&lt;&gt;"",COUNTIF(Dulieu!$F$5:$F$7774,B3557),"")</f>
        <v>0</v>
      </c>
      <c r="J3557" s="16" t="str">
        <f>IF(B3557&lt;&gt;"",IFERROR(VLOOKUP(B3557,Dulieu!$F$5:$I$7597,4,0),""),"")</f>
        <v/>
      </c>
    </row>
    <row r="3558" spans="1:10" x14ac:dyDescent="0.25">
      <c r="A3558" s="18">
        <f>IF(B3558&lt;&gt;"",SUBTOTAL(103,B$5:B3558),"")</f>
        <v>3554</v>
      </c>
      <c r="B3558" s="31" t="s">
        <v>2595</v>
      </c>
      <c r="C3558" s="16" t="s">
        <v>3061</v>
      </c>
      <c r="D3558" s="16" t="s">
        <v>1330</v>
      </c>
      <c r="E3558" s="16" t="s">
        <v>3231</v>
      </c>
      <c r="F3558" s="19">
        <v>3400</v>
      </c>
      <c r="G3558" s="16">
        <v>0</v>
      </c>
      <c r="I3558" s="16">
        <f>IF(B3558&lt;&gt;"",COUNTIF(Dulieu!$F$5:$F$7774,B3558),"")</f>
        <v>0</v>
      </c>
      <c r="J3558" s="16" t="str">
        <f>IF(B3558&lt;&gt;"",IFERROR(VLOOKUP(B3558,Dulieu!$F$5:$I$7597,4,0),""),"")</f>
        <v/>
      </c>
    </row>
    <row r="3559" spans="1:10" x14ac:dyDescent="0.25">
      <c r="A3559" s="18">
        <f>IF(B3559&lt;&gt;"",SUBTOTAL(103,B$5:B3559),"")</f>
        <v>3555</v>
      </c>
      <c r="B3559" s="31" t="s">
        <v>2596</v>
      </c>
      <c r="C3559" s="16" t="s">
        <v>3061</v>
      </c>
      <c r="D3559" s="16" t="s">
        <v>1330</v>
      </c>
      <c r="E3559" s="16" t="s">
        <v>3231</v>
      </c>
      <c r="F3559" s="19">
        <v>3390</v>
      </c>
      <c r="G3559" s="16">
        <v>0</v>
      </c>
      <c r="I3559" s="16">
        <f>IF(B3559&lt;&gt;"",COUNTIF(Dulieu!$F$5:$F$7774,B3559),"")</f>
        <v>0</v>
      </c>
      <c r="J3559" s="16" t="str">
        <f>IF(B3559&lt;&gt;"",IFERROR(VLOOKUP(B3559,Dulieu!$F$5:$I$7597,4,0),""),"")</f>
        <v/>
      </c>
    </row>
    <row r="3560" spans="1:10" x14ac:dyDescent="0.25">
      <c r="A3560" s="18">
        <f>IF(B3560&lt;&gt;"",SUBTOTAL(103,B$5:B3560),"")</f>
        <v>3556</v>
      </c>
      <c r="B3560" s="31" t="s">
        <v>2597</v>
      </c>
      <c r="C3560" s="16" t="s">
        <v>3061</v>
      </c>
      <c r="D3560" s="16" t="s">
        <v>1330</v>
      </c>
      <c r="E3560" s="16" t="s">
        <v>3231</v>
      </c>
      <c r="F3560" s="19">
        <v>3400</v>
      </c>
      <c r="G3560" s="16">
        <v>0</v>
      </c>
      <c r="I3560" s="16">
        <f>IF(B3560&lt;&gt;"",COUNTIF(Dulieu!$F$5:$F$7774,B3560),"")</f>
        <v>0</v>
      </c>
      <c r="J3560" s="16" t="str">
        <f>IF(B3560&lt;&gt;"",IFERROR(VLOOKUP(B3560,Dulieu!$F$5:$I$7597,4,0),""),"")</f>
        <v/>
      </c>
    </row>
    <row r="3561" spans="1:10" x14ac:dyDescent="0.25">
      <c r="A3561" s="18">
        <f>IF(B3561&lt;&gt;"",SUBTOTAL(103,B$5:B3561),"")</f>
        <v>3557</v>
      </c>
      <c r="B3561" s="31" t="s">
        <v>2598</v>
      </c>
      <c r="C3561" s="16" t="s">
        <v>3061</v>
      </c>
      <c r="D3561" s="16" t="s">
        <v>1330</v>
      </c>
      <c r="E3561" s="16" t="s">
        <v>3114</v>
      </c>
      <c r="F3561" s="19">
        <v>2000</v>
      </c>
      <c r="G3561" s="16">
        <v>0</v>
      </c>
      <c r="I3561" s="16">
        <f>IF(B3561&lt;&gt;"",COUNTIF(Dulieu!$F$5:$F$7774,B3561),"")</f>
        <v>0</v>
      </c>
      <c r="J3561" s="16" t="str">
        <f>IF(B3561&lt;&gt;"",IFERROR(VLOOKUP(B3561,Dulieu!$F$5:$I$7597,4,0),""),"")</f>
        <v/>
      </c>
    </row>
    <row r="3562" spans="1:10" x14ac:dyDescent="0.25">
      <c r="A3562" s="18">
        <f>IF(B3562&lt;&gt;"",SUBTOTAL(103,B$5:B3562),"")</f>
        <v>3558</v>
      </c>
      <c r="B3562" s="31" t="s">
        <v>2599</v>
      </c>
      <c r="C3562" s="16" t="s">
        <v>3061</v>
      </c>
      <c r="D3562" s="16" t="s">
        <v>1330</v>
      </c>
      <c r="E3562" s="16" t="s">
        <v>3231</v>
      </c>
      <c r="F3562" s="19">
        <v>1800</v>
      </c>
      <c r="G3562" s="16">
        <v>0</v>
      </c>
      <c r="I3562" s="16">
        <f>IF(B3562&lt;&gt;"",COUNTIF(Dulieu!$F$5:$F$7774,B3562),"")</f>
        <v>0</v>
      </c>
      <c r="J3562" s="16" t="str">
        <f>IF(B3562&lt;&gt;"",IFERROR(VLOOKUP(B3562,Dulieu!$F$5:$I$7597,4,0),""),"")</f>
        <v/>
      </c>
    </row>
    <row r="3563" spans="1:10" x14ac:dyDescent="0.25">
      <c r="A3563" s="18">
        <f>IF(B3563&lt;&gt;"",SUBTOTAL(103,B$5:B3563),"")</f>
        <v>3559</v>
      </c>
      <c r="B3563" s="31" t="s">
        <v>1026</v>
      </c>
      <c r="C3563" s="16" t="s">
        <v>3061</v>
      </c>
      <c r="D3563" s="16" t="s">
        <v>1330</v>
      </c>
      <c r="E3563" s="16" t="s">
        <v>3059</v>
      </c>
      <c r="F3563" s="19">
        <v>1990</v>
      </c>
      <c r="G3563" s="16">
        <v>0</v>
      </c>
      <c r="I3563" s="16">
        <f>IF(B3563&lt;&gt;"",COUNTIF(Dulieu!$F$5:$F$7774,B3563),"")</f>
        <v>0</v>
      </c>
      <c r="J3563" s="16" t="str">
        <f>IF(B3563&lt;&gt;"",IFERROR(VLOOKUP(B3563,Dulieu!$F$5:$I$7597,4,0),""),"")</f>
        <v/>
      </c>
    </row>
    <row r="3564" spans="1:10" x14ac:dyDescent="0.25">
      <c r="A3564" s="18">
        <f>IF(B3564&lt;&gt;"",SUBTOTAL(103,B$5:B3564),"")</f>
        <v>3560</v>
      </c>
      <c r="B3564" s="31" t="s">
        <v>1027</v>
      </c>
      <c r="C3564" s="16" t="s">
        <v>3061</v>
      </c>
      <c r="D3564" s="16" t="s">
        <v>1330</v>
      </c>
      <c r="E3564" s="16" t="s">
        <v>3059</v>
      </c>
      <c r="F3564" s="19">
        <v>3495</v>
      </c>
      <c r="G3564" s="16">
        <v>0</v>
      </c>
      <c r="I3564" s="16">
        <f>IF(B3564&lt;&gt;"",COUNTIF(Dulieu!$F$5:$F$7774,B3564),"")</f>
        <v>0</v>
      </c>
      <c r="J3564" s="16" t="str">
        <f>IF(B3564&lt;&gt;"",IFERROR(VLOOKUP(B3564,Dulieu!$F$5:$I$7597,4,0),""),"")</f>
        <v/>
      </c>
    </row>
    <row r="3565" spans="1:10" x14ac:dyDescent="0.25">
      <c r="A3565" s="18">
        <f>IF(B3565&lt;&gt;"",SUBTOTAL(103,B$5:B3565),"")</f>
        <v>3561</v>
      </c>
      <c r="B3565" s="31" t="s">
        <v>1006</v>
      </c>
      <c r="C3565" s="16" t="s">
        <v>3061</v>
      </c>
      <c r="D3565" s="16" t="s">
        <v>1330</v>
      </c>
      <c r="E3565" s="16" t="s">
        <v>3059</v>
      </c>
      <c r="F3565" s="19">
        <v>3495</v>
      </c>
      <c r="G3565" s="16">
        <v>0</v>
      </c>
      <c r="I3565" s="16">
        <f>IF(B3565&lt;&gt;"",COUNTIF(Dulieu!$F$5:$F$7774,B3565),"")</f>
        <v>0</v>
      </c>
      <c r="J3565" s="16" t="str">
        <f>IF(B3565&lt;&gt;"",IFERROR(VLOOKUP(B3565,Dulieu!$F$5:$I$7597,4,0),""),"")</f>
        <v/>
      </c>
    </row>
    <row r="3566" spans="1:10" x14ac:dyDescent="0.25">
      <c r="A3566" s="18">
        <f>IF(B3566&lt;&gt;"",SUBTOTAL(103,B$5:B3566),"")</f>
        <v>3562</v>
      </c>
      <c r="B3566" s="31" t="s">
        <v>4195</v>
      </c>
      <c r="C3566" s="16" t="s">
        <v>3061</v>
      </c>
      <c r="D3566" s="16" t="s">
        <v>4196</v>
      </c>
      <c r="E3566" s="16" t="s">
        <v>4197</v>
      </c>
      <c r="F3566" s="19">
        <v>17990</v>
      </c>
      <c r="G3566" s="16">
        <v>2</v>
      </c>
      <c r="I3566" s="16">
        <f>IF(B3566&lt;&gt;"",COUNTIF(Dulieu!$F$5:$F$7774,B3566),"")</f>
        <v>0</v>
      </c>
      <c r="J3566" s="16" t="str">
        <f>IF(B3566&lt;&gt;"",IFERROR(VLOOKUP(B3566,Dulieu!$F$5:$I$7597,4,0),""),"")</f>
        <v/>
      </c>
    </row>
    <row r="3567" spans="1:10" x14ac:dyDescent="0.25">
      <c r="A3567" s="18">
        <f>IF(B3567&lt;&gt;"",SUBTOTAL(103,B$5:B3567),"")</f>
        <v>3563</v>
      </c>
      <c r="B3567" s="31" t="s">
        <v>1180</v>
      </c>
      <c r="C3567" s="16" t="s">
        <v>3061</v>
      </c>
      <c r="D3567" s="16" t="s">
        <v>2601</v>
      </c>
      <c r="E3567" s="16" t="s">
        <v>3067</v>
      </c>
      <c r="F3567" s="19">
        <v>6615</v>
      </c>
      <c r="G3567" s="16">
        <v>0</v>
      </c>
      <c r="I3567" s="16">
        <f>IF(B3567&lt;&gt;"",COUNTIF(Dulieu!$F$5:$F$7774,B3567),"")</f>
        <v>0</v>
      </c>
      <c r="J3567" s="16" t="str">
        <f>IF(B3567&lt;&gt;"",IFERROR(VLOOKUP(B3567,Dulieu!$F$5:$I$7597,4,0),""),"")</f>
        <v/>
      </c>
    </row>
    <row r="3568" spans="1:10" x14ac:dyDescent="0.25">
      <c r="A3568" s="18">
        <f>IF(B3568&lt;&gt;"",SUBTOTAL(103,B$5:B3568),"")</f>
        <v>3564</v>
      </c>
      <c r="B3568" s="31" t="s">
        <v>2600</v>
      </c>
      <c r="C3568" s="16" t="s">
        <v>3061</v>
      </c>
      <c r="D3568" s="16" t="s">
        <v>2601</v>
      </c>
      <c r="E3568" s="16" t="s">
        <v>3062</v>
      </c>
      <c r="F3568" s="19">
        <v>6615</v>
      </c>
      <c r="G3568" s="16">
        <v>0</v>
      </c>
      <c r="I3568" s="16">
        <f>IF(B3568&lt;&gt;"",COUNTIF(Dulieu!$F$5:$F$7774,B3568),"")</f>
        <v>0</v>
      </c>
      <c r="J3568" s="16" t="str">
        <f>IF(B3568&lt;&gt;"",IFERROR(VLOOKUP(B3568,Dulieu!$F$5:$I$7597,4,0),""),"")</f>
        <v/>
      </c>
    </row>
    <row r="3569" spans="1:10" x14ac:dyDescent="0.25">
      <c r="A3569" s="18">
        <f>IF(B3569&lt;&gt;"",SUBTOTAL(103,B$5:B3569),"")</f>
        <v>3565</v>
      </c>
      <c r="B3569" s="31" t="s">
        <v>1179</v>
      </c>
      <c r="C3569" s="16" t="s">
        <v>3061</v>
      </c>
      <c r="D3569" s="16" t="s">
        <v>2601</v>
      </c>
      <c r="E3569" s="16" t="s">
        <v>3067</v>
      </c>
      <c r="F3569" s="19">
        <v>7360</v>
      </c>
      <c r="G3569" s="16">
        <v>0</v>
      </c>
      <c r="I3569" s="16">
        <f>IF(B3569&lt;&gt;"",COUNTIF(Dulieu!$F$5:$F$7774,B3569),"")</f>
        <v>0</v>
      </c>
      <c r="J3569" s="16" t="str">
        <f>IF(B3569&lt;&gt;"",IFERROR(VLOOKUP(B3569,Dulieu!$F$5:$I$7597,4,0),""),"")</f>
        <v/>
      </c>
    </row>
    <row r="3570" spans="1:10" x14ac:dyDescent="0.25">
      <c r="A3570" s="18">
        <f>IF(B3570&lt;&gt;"",SUBTOTAL(103,B$5:B3570),"")</f>
        <v>3566</v>
      </c>
      <c r="B3570" s="31" t="s">
        <v>1177</v>
      </c>
      <c r="C3570" s="16" t="s">
        <v>3061</v>
      </c>
      <c r="D3570" s="16" t="s">
        <v>2601</v>
      </c>
      <c r="E3570" s="16" t="s">
        <v>3067</v>
      </c>
      <c r="F3570" s="19">
        <v>6350</v>
      </c>
      <c r="G3570" s="16">
        <v>0</v>
      </c>
      <c r="I3570" s="16">
        <f>IF(B3570&lt;&gt;"",COUNTIF(Dulieu!$F$5:$F$7774,B3570),"")</f>
        <v>0</v>
      </c>
      <c r="J3570" s="16" t="str">
        <f>IF(B3570&lt;&gt;"",IFERROR(VLOOKUP(B3570,Dulieu!$F$5:$I$7597,4,0),""),"")</f>
        <v/>
      </c>
    </row>
    <row r="3571" spans="1:10" x14ac:dyDescent="0.25">
      <c r="A3571" s="18">
        <f>IF(B3571&lt;&gt;"",SUBTOTAL(103,B$5:B3571),"")</f>
        <v>3567</v>
      </c>
      <c r="B3571" s="31" t="s">
        <v>1178</v>
      </c>
      <c r="C3571" s="16" t="s">
        <v>3061</v>
      </c>
      <c r="D3571" s="16" t="s">
        <v>2601</v>
      </c>
      <c r="E3571" s="16" t="s">
        <v>3067</v>
      </c>
      <c r="F3571" s="19">
        <v>6950</v>
      </c>
      <c r="G3571" s="16">
        <v>0</v>
      </c>
      <c r="I3571" s="16">
        <f>IF(B3571&lt;&gt;"",COUNTIF(Dulieu!$F$5:$F$7774,B3571),"")</f>
        <v>0</v>
      </c>
      <c r="J3571" s="16" t="str">
        <f>IF(B3571&lt;&gt;"",IFERROR(VLOOKUP(B3571,Dulieu!$F$5:$I$7597,4,0),""),"")</f>
        <v/>
      </c>
    </row>
    <row r="3572" spans="1:10" x14ac:dyDescent="0.25">
      <c r="A3572" s="18">
        <f>IF(B3572&lt;&gt;"",SUBTOTAL(103,B$5:B3572),"")</f>
        <v>3568</v>
      </c>
      <c r="B3572" s="31" t="s">
        <v>1181</v>
      </c>
      <c r="C3572" s="16" t="s">
        <v>3061</v>
      </c>
      <c r="D3572" s="16" t="s">
        <v>2601</v>
      </c>
      <c r="E3572" s="16" t="s">
        <v>3067</v>
      </c>
      <c r="F3572" s="19">
        <v>7550</v>
      </c>
      <c r="G3572" s="16">
        <v>0</v>
      </c>
      <c r="I3572" s="16">
        <f>IF(B3572&lt;&gt;"",COUNTIF(Dulieu!$F$5:$F$7774,B3572),"")</f>
        <v>0</v>
      </c>
      <c r="J3572" s="16" t="str">
        <f>IF(B3572&lt;&gt;"",IFERROR(VLOOKUP(B3572,Dulieu!$F$5:$I$7597,4,0),""),"")</f>
        <v/>
      </c>
    </row>
    <row r="3573" spans="1:10" x14ac:dyDescent="0.25">
      <c r="A3573" s="18">
        <f>IF(B3573&lt;&gt;"",SUBTOTAL(103,B$5:B3573),"")</f>
        <v>3569</v>
      </c>
      <c r="B3573" s="31" t="s">
        <v>3795</v>
      </c>
      <c r="C3573" s="16" t="s">
        <v>3061</v>
      </c>
      <c r="D3573" s="16" t="s">
        <v>2601</v>
      </c>
      <c r="E3573" s="16" t="s">
        <v>3067</v>
      </c>
      <c r="F3573" s="19">
        <v>5200</v>
      </c>
      <c r="G3573" s="16">
        <v>3</v>
      </c>
      <c r="I3573" s="16">
        <f>IF(B3573&lt;&gt;"",COUNTIF(Dulieu!$F$5:$F$7774,B3573),"")</f>
        <v>0</v>
      </c>
      <c r="J3573" s="16" t="str">
        <f>IF(B3573&lt;&gt;"",IFERROR(VLOOKUP(B3573,Dulieu!$F$5:$I$7597,4,0),""),"")</f>
        <v/>
      </c>
    </row>
    <row r="3574" spans="1:10" x14ac:dyDescent="0.25">
      <c r="A3574" s="18">
        <f>IF(B3574&lt;&gt;"",SUBTOTAL(103,B$5:B3574),"")</f>
        <v>3570</v>
      </c>
      <c r="B3574" s="31" t="s">
        <v>2602</v>
      </c>
      <c r="C3574" s="16" t="s">
        <v>3061</v>
      </c>
      <c r="D3574" s="16" t="s">
        <v>2983</v>
      </c>
      <c r="E3574" s="16" t="s">
        <v>3059</v>
      </c>
      <c r="F3574" s="19">
        <v>12705</v>
      </c>
      <c r="G3574" s="16">
        <v>0</v>
      </c>
      <c r="I3574" s="16">
        <f>IF(B3574&lt;&gt;"",COUNTIF(Dulieu!$F$5:$F$7774,B3574),"")</f>
        <v>0</v>
      </c>
      <c r="J3574" s="16" t="str">
        <f>IF(B3574&lt;&gt;"",IFERROR(VLOOKUP(B3574,Dulieu!$F$5:$I$7597,4,0),""),"")</f>
        <v/>
      </c>
    </row>
    <row r="3575" spans="1:10" x14ac:dyDescent="0.25">
      <c r="A3575" s="18">
        <f>IF(B3575&lt;&gt;"",SUBTOTAL(103,B$5:B3575),"")</f>
        <v>3571</v>
      </c>
      <c r="B3575" s="31" t="s">
        <v>2603</v>
      </c>
      <c r="C3575" s="16" t="s">
        <v>3061</v>
      </c>
      <c r="D3575" s="16" t="s">
        <v>2983</v>
      </c>
      <c r="E3575" s="16" t="s">
        <v>3059</v>
      </c>
      <c r="F3575" s="19">
        <v>1200</v>
      </c>
      <c r="G3575" s="16">
        <v>0</v>
      </c>
      <c r="I3575" s="16">
        <f>IF(B3575&lt;&gt;"",COUNTIF(Dulieu!$F$5:$F$7774,B3575),"")</f>
        <v>0</v>
      </c>
      <c r="J3575" s="16" t="str">
        <f>IF(B3575&lt;&gt;"",IFERROR(VLOOKUP(B3575,Dulieu!$F$5:$I$7597,4,0),""),"")</f>
        <v/>
      </c>
    </row>
    <row r="3576" spans="1:10" x14ac:dyDescent="0.25">
      <c r="A3576" s="18">
        <f>IF(B3576&lt;&gt;"",SUBTOTAL(103,B$5:B3576),"")</f>
        <v>3572</v>
      </c>
      <c r="B3576" s="31" t="s">
        <v>2604</v>
      </c>
      <c r="C3576" s="16" t="s">
        <v>3061</v>
      </c>
      <c r="D3576" s="16" t="s">
        <v>2983</v>
      </c>
      <c r="E3576" s="16" t="s">
        <v>3059</v>
      </c>
      <c r="F3576" s="16">
        <v>2400</v>
      </c>
      <c r="G3576" s="16">
        <v>0</v>
      </c>
      <c r="I3576" s="16">
        <f>IF(B3576&lt;&gt;"",COUNTIF(Dulieu!$F$5:$F$7774,B3576),"")</f>
        <v>0</v>
      </c>
      <c r="J3576" s="16" t="str">
        <f>IF(B3576&lt;&gt;"",IFERROR(VLOOKUP(B3576,Dulieu!$F$5:$I$7597,4,0),""),"")</f>
        <v/>
      </c>
    </row>
    <row r="3577" spans="1:10" x14ac:dyDescent="0.25">
      <c r="A3577" s="18">
        <f>IF(B3577&lt;&gt;"",SUBTOTAL(103,B$5:B3577),"")</f>
        <v>3573</v>
      </c>
      <c r="B3577" s="31" t="s">
        <v>2605</v>
      </c>
      <c r="C3577" s="16" t="s">
        <v>3061</v>
      </c>
      <c r="D3577" s="16" t="s">
        <v>2983</v>
      </c>
      <c r="E3577" s="16" t="s">
        <v>3059</v>
      </c>
      <c r="F3577" s="16">
        <v>2400</v>
      </c>
      <c r="G3577" s="16">
        <v>0</v>
      </c>
      <c r="I3577" s="16">
        <f>IF(B3577&lt;&gt;"",COUNTIF(Dulieu!$F$5:$F$7774,B3577),"")</f>
        <v>0</v>
      </c>
      <c r="J3577" s="16" t="str">
        <f>IF(B3577&lt;&gt;"",IFERROR(VLOOKUP(B3577,Dulieu!$F$5:$I$7597,4,0),""),"")</f>
        <v/>
      </c>
    </row>
    <row r="3578" spans="1:10" x14ac:dyDescent="0.25">
      <c r="A3578" s="18">
        <f>IF(B3578&lt;&gt;"",SUBTOTAL(103,B$5:B3578),"")</f>
        <v>3574</v>
      </c>
      <c r="B3578" s="31" t="s">
        <v>2606</v>
      </c>
      <c r="C3578" s="16" t="s">
        <v>3061</v>
      </c>
      <c r="D3578" s="16" t="s">
        <v>2983</v>
      </c>
      <c r="E3578" s="16" t="s">
        <v>3059</v>
      </c>
      <c r="F3578" s="16">
        <v>3400</v>
      </c>
      <c r="G3578" s="16">
        <v>0</v>
      </c>
      <c r="I3578" s="16">
        <f>IF(B3578&lt;&gt;"",COUNTIF(Dulieu!$F$5:$F$7774,B3578),"")</f>
        <v>0</v>
      </c>
      <c r="J3578" s="16" t="str">
        <f>IF(B3578&lt;&gt;"",IFERROR(VLOOKUP(B3578,Dulieu!$F$5:$I$7597,4,0),""),"")</f>
        <v/>
      </c>
    </row>
    <row r="3579" spans="1:10" x14ac:dyDescent="0.25">
      <c r="A3579" s="18">
        <f>IF(B3579&lt;&gt;"",SUBTOTAL(103,B$5:B3579),"")</f>
        <v>3575</v>
      </c>
      <c r="B3579" s="31" t="s">
        <v>3009</v>
      </c>
      <c r="C3579" s="16" t="s">
        <v>3061</v>
      </c>
      <c r="D3579" s="16" t="s">
        <v>2983</v>
      </c>
      <c r="E3579" s="16" t="s">
        <v>3059</v>
      </c>
      <c r="F3579" s="16">
        <v>17600</v>
      </c>
      <c r="G3579" s="16">
        <v>0</v>
      </c>
      <c r="I3579" s="16">
        <f>IF(B3579&lt;&gt;"",COUNTIF(Dulieu!$F$5:$F$7774,B3579),"")</f>
        <v>0</v>
      </c>
      <c r="J3579" s="16" t="str">
        <f>IF(B3579&lt;&gt;"",IFERROR(VLOOKUP(B3579,Dulieu!$F$5:$I$7597,4,0),""),"")</f>
        <v/>
      </c>
    </row>
    <row r="3580" spans="1:10" x14ac:dyDescent="0.25">
      <c r="A3580" s="18">
        <f>IF(B3580&lt;&gt;"",SUBTOTAL(103,B$5:B3580),"")</f>
        <v>3576</v>
      </c>
      <c r="B3580" s="31" t="s">
        <v>3010</v>
      </c>
      <c r="C3580" s="16" t="s">
        <v>3061</v>
      </c>
      <c r="D3580" s="16" t="s">
        <v>2983</v>
      </c>
      <c r="E3580" s="16" t="s">
        <v>3059</v>
      </c>
      <c r="F3580" s="16">
        <v>2350</v>
      </c>
      <c r="G3580" s="16">
        <v>3</v>
      </c>
      <c r="I3580" s="16">
        <f>IF(B3580&lt;&gt;"",COUNTIF(Dulieu!$F$5:$F$7774,B3580),"")</f>
        <v>0</v>
      </c>
      <c r="J3580" s="16" t="str">
        <f>IF(B3580&lt;&gt;"",IFERROR(VLOOKUP(B3580,Dulieu!$F$5:$I$7597,4,0),""),"")</f>
        <v/>
      </c>
    </row>
    <row r="3581" spans="1:10" x14ac:dyDescent="0.25">
      <c r="A3581" s="18">
        <f>IF(B3581&lt;&gt;"",SUBTOTAL(103,B$5:B3581),"")</f>
        <v>3577</v>
      </c>
      <c r="B3581" s="31" t="s">
        <v>2607</v>
      </c>
      <c r="C3581" s="16" t="s">
        <v>3061</v>
      </c>
      <c r="D3581" s="16" t="s">
        <v>3024</v>
      </c>
      <c r="E3581" s="16" t="s">
        <v>3059</v>
      </c>
      <c r="F3581" s="16">
        <v>6000</v>
      </c>
      <c r="G3581" s="16">
        <v>0</v>
      </c>
      <c r="I3581" s="16">
        <f>IF(B3581&lt;&gt;"",COUNTIF(Dulieu!$F$5:$F$7774,B3581),"")</f>
        <v>0</v>
      </c>
      <c r="J3581" s="16" t="str">
        <f>IF(B3581&lt;&gt;"",IFERROR(VLOOKUP(B3581,Dulieu!$F$5:$I$7597,4,0),""),"")</f>
        <v/>
      </c>
    </row>
    <row r="3582" spans="1:10" x14ac:dyDescent="0.25">
      <c r="A3582" s="18">
        <f>IF(B3582&lt;&gt;"",SUBTOTAL(103,B$5:B3582),"")</f>
        <v>3578</v>
      </c>
      <c r="B3582" s="31" t="s">
        <v>43</v>
      </c>
      <c r="C3582" s="16" t="s">
        <v>3061</v>
      </c>
      <c r="D3582" s="16" t="s">
        <v>3024</v>
      </c>
      <c r="E3582" s="16" t="s">
        <v>3059</v>
      </c>
      <c r="F3582" s="16">
        <v>4500</v>
      </c>
      <c r="G3582" s="16">
        <v>0</v>
      </c>
      <c r="I3582" s="16">
        <f>IF(B3582&lt;&gt;"",COUNTIF(Dulieu!$F$5:$F$7774,B3582),"")</f>
        <v>0</v>
      </c>
      <c r="J3582" s="16" t="str">
        <f>IF(B3582&lt;&gt;"",IFERROR(VLOOKUP(B3582,Dulieu!$F$5:$I$7597,4,0),""),"")</f>
        <v/>
      </c>
    </row>
    <row r="3583" spans="1:10" x14ac:dyDescent="0.25">
      <c r="A3583" s="18">
        <f>IF(B3583&lt;&gt;"",SUBTOTAL(103,B$5:B3583),"")</f>
        <v>3579</v>
      </c>
      <c r="B3583" s="31" t="s">
        <v>40</v>
      </c>
      <c r="C3583" s="16" t="s">
        <v>3061</v>
      </c>
      <c r="D3583" s="16" t="s">
        <v>3024</v>
      </c>
      <c r="E3583" s="16" t="s">
        <v>3059</v>
      </c>
      <c r="F3583" s="16">
        <v>4500</v>
      </c>
      <c r="G3583" s="16">
        <v>0</v>
      </c>
      <c r="I3583" s="16">
        <f>IF(B3583&lt;&gt;"",COUNTIF(Dulieu!$F$5:$F$7774,B3583),"")</f>
        <v>0</v>
      </c>
      <c r="J3583" s="16" t="str">
        <f>IF(B3583&lt;&gt;"",IFERROR(VLOOKUP(B3583,Dulieu!$F$5:$I$7597,4,0),""),"")</f>
        <v/>
      </c>
    </row>
    <row r="3584" spans="1:10" x14ac:dyDescent="0.25">
      <c r="A3584" s="18">
        <f>IF(B3584&lt;&gt;"",SUBTOTAL(103,B$5:B3584),"")</f>
        <v>3580</v>
      </c>
      <c r="B3584" s="31" t="s">
        <v>42</v>
      </c>
      <c r="C3584" s="16" t="s">
        <v>3061</v>
      </c>
      <c r="D3584" s="16" t="s">
        <v>3024</v>
      </c>
      <c r="E3584" s="16" t="s">
        <v>3059</v>
      </c>
      <c r="F3584" s="16">
        <v>4500</v>
      </c>
      <c r="G3584" s="16">
        <v>0</v>
      </c>
      <c r="I3584" s="16">
        <f>IF(B3584&lt;&gt;"",COUNTIF(Dulieu!$F$5:$F$7774,B3584),"")</f>
        <v>0</v>
      </c>
      <c r="J3584" s="16" t="str">
        <f>IF(B3584&lt;&gt;"",IFERROR(VLOOKUP(B3584,Dulieu!$F$5:$I$7597,4,0),""),"")</f>
        <v/>
      </c>
    </row>
    <row r="3585" spans="1:10" x14ac:dyDescent="0.25">
      <c r="A3585" s="18">
        <f>IF(B3585&lt;&gt;"",SUBTOTAL(103,B$5:B3585),"")</f>
        <v>3581</v>
      </c>
      <c r="B3585" s="31" t="s">
        <v>41</v>
      </c>
      <c r="C3585" s="16" t="s">
        <v>3061</v>
      </c>
      <c r="D3585" s="16" t="s">
        <v>3024</v>
      </c>
      <c r="E3585" s="16" t="s">
        <v>3059</v>
      </c>
      <c r="F3585" s="16">
        <v>4450</v>
      </c>
      <c r="G3585" s="16">
        <v>0</v>
      </c>
      <c r="I3585" s="16">
        <f>IF(B3585&lt;&gt;"",COUNTIF(Dulieu!$F$5:$F$7774,B3585),"")</f>
        <v>0</v>
      </c>
      <c r="J3585" s="16" t="str">
        <f>IF(B3585&lt;&gt;"",IFERROR(VLOOKUP(B3585,Dulieu!$F$5:$I$7597,4,0),""),"")</f>
        <v/>
      </c>
    </row>
    <row r="3586" spans="1:10" x14ac:dyDescent="0.25">
      <c r="A3586" s="18">
        <f>IF(B3586&lt;&gt;"",SUBTOTAL(103,B$5:B3586),"")</f>
        <v>3582</v>
      </c>
      <c r="B3586" s="31" t="s">
        <v>45</v>
      </c>
      <c r="C3586" s="16" t="s">
        <v>3061</v>
      </c>
      <c r="D3586" s="16" t="s">
        <v>3024</v>
      </c>
      <c r="E3586" s="16" t="s">
        <v>3059</v>
      </c>
      <c r="F3586" s="16">
        <v>7630</v>
      </c>
      <c r="G3586" s="16">
        <v>0</v>
      </c>
      <c r="I3586" s="16">
        <f>IF(B3586&lt;&gt;"",COUNTIF(Dulieu!$F$5:$F$7774,B3586),"")</f>
        <v>0</v>
      </c>
      <c r="J3586" s="16" t="str">
        <f>IF(B3586&lt;&gt;"",IFERROR(VLOOKUP(B3586,Dulieu!$F$5:$I$7597,4,0),""),"")</f>
        <v/>
      </c>
    </row>
    <row r="3587" spans="1:10" x14ac:dyDescent="0.25">
      <c r="A3587" s="18">
        <f>IF(B3587&lt;&gt;"",SUBTOTAL(103,B$5:B3587),"")</f>
        <v>3583</v>
      </c>
      <c r="B3587" s="31" t="s">
        <v>44</v>
      </c>
      <c r="C3587" s="16" t="s">
        <v>3061</v>
      </c>
      <c r="D3587" s="16" t="s">
        <v>3024</v>
      </c>
      <c r="E3587" s="16" t="s">
        <v>3059</v>
      </c>
      <c r="F3587" s="16">
        <v>7630</v>
      </c>
      <c r="G3587" s="16">
        <v>0</v>
      </c>
      <c r="I3587" s="16">
        <f>IF(B3587&lt;&gt;"",COUNTIF(Dulieu!$F$5:$F$7774,B3587),"")</f>
        <v>0</v>
      </c>
      <c r="J3587" s="16" t="str">
        <f>IF(B3587&lt;&gt;"",IFERROR(VLOOKUP(B3587,Dulieu!$F$5:$I$7597,4,0),""),"")</f>
        <v/>
      </c>
    </row>
    <row r="3588" spans="1:10" x14ac:dyDescent="0.25">
      <c r="A3588" s="18">
        <f>IF(B3588&lt;&gt;"",SUBTOTAL(103,B$5:B3588),"")</f>
        <v>3584</v>
      </c>
      <c r="B3588" s="31" t="s">
        <v>3266</v>
      </c>
      <c r="C3588" s="16" t="s">
        <v>3061</v>
      </c>
      <c r="D3588" s="16" t="s">
        <v>3024</v>
      </c>
      <c r="E3588" s="16" t="s">
        <v>3059</v>
      </c>
      <c r="F3588" s="16">
        <v>7100</v>
      </c>
      <c r="G3588" s="16">
        <v>0</v>
      </c>
      <c r="I3588" s="16">
        <f>IF(B3588&lt;&gt;"",COUNTIF(Dulieu!$F$5:$F$7774,B3588),"")</f>
        <v>0</v>
      </c>
      <c r="J3588" s="16" t="str">
        <f>IF(B3588&lt;&gt;"",IFERROR(VLOOKUP(B3588,Dulieu!$F$5:$I$7597,4,0),""),"")</f>
        <v/>
      </c>
    </row>
    <row r="3589" spans="1:10" x14ac:dyDescent="0.25">
      <c r="A3589" s="18">
        <f>IF(B3589&lt;&gt;"",SUBTOTAL(103,B$5:B3589),"")</f>
        <v>3585</v>
      </c>
      <c r="B3589" s="31" t="s">
        <v>46</v>
      </c>
      <c r="C3589" s="16" t="s">
        <v>3061</v>
      </c>
      <c r="D3589" s="16" t="s">
        <v>3024</v>
      </c>
      <c r="E3589" s="16" t="s">
        <v>3059</v>
      </c>
      <c r="F3589" s="16">
        <v>7300</v>
      </c>
      <c r="G3589" s="16">
        <v>0</v>
      </c>
      <c r="I3589" s="16">
        <f>IF(B3589&lt;&gt;"",COUNTIF(Dulieu!$F$5:$F$7774,B3589),"")</f>
        <v>0</v>
      </c>
      <c r="J3589" s="16" t="str">
        <f>IF(B3589&lt;&gt;"",IFERROR(VLOOKUP(B3589,Dulieu!$F$5:$I$7597,4,0),""),"")</f>
        <v/>
      </c>
    </row>
    <row r="3590" spans="1:10" x14ac:dyDescent="0.25">
      <c r="A3590" s="18">
        <f>IF(B3590&lt;&gt;"",SUBTOTAL(103,B$5:B3590),"")</f>
        <v>3586</v>
      </c>
      <c r="B3590" s="31" t="s">
        <v>3267</v>
      </c>
      <c r="C3590" s="16" t="s">
        <v>3061</v>
      </c>
      <c r="D3590" s="16" t="s">
        <v>3268</v>
      </c>
      <c r="E3590" s="16" t="s">
        <v>3064</v>
      </c>
      <c r="F3590" s="16">
        <v>14400</v>
      </c>
      <c r="G3590" s="16">
        <v>0</v>
      </c>
      <c r="I3590" s="16">
        <f>IF(B3590&lt;&gt;"",COUNTIF(Dulieu!$F$5:$F$7774,B3590),"")</f>
        <v>0</v>
      </c>
      <c r="J3590" s="16" t="str">
        <f>IF(B3590&lt;&gt;"",IFERROR(VLOOKUP(B3590,Dulieu!$F$5:$I$7597,4,0),""),"")</f>
        <v/>
      </c>
    </row>
    <row r="3591" spans="1:10" x14ac:dyDescent="0.25">
      <c r="A3591" s="18">
        <f>IF(B3591&lt;&gt;"",SUBTOTAL(103,B$5:B3591),"")</f>
        <v>3587</v>
      </c>
      <c r="B3591" s="31" t="s">
        <v>3269</v>
      </c>
      <c r="C3591" s="16" t="s">
        <v>3061</v>
      </c>
      <c r="D3591" s="16" t="s">
        <v>3268</v>
      </c>
      <c r="E3591" s="16" t="s">
        <v>3067</v>
      </c>
      <c r="F3591" s="16">
        <v>7200</v>
      </c>
      <c r="G3591" s="16">
        <v>0</v>
      </c>
      <c r="I3591" s="16">
        <f>IF(B3591&lt;&gt;"",COUNTIF(Dulieu!$F$5:$F$7774,B3591),"")</f>
        <v>0</v>
      </c>
      <c r="J3591" s="16" t="str">
        <f>IF(B3591&lt;&gt;"",IFERROR(VLOOKUP(B3591,Dulieu!$F$5:$I$7597,4,0),""),"")</f>
        <v/>
      </c>
    </row>
    <row r="3592" spans="1:10" x14ac:dyDescent="0.25">
      <c r="A3592" s="18">
        <f>IF(B3592&lt;&gt;"",SUBTOTAL(103,B$5:B3592),"")</f>
        <v>3588</v>
      </c>
      <c r="B3592" s="31" t="s">
        <v>1298</v>
      </c>
      <c r="C3592" s="16" t="s">
        <v>3092</v>
      </c>
      <c r="D3592" s="16" t="s">
        <v>2984</v>
      </c>
      <c r="E3592" s="16" t="s">
        <v>3068</v>
      </c>
      <c r="F3592" s="16">
        <v>0</v>
      </c>
      <c r="G3592" s="16">
        <v>16</v>
      </c>
      <c r="I3592" s="16">
        <f>IF(B3592&lt;&gt;"",COUNTIF(Dulieu!$F$5:$F$7774,B3592),"")</f>
        <v>0</v>
      </c>
      <c r="J3592" s="16" t="str">
        <f>IF(B3592&lt;&gt;"",IFERROR(VLOOKUP(B3592,Dulieu!$F$5:$I$7597,4,0),""),"")</f>
        <v/>
      </c>
    </row>
    <row r="3593" spans="1:10" x14ac:dyDescent="0.25">
      <c r="A3593" s="18">
        <f>IF(B3593&lt;&gt;"",SUBTOTAL(103,B$5:B3593),"")</f>
        <v>3589</v>
      </c>
      <c r="B3593" s="31" t="s">
        <v>1299</v>
      </c>
      <c r="C3593" s="16" t="s">
        <v>3092</v>
      </c>
      <c r="D3593" s="16" t="s">
        <v>2984</v>
      </c>
      <c r="E3593" s="16" t="s">
        <v>3068</v>
      </c>
      <c r="F3593" s="16">
        <v>0</v>
      </c>
      <c r="G3593" s="16">
        <v>29</v>
      </c>
      <c r="I3593" s="16">
        <f>IF(B3593&lt;&gt;"",COUNTIF(Dulieu!$F$5:$F$7774,B3593),"")</f>
        <v>0</v>
      </c>
      <c r="J3593" s="16" t="str">
        <f>IF(B3593&lt;&gt;"",IFERROR(VLOOKUP(B3593,Dulieu!$F$5:$I$7597,4,0),""),"")</f>
        <v/>
      </c>
    </row>
    <row r="3594" spans="1:10" x14ac:dyDescent="0.25">
      <c r="A3594" s="18">
        <f>IF(B3594&lt;&gt;"",SUBTOTAL(103,B$5:B3594),"")</f>
        <v>3590</v>
      </c>
      <c r="B3594" s="31" t="s">
        <v>1300</v>
      </c>
      <c r="C3594" s="16" t="s">
        <v>3092</v>
      </c>
      <c r="D3594" s="16" t="s">
        <v>2984</v>
      </c>
      <c r="E3594" s="16" t="s">
        <v>3068</v>
      </c>
      <c r="F3594" s="16">
        <v>0</v>
      </c>
      <c r="G3594" s="16">
        <v>29</v>
      </c>
      <c r="I3594" s="16">
        <f>IF(B3594&lt;&gt;"",COUNTIF(Dulieu!$F$5:$F$7774,B3594),"")</f>
        <v>0</v>
      </c>
      <c r="J3594" s="16" t="str">
        <f>IF(B3594&lt;&gt;"",IFERROR(VLOOKUP(B3594,Dulieu!$F$5:$I$7597,4,0),""),"")</f>
        <v/>
      </c>
    </row>
    <row r="3595" spans="1:10" x14ac:dyDescent="0.25">
      <c r="A3595" s="18">
        <f>IF(B3595&lt;&gt;"",SUBTOTAL(103,B$5:B3595),"")</f>
        <v>3591</v>
      </c>
      <c r="B3595" s="31" t="s">
        <v>2608</v>
      </c>
      <c r="C3595" s="16" t="s">
        <v>3082</v>
      </c>
      <c r="D3595" s="16" t="s">
        <v>2984</v>
      </c>
      <c r="E3595" s="16" t="s">
        <v>3068</v>
      </c>
      <c r="F3595" s="16">
        <v>0</v>
      </c>
      <c r="G3595" s="16">
        <v>29</v>
      </c>
      <c r="I3595" s="16">
        <f>IF(B3595&lt;&gt;"",COUNTIF(Dulieu!$F$5:$F$7774,B3595),"")</f>
        <v>0</v>
      </c>
      <c r="J3595" s="16" t="str">
        <f>IF(B3595&lt;&gt;"",IFERROR(VLOOKUP(B3595,Dulieu!$F$5:$I$7597,4,0),""),"")</f>
        <v/>
      </c>
    </row>
    <row r="3596" spans="1:10" x14ac:dyDescent="0.25">
      <c r="A3596" s="18">
        <f>IF(B3596&lt;&gt;"",SUBTOTAL(103,B$5:B3596),"")</f>
        <v>3592</v>
      </c>
      <c r="B3596" s="31" t="s">
        <v>2609</v>
      </c>
      <c r="C3596" s="16" t="s">
        <v>3082</v>
      </c>
      <c r="D3596" s="16" t="s">
        <v>2984</v>
      </c>
      <c r="E3596" s="16" t="s">
        <v>3068</v>
      </c>
      <c r="F3596" s="16">
        <v>0</v>
      </c>
      <c r="G3596" s="16">
        <v>29</v>
      </c>
      <c r="I3596" s="16">
        <f>IF(B3596&lt;&gt;"",COUNTIF(Dulieu!$F$5:$F$7774,B3596),"")</f>
        <v>0</v>
      </c>
      <c r="J3596" s="16" t="str">
        <f>IF(B3596&lt;&gt;"",IFERROR(VLOOKUP(B3596,Dulieu!$F$5:$I$7597,4,0),""),"")</f>
        <v/>
      </c>
    </row>
    <row r="3597" spans="1:10" x14ac:dyDescent="0.25">
      <c r="A3597" s="18">
        <f>IF(B3597&lt;&gt;"",SUBTOTAL(103,B$5:B3597),"")</f>
        <v>3593</v>
      </c>
      <c r="B3597" s="31" t="s">
        <v>2610</v>
      </c>
      <c r="C3597" s="16" t="s">
        <v>3082</v>
      </c>
      <c r="D3597" s="16" t="s">
        <v>2984</v>
      </c>
      <c r="E3597" s="16" t="s">
        <v>3068</v>
      </c>
      <c r="F3597" s="16">
        <v>0</v>
      </c>
      <c r="G3597" s="16">
        <v>29</v>
      </c>
      <c r="I3597" s="16">
        <f>IF(B3597&lt;&gt;"",COUNTIF(Dulieu!$F$5:$F$7774,B3597),"")</f>
        <v>0</v>
      </c>
      <c r="J3597" s="16" t="str">
        <f>IF(B3597&lt;&gt;"",IFERROR(VLOOKUP(B3597,Dulieu!$F$5:$I$7597,4,0),""),"")</f>
        <v/>
      </c>
    </row>
    <row r="3598" spans="1:10" x14ac:dyDescent="0.25">
      <c r="A3598" s="18">
        <f>IF(B3598&lt;&gt;"",SUBTOTAL(103,B$5:B3598),"")</f>
        <v>3594</v>
      </c>
      <c r="B3598" s="31" t="s">
        <v>1032</v>
      </c>
      <c r="C3598" s="16" t="s">
        <v>3082</v>
      </c>
      <c r="D3598" s="16" t="s">
        <v>2984</v>
      </c>
      <c r="E3598" s="16" t="s">
        <v>3068</v>
      </c>
      <c r="F3598" s="16">
        <v>0</v>
      </c>
      <c r="G3598" s="16">
        <v>29</v>
      </c>
      <c r="I3598" s="16">
        <f>IF(B3598&lt;&gt;"",COUNTIF(Dulieu!$F$5:$F$7774,B3598),"")</f>
        <v>0</v>
      </c>
      <c r="J3598" s="16" t="str">
        <f>IF(B3598&lt;&gt;"",IFERROR(VLOOKUP(B3598,Dulieu!$F$5:$I$7597,4,0),""),"")</f>
        <v/>
      </c>
    </row>
    <row r="3599" spans="1:10" x14ac:dyDescent="0.25">
      <c r="A3599" s="18">
        <f>IF(B3599&lt;&gt;"",SUBTOTAL(103,B$5:B3599),"")</f>
        <v>3595</v>
      </c>
      <c r="B3599" s="31" t="s">
        <v>2611</v>
      </c>
      <c r="C3599" s="16" t="s">
        <v>3061</v>
      </c>
      <c r="D3599" s="16" t="s">
        <v>2985</v>
      </c>
      <c r="E3599" s="16" t="s">
        <v>3070</v>
      </c>
      <c r="F3599" s="16">
        <v>8140</v>
      </c>
      <c r="G3599" s="16">
        <v>0</v>
      </c>
      <c r="I3599" s="16">
        <f>IF(B3599&lt;&gt;"",COUNTIF(Dulieu!$F$5:$F$7774,B3599),"")</f>
        <v>0</v>
      </c>
      <c r="J3599" s="16" t="str">
        <f>IF(B3599&lt;&gt;"",IFERROR(VLOOKUP(B3599,Dulieu!$F$5:$I$7597,4,0),""),"")</f>
        <v/>
      </c>
    </row>
    <row r="3600" spans="1:10" x14ac:dyDescent="0.25">
      <c r="A3600" s="18">
        <f>IF(B3600&lt;&gt;"",SUBTOTAL(103,B$5:B3600),"")</f>
        <v>3596</v>
      </c>
      <c r="B3600" s="31" t="s">
        <v>2612</v>
      </c>
      <c r="C3600" s="16" t="s">
        <v>3061</v>
      </c>
      <c r="D3600" s="16" t="s">
        <v>2985</v>
      </c>
      <c r="E3600" s="16" t="s">
        <v>3059</v>
      </c>
      <c r="F3600" s="16">
        <v>14640</v>
      </c>
      <c r="G3600" s="16">
        <v>0</v>
      </c>
      <c r="I3600" s="16">
        <f>IF(B3600&lt;&gt;"",COUNTIF(Dulieu!$F$5:$F$7774,B3600),"")</f>
        <v>0</v>
      </c>
      <c r="J3600" s="16" t="str">
        <f>IF(B3600&lt;&gt;"",IFERROR(VLOOKUP(B3600,Dulieu!$F$5:$I$7597,4,0),""),"")</f>
        <v/>
      </c>
    </row>
    <row r="3601" spans="1:10" x14ac:dyDescent="0.25">
      <c r="A3601" s="18">
        <f>IF(B3601&lt;&gt;"",SUBTOTAL(103,B$5:B3601),"")</f>
        <v>3597</v>
      </c>
      <c r="B3601" s="31" t="s">
        <v>2613</v>
      </c>
      <c r="C3601" s="16" t="s">
        <v>3061</v>
      </c>
      <c r="D3601" s="16" t="s">
        <v>2985</v>
      </c>
      <c r="E3601" s="16" t="s">
        <v>3058</v>
      </c>
      <c r="F3601" s="16">
        <v>13690</v>
      </c>
      <c r="G3601" s="16">
        <v>0</v>
      </c>
      <c r="I3601" s="16">
        <f>IF(B3601&lt;&gt;"",COUNTIF(Dulieu!$F$5:$F$7774,B3601),"")</f>
        <v>0</v>
      </c>
      <c r="J3601" s="16" t="str">
        <f>IF(B3601&lt;&gt;"",IFERROR(VLOOKUP(B3601,Dulieu!$F$5:$I$7597,4,0),""),"")</f>
        <v/>
      </c>
    </row>
    <row r="3602" spans="1:10" x14ac:dyDescent="0.25">
      <c r="A3602" s="18">
        <f>IF(B3602&lt;&gt;"",SUBTOTAL(103,B$5:B3602),"")</f>
        <v>3598</v>
      </c>
      <c r="B3602" s="31" t="s">
        <v>2614</v>
      </c>
      <c r="C3602" s="16" t="s">
        <v>3061</v>
      </c>
      <c r="D3602" s="16" t="s">
        <v>2615</v>
      </c>
      <c r="E3602" s="16" t="s">
        <v>3085</v>
      </c>
      <c r="F3602" s="16">
        <v>9000</v>
      </c>
      <c r="G3602" s="16">
        <v>0</v>
      </c>
      <c r="I3602" s="16">
        <f>IF(B3602&lt;&gt;"",COUNTIF(Dulieu!$F$5:$F$7774,B3602),"")</f>
        <v>0</v>
      </c>
      <c r="J3602" s="16" t="str">
        <f>IF(B3602&lt;&gt;"",IFERROR(VLOOKUP(B3602,Dulieu!$F$5:$I$7597,4,0),""),"")</f>
        <v/>
      </c>
    </row>
    <row r="3603" spans="1:10" x14ac:dyDescent="0.25">
      <c r="A3603" s="18">
        <f>IF(B3603&lt;&gt;"",SUBTOTAL(103,B$5:B3603),"")</f>
        <v>3599</v>
      </c>
      <c r="B3603" s="31" t="s">
        <v>2616</v>
      </c>
      <c r="C3603" s="16" t="s">
        <v>3061</v>
      </c>
      <c r="D3603" s="16" t="s">
        <v>2615</v>
      </c>
      <c r="E3603" s="16" t="s">
        <v>3085</v>
      </c>
      <c r="F3603" s="19">
        <v>6000</v>
      </c>
      <c r="G3603" s="16">
        <v>0</v>
      </c>
      <c r="I3603" s="16">
        <f>IF(B3603&lt;&gt;"",COUNTIF(Dulieu!$F$5:$F$7774,B3603),"")</f>
        <v>0</v>
      </c>
      <c r="J3603" s="16" t="str">
        <f>IF(B3603&lt;&gt;"",IFERROR(VLOOKUP(B3603,Dulieu!$F$5:$I$7597,4,0),""),"")</f>
        <v/>
      </c>
    </row>
    <row r="3604" spans="1:10" x14ac:dyDescent="0.25">
      <c r="A3604" s="18">
        <f>IF(B3604&lt;&gt;"",SUBTOTAL(103,B$5:B3604),"")</f>
        <v>3600</v>
      </c>
      <c r="B3604" s="31" t="s">
        <v>2617</v>
      </c>
      <c r="C3604" s="16" t="s">
        <v>3061</v>
      </c>
      <c r="D3604" s="16" t="s">
        <v>2618</v>
      </c>
      <c r="E3604" s="16" t="s">
        <v>3062</v>
      </c>
      <c r="F3604" s="19">
        <v>6800</v>
      </c>
      <c r="G3604" s="16">
        <v>0</v>
      </c>
      <c r="I3604" s="16">
        <f>IF(B3604&lt;&gt;"",COUNTIF(Dulieu!$F$5:$F$7774,B3604),"")</f>
        <v>0</v>
      </c>
      <c r="J3604" s="16" t="str">
        <f>IF(B3604&lt;&gt;"",IFERROR(VLOOKUP(B3604,Dulieu!$F$5:$I$7597,4,0),""),"")</f>
        <v/>
      </c>
    </row>
    <row r="3605" spans="1:10" x14ac:dyDescent="0.25">
      <c r="A3605" s="18">
        <f>IF(B3605&lt;&gt;"",SUBTOTAL(103,B$5:B3605),"")</f>
        <v>3601</v>
      </c>
      <c r="B3605" s="31" t="s">
        <v>2619</v>
      </c>
      <c r="C3605" s="16" t="s">
        <v>3061</v>
      </c>
      <c r="D3605" s="16" t="s">
        <v>2872</v>
      </c>
      <c r="E3605" s="16" t="s">
        <v>3067</v>
      </c>
      <c r="F3605" s="19">
        <v>4800</v>
      </c>
      <c r="G3605" s="16">
        <v>0</v>
      </c>
      <c r="I3605" s="16">
        <f>IF(B3605&lt;&gt;"",COUNTIF(Dulieu!$F$5:$F$7774,B3605),"")</f>
        <v>0</v>
      </c>
      <c r="J3605" s="16" t="str">
        <f>IF(B3605&lt;&gt;"",IFERROR(VLOOKUP(B3605,Dulieu!$F$5:$I$7597,4,0),""),"")</f>
        <v/>
      </c>
    </row>
    <row r="3606" spans="1:10" x14ac:dyDescent="0.25">
      <c r="A3606" s="18">
        <f>IF(B3606&lt;&gt;"",SUBTOTAL(103,B$5:B3606),"")</f>
        <v>3602</v>
      </c>
      <c r="B3606" s="31" t="s">
        <v>2620</v>
      </c>
      <c r="C3606" s="16" t="s">
        <v>3061</v>
      </c>
      <c r="D3606" s="16" t="s">
        <v>2872</v>
      </c>
      <c r="E3606" s="16" t="s">
        <v>3067</v>
      </c>
      <c r="F3606" s="19">
        <v>14010</v>
      </c>
      <c r="G3606" s="16">
        <v>0</v>
      </c>
      <c r="I3606" s="16">
        <f>IF(B3606&lt;&gt;"",COUNTIF(Dulieu!$F$5:$F$7774,B3606),"")</f>
        <v>0</v>
      </c>
      <c r="J3606" s="16" t="str">
        <f>IF(B3606&lt;&gt;"",IFERROR(VLOOKUP(B3606,Dulieu!$F$5:$I$7597,4,0),""),"")</f>
        <v/>
      </c>
    </row>
    <row r="3607" spans="1:10" x14ac:dyDescent="0.25">
      <c r="A3607" s="18">
        <f>IF(B3607&lt;&gt;"",SUBTOTAL(103,B$5:B3607),"")</f>
        <v>3603</v>
      </c>
      <c r="B3607" s="31" t="s">
        <v>3270</v>
      </c>
      <c r="C3607" s="16" t="s">
        <v>3060</v>
      </c>
      <c r="D3607" s="16" t="s">
        <v>2986</v>
      </c>
      <c r="E3607" s="16" t="s">
        <v>3068</v>
      </c>
      <c r="F3607" s="19">
        <v>13370</v>
      </c>
      <c r="G3607" s="16">
        <v>0</v>
      </c>
      <c r="I3607" s="16">
        <f>IF(B3607&lt;&gt;"",COUNTIF(Dulieu!$F$5:$F$7774,B3607),"")</f>
        <v>0</v>
      </c>
      <c r="J3607" s="16" t="str">
        <f>IF(B3607&lt;&gt;"",IFERROR(VLOOKUP(B3607,Dulieu!$F$5:$I$7597,4,0),""),"")</f>
        <v/>
      </c>
    </row>
    <row r="3608" spans="1:10" x14ac:dyDescent="0.25">
      <c r="A3608" s="18">
        <f>IF(B3608&lt;&gt;"",SUBTOTAL(103,B$5:B3608),"")</f>
        <v>3604</v>
      </c>
      <c r="B3608" s="31" t="s">
        <v>3796</v>
      </c>
      <c r="C3608" s="16" t="s">
        <v>3060</v>
      </c>
      <c r="D3608" s="16" t="s">
        <v>2986</v>
      </c>
      <c r="E3608" s="16" t="s">
        <v>3064</v>
      </c>
      <c r="F3608" s="19">
        <v>13170</v>
      </c>
      <c r="G3608" s="16">
        <v>0</v>
      </c>
      <c r="I3608" s="16">
        <f>IF(B3608&lt;&gt;"",COUNTIF(Dulieu!$F$5:$F$7774,B3608),"")</f>
        <v>0</v>
      </c>
      <c r="J3608" s="16" t="str">
        <f>IF(B3608&lt;&gt;"",IFERROR(VLOOKUP(B3608,Dulieu!$F$5:$I$7597,4,0),""),"")</f>
        <v/>
      </c>
    </row>
    <row r="3609" spans="1:10" x14ac:dyDescent="0.25">
      <c r="A3609" s="18">
        <f>IF(B3609&lt;&gt;"",SUBTOTAL(103,B$5:B3609),"")</f>
        <v>3605</v>
      </c>
      <c r="B3609" s="31" t="s">
        <v>3797</v>
      </c>
      <c r="C3609" s="16" t="s">
        <v>3060</v>
      </c>
      <c r="D3609" s="16" t="s">
        <v>2986</v>
      </c>
      <c r="E3609" s="16" t="s">
        <v>3064</v>
      </c>
      <c r="F3609" s="16">
        <v>13500</v>
      </c>
      <c r="G3609" s="16">
        <v>2</v>
      </c>
      <c r="I3609" s="16">
        <f>IF(B3609&lt;&gt;"",COUNTIF(Dulieu!$F$5:$F$7774,B3609),"")</f>
        <v>0</v>
      </c>
      <c r="J3609" s="16" t="str">
        <f>IF(B3609&lt;&gt;"",IFERROR(VLOOKUP(B3609,Dulieu!$F$5:$I$7597,4,0),""),"")</f>
        <v/>
      </c>
    </row>
    <row r="3610" spans="1:10" x14ac:dyDescent="0.25">
      <c r="A3610" s="18">
        <f>IF(B3610&lt;&gt;"",SUBTOTAL(103,B$5:B3610),"")</f>
        <v>3606</v>
      </c>
      <c r="B3610" s="31" t="s">
        <v>3798</v>
      </c>
      <c r="C3610" s="16" t="s">
        <v>3060</v>
      </c>
      <c r="D3610" s="16" t="s">
        <v>2986</v>
      </c>
      <c r="E3610" s="16" t="s">
        <v>3064</v>
      </c>
      <c r="F3610" s="19">
        <v>13270</v>
      </c>
      <c r="G3610" s="16">
        <v>2</v>
      </c>
      <c r="I3610" s="16">
        <f>IF(B3610&lt;&gt;"",COUNTIF(Dulieu!$F$5:$F$7774,B3610),"")</f>
        <v>0</v>
      </c>
      <c r="J3610" s="16" t="str">
        <f>IF(B3610&lt;&gt;"",IFERROR(VLOOKUP(B3610,Dulieu!$F$5:$I$7597,4,0),""),"")</f>
        <v/>
      </c>
    </row>
    <row r="3611" spans="1:10" x14ac:dyDescent="0.25">
      <c r="A3611" s="18">
        <f>IF(B3611&lt;&gt;"",SUBTOTAL(103,B$5:B3611),"")</f>
        <v>3607</v>
      </c>
      <c r="B3611" s="31" t="s">
        <v>2621</v>
      </c>
      <c r="C3611" s="16" t="s">
        <v>3061</v>
      </c>
      <c r="D3611" s="16" t="s">
        <v>2622</v>
      </c>
      <c r="E3611" s="16" t="s">
        <v>3062</v>
      </c>
      <c r="F3611" s="19">
        <v>1990</v>
      </c>
      <c r="G3611" s="16">
        <v>0</v>
      </c>
      <c r="I3611" s="16">
        <f>IF(B3611&lt;&gt;"",COUNTIF(Dulieu!$F$5:$F$7774,B3611),"")</f>
        <v>0</v>
      </c>
      <c r="J3611" s="16" t="str">
        <f>IF(B3611&lt;&gt;"",IFERROR(VLOOKUP(B3611,Dulieu!$F$5:$I$7597,4,0),""),"")</f>
        <v/>
      </c>
    </row>
    <row r="3612" spans="1:10" x14ac:dyDescent="0.25">
      <c r="A3612" s="18">
        <f>IF(B3612&lt;&gt;"",SUBTOTAL(103,B$5:B3612),"")</f>
        <v>3608</v>
      </c>
      <c r="B3612" s="31" t="s">
        <v>2623</v>
      </c>
      <c r="C3612" s="16" t="s">
        <v>3061</v>
      </c>
      <c r="D3612" s="16" t="s">
        <v>2622</v>
      </c>
      <c r="F3612" s="19">
        <v>2300</v>
      </c>
      <c r="G3612" s="16">
        <v>0</v>
      </c>
      <c r="I3612" s="16">
        <f>IF(B3612&lt;&gt;"",COUNTIF(Dulieu!$F$5:$F$7774,B3612),"")</f>
        <v>0</v>
      </c>
      <c r="J3612" s="16" t="str">
        <f>IF(B3612&lt;&gt;"",IFERROR(VLOOKUP(B3612,Dulieu!$F$5:$I$7597,4,0),""),"")</f>
        <v/>
      </c>
    </row>
    <row r="3613" spans="1:10" x14ac:dyDescent="0.25">
      <c r="A3613" s="18">
        <f>IF(B3613&lt;&gt;"",SUBTOTAL(103,B$5:B3613),"")</f>
        <v>3609</v>
      </c>
      <c r="B3613" s="31" t="s">
        <v>2624</v>
      </c>
      <c r="C3613" s="16" t="s">
        <v>3061</v>
      </c>
      <c r="D3613" s="16" t="s">
        <v>2622</v>
      </c>
      <c r="E3613" s="16" t="s">
        <v>3062</v>
      </c>
      <c r="F3613" s="19">
        <v>3495</v>
      </c>
      <c r="G3613" s="16">
        <v>0</v>
      </c>
      <c r="I3613" s="16">
        <f>IF(B3613&lt;&gt;"",COUNTIF(Dulieu!$F$5:$F$7774,B3613),"")</f>
        <v>0</v>
      </c>
      <c r="J3613" s="16" t="str">
        <f>IF(B3613&lt;&gt;"",IFERROR(VLOOKUP(B3613,Dulieu!$F$5:$I$7597,4,0),""),"")</f>
        <v/>
      </c>
    </row>
    <row r="3614" spans="1:10" x14ac:dyDescent="0.25">
      <c r="A3614" s="18">
        <f>IF(B3614&lt;&gt;"",SUBTOTAL(103,B$5:B3614),"")</f>
        <v>3610</v>
      </c>
      <c r="B3614" s="31" t="s">
        <v>2824</v>
      </c>
      <c r="C3614" s="16" t="s">
        <v>3061</v>
      </c>
      <c r="D3614" s="16" t="s">
        <v>2622</v>
      </c>
      <c r="E3614" s="16" t="s">
        <v>3058</v>
      </c>
      <c r="F3614" s="19">
        <v>19990</v>
      </c>
      <c r="G3614" s="16">
        <v>0</v>
      </c>
      <c r="I3614" s="16">
        <f>IF(B3614&lt;&gt;"",COUNTIF(Dulieu!$F$5:$F$7774,B3614),"")</f>
        <v>0</v>
      </c>
      <c r="J3614" s="16" t="str">
        <f>IF(B3614&lt;&gt;"",IFERROR(VLOOKUP(B3614,Dulieu!$F$5:$I$7597,4,0),""),"")</f>
        <v/>
      </c>
    </row>
    <row r="3615" spans="1:10" x14ac:dyDescent="0.25">
      <c r="A3615" s="18">
        <f>IF(B3615&lt;&gt;"",SUBTOTAL(103,B$5:B3615),"")</f>
        <v>3611</v>
      </c>
      <c r="B3615" s="31" t="s">
        <v>2625</v>
      </c>
      <c r="C3615" s="16" t="s">
        <v>3061</v>
      </c>
      <c r="D3615" s="16" t="s">
        <v>2806</v>
      </c>
      <c r="E3615" s="16" t="s">
        <v>3059</v>
      </c>
      <c r="F3615" s="19">
        <v>9060</v>
      </c>
      <c r="G3615" s="16">
        <v>0</v>
      </c>
      <c r="I3615" s="16">
        <f>IF(B3615&lt;&gt;"",COUNTIF(Dulieu!$F$5:$F$7774,B3615),"")</f>
        <v>0</v>
      </c>
      <c r="J3615" s="16" t="str">
        <f>IF(B3615&lt;&gt;"",IFERROR(VLOOKUP(B3615,Dulieu!$F$5:$I$7597,4,0),""),"")</f>
        <v/>
      </c>
    </row>
    <row r="3616" spans="1:10" x14ac:dyDescent="0.25">
      <c r="A3616" s="18">
        <f>IF(B3616&lt;&gt;"",SUBTOTAL(103,B$5:B3616),"")</f>
        <v>3612</v>
      </c>
      <c r="B3616" s="31" t="s">
        <v>2626</v>
      </c>
      <c r="C3616" s="16" t="s">
        <v>3060</v>
      </c>
      <c r="D3616" s="16" t="s">
        <v>2806</v>
      </c>
      <c r="E3616" s="16" t="s">
        <v>3059</v>
      </c>
      <c r="F3616" s="19">
        <v>13070</v>
      </c>
      <c r="G3616" s="16">
        <v>0</v>
      </c>
      <c r="I3616" s="16">
        <f>IF(B3616&lt;&gt;"",COUNTIF(Dulieu!$F$5:$F$7774,B3616),"")</f>
        <v>0</v>
      </c>
      <c r="J3616" s="16" t="str">
        <f>IF(B3616&lt;&gt;"",IFERROR(VLOOKUP(B3616,Dulieu!$F$5:$I$7597,4,0),""),"")</f>
        <v/>
      </c>
    </row>
    <row r="3617" spans="1:10" x14ac:dyDescent="0.25">
      <c r="A3617" s="18">
        <f>IF(B3617&lt;&gt;"",SUBTOTAL(103,B$5:B3617),"")</f>
        <v>3613</v>
      </c>
      <c r="B3617" s="31" t="s">
        <v>2627</v>
      </c>
      <c r="C3617" s="16" t="s">
        <v>3061</v>
      </c>
      <c r="D3617" s="16" t="s">
        <v>2987</v>
      </c>
      <c r="E3617" s="16" t="s">
        <v>3059</v>
      </c>
      <c r="F3617" s="19">
        <v>2500</v>
      </c>
      <c r="G3617" s="16">
        <v>0</v>
      </c>
      <c r="I3617" s="16">
        <f>IF(B3617&lt;&gt;"",COUNTIF(Dulieu!$F$5:$F$7774,B3617),"")</f>
        <v>0</v>
      </c>
      <c r="J3617" s="16" t="str">
        <f>IF(B3617&lt;&gt;"",IFERROR(VLOOKUP(B3617,Dulieu!$F$5:$I$7597,4,0),""),"")</f>
        <v/>
      </c>
    </row>
    <row r="3618" spans="1:10" x14ac:dyDescent="0.25">
      <c r="A3618" s="18">
        <f>IF(B3618&lt;&gt;"",SUBTOTAL(103,B$5:B3618),"")</f>
        <v>3614</v>
      </c>
      <c r="B3618" s="31" t="s">
        <v>2628</v>
      </c>
      <c r="C3618" s="16" t="s">
        <v>3061</v>
      </c>
      <c r="D3618" s="16" t="s">
        <v>2987</v>
      </c>
      <c r="E3618" s="16" t="s">
        <v>3059</v>
      </c>
      <c r="F3618" s="19">
        <v>1650</v>
      </c>
      <c r="G3618" s="16">
        <v>0</v>
      </c>
      <c r="I3618" s="16">
        <f>IF(B3618&lt;&gt;"",COUNTIF(Dulieu!$F$5:$F$7774,B3618),"")</f>
        <v>0</v>
      </c>
      <c r="J3618" s="16" t="str">
        <f>IF(B3618&lt;&gt;"",IFERROR(VLOOKUP(B3618,Dulieu!$F$5:$I$7597,4,0),""),"")</f>
        <v/>
      </c>
    </row>
    <row r="3619" spans="1:10" x14ac:dyDescent="0.25">
      <c r="A3619" s="18">
        <f>IF(B3619&lt;&gt;"",SUBTOTAL(103,B$5:B3619),"")</f>
        <v>3615</v>
      </c>
      <c r="B3619" s="31" t="s">
        <v>2629</v>
      </c>
      <c r="C3619" s="16" t="s">
        <v>3061</v>
      </c>
      <c r="D3619" s="16" t="s">
        <v>2987</v>
      </c>
      <c r="E3619" s="16" t="s">
        <v>3059</v>
      </c>
      <c r="F3619" s="19">
        <v>1400</v>
      </c>
      <c r="G3619" s="16">
        <v>0</v>
      </c>
      <c r="I3619" s="16">
        <f>IF(B3619&lt;&gt;"",COUNTIF(Dulieu!$F$5:$F$7774,B3619),"")</f>
        <v>0</v>
      </c>
      <c r="J3619" s="16" t="str">
        <f>IF(B3619&lt;&gt;"",IFERROR(VLOOKUP(B3619,Dulieu!$F$5:$I$7597,4,0),""),"")</f>
        <v/>
      </c>
    </row>
    <row r="3620" spans="1:10" x14ac:dyDescent="0.25">
      <c r="A3620" s="18">
        <f>IF(B3620&lt;&gt;"",SUBTOTAL(103,B$5:B3620),"")</f>
        <v>3616</v>
      </c>
      <c r="B3620" s="31" t="s">
        <v>2630</v>
      </c>
      <c r="C3620" s="16" t="s">
        <v>3061</v>
      </c>
      <c r="D3620" s="16" t="s">
        <v>2987</v>
      </c>
      <c r="E3620" s="16" t="s">
        <v>3059</v>
      </c>
      <c r="F3620" s="19">
        <v>1400</v>
      </c>
      <c r="G3620" s="16">
        <v>0</v>
      </c>
      <c r="I3620" s="16">
        <f>IF(B3620&lt;&gt;"",COUNTIF(Dulieu!$F$5:$F$7774,B3620),"")</f>
        <v>0</v>
      </c>
      <c r="J3620" s="16" t="str">
        <f>IF(B3620&lt;&gt;"",IFERROR(VLOOKUP(B3620,Dulieu!$F$5:$I$7597,4,0),""),"")</f>
        <v/>
      </c>
    </row>
    <row r="3621" spans="1:10" x14ac:dyDescent="0.25">
      <c r="A3621" s="18">
        <f>IF(B3621&lt;&gt;"",SUBTOTAL(103,B$5:B3621),"")</f>
        <v>3617</v>
      </c>
      <c r="B3621" s="31" t="s">
        <v>2631</v>
      </c>
      <c r="C3621" s="16" t="s">
        <v>3061</v>
      </c>
      <c r="D3621" s="16" t="s">
        <v>2987</v>
      </c>
      <c r="E3621" s="16" t="s">
        <v>3059</v>
      </c>
      <c r="F3621" s="19">
        <v>4100</v>
      </c>
      <c r="G3621" s="16">
        <v>0</v>
      </c>
      <c r="I3621" s="16">
        <f>IF(B3621&lt;&gt;"",COUNTIF(Dulieu!$F$5:$F$7774,B3621),"")</f>
        <v>0</v>
      </c>
      <c r="J3621" s="16" t="str">
        <f>IF(B3621&lt;&gt;"",IFERROR(VLOOKUP(B3621,Dulieu!$F$5:$I$7597,4,0),""),"")</f>
        <v/>
      </c>
    </row>
    <row r="3622" spans="1:10" x14ac:dyDescent="0.25">
      <c r="A3622" s="18">
        <f>IF(B3622&lt;&gt;"",SUBTOTAL(103,B$5:B3622),"")</f>
        <v>3618</v>
      </c>
      <c r="B3622" s="31" t="s">
        <v>2632</v>
      </c>
      <c r="C3622" s="16" t="s">
        <v>3061</v>
      </c>
      <c r="D3622" s="16" t="s">
        <v>2987</v>
      </c>
      <c r="E3622" s="16" t="s">
        <v>3059</v>
      </c>
      <c r="F3622" s="19">
        <v>1400</v>
      </c>
      <c r="G3622" s="16">
        <v>0</v>
      </c>
      <c r="I3622" s="16">
        <f>IF(B3622&lt;&gt;"",COUNTIF(Dulieu!$F$5:$F$7774,B3622),"")</f>
        <v>0</v>
      </c>
      <c r="J3622" s="16" t="str">
        <f>IF(B3622&lt;&gt;"",IFERROR(VLOOKUP(B3622,Dulieu!$F$5:$I$7597,4,0),""),"")</f>
        <v/>
      </c>
    </row>
    <row r="3623" spans="1:10" x14ac:dyDescent="0.25">
      <c r="A3623" s="18">
        <f>IF(B3623&lt;&gt;"",SUBTOTAL(103,B$5:B3623),"")</f>
        <v>3619</v>
      </c>
      <c r="B3623" s="31" t="s">
        <v>2633</v>
      </c>
      <c r="C3623" s="16" t="s">
        <v>3061</v>
      </c>
      <c r="D3623" s="16" t="s">
        <v>2987</v>
      </c>
      <c r="E3623" s="16" t="s">
        <v>3059</v>
      </c>
      <c r="F3623" s="19">
        <v>3500</v>
      </c>
      <c r="G3623" s="16">
        <v>0</v>
      </c>
      <c r="I3623" s="16">
        <f>IF(B3623&lt;&gt;"",COUNTIF(Dulieu!$F$5:$F$7774,B3623),"")</f>
        <v>0</v>
      </c>
      <c r="J3623" s="16" t="str">
        <f>IF(B3623&lt;&gt;"",IFERROR(VLOOKUP(B3623,Dulieu!$F$5:$I$7597,4,0),""),"")</f>
        <v/>
      </c>
    </row>
    <row r="3624" spans="1:10" x14ac:dyDescent="0.25">
      <c r="A3624" s="18">
        <f>IF(B3624&lt;&gt;"",SUBTOTAL(103,B$5:B3624),"")</f>
        <v>3620</v>
      </c>
      <c r="B3624" s="31" t="s">
        <v>2634</v>
      </c>
      <c r="C3624" s="16" t="s">
        <v>3061</v>
      </c>
      <c r="D3624" s="16" t="s">
        <v>2987</v>
      </c>
      <c r="E3624" s="16" t="s">
        <v>3059</v>
      </c>
      <c r="F3624" s="19">
        <v>1400</v>
      </c>
      <c r="G3624" s="16">
        <v>0</v>
      </c>
      <c r="I3624" s="16">
        <f>IF(B3624&lt;&gt;"",COUNTIF(Dulieu!$F$5:$F$7774,B3624),"")</f>
        <v>0</v>
      </c>
      <c r="J3624" s="16" t="str">
        <f>IF(B3624&lt;&gt;"",IFERROR(VLOOKUP(B3624,Dulieu!$F$5:$I$7597,4,0),""),"")</f>
        <v/>
      </c>
    </row>
    <row r="3625" spans="1:10" x14ac:dyDescent="0.25">
      <c r="A3625" s="18">
        <f>IF(B3625&lt;&gt;"",SUBTOTAL(103,B$5:B3625),"")</f>
        <v>3621</v>
      </c>
      <c r="B3625" s="31" t="s">
        <v>2635</v>
      </c>
      <c r="C3625" s="16" t="s">
        <v>3061</v>
      </c>
      <c r="D3625" s="16" t="s">
        <v>2987</v>
      </c>
      <c r="E3625" s="16" t="s">
        <v>3059</v>
      </c>
      <c r="F3625" s="19">
        <v>2500</v>
      </c>
      <c r="G3625" s="16">
        <v>0</v>
      </c>
      <c r="I3625" s="16">
        <f>IF(B3625&lt;&gt;"",COUNTIF(Dulieu!$F$5:$F$7774,B3625),"")</f>
        <v>0</v>
      </c>
      <c r="J3625" s="16" t="str">
        <f>IF(B3625&lt;&gt;"",IFERROR(VLOOKUP(B3625,Dulieu!$F$5:$I$7597,4,0),""),"")</f>
        <v/>
      </c>
    </row>
    <row r="3626" spans="1:10" x14ac:dyDescent="0.25">
      <c r="A3626" s="18">
        <f>IF(B3626&lt;&gt;"",SUBTOTAL(103,B$5:B3626),"")</f>
        <v>3622</v>
      </c>
      <c r="B3626" s="31" t="s">
        <v>2636</v>
      </c>
      <c r="C3626" s="16" t="s">
        <v>3061</v>
      </c>
      <c r="D3626" s="16" t="s">
        <v>2987</v>
      </c>
      <c r="E3626" s="16" t="s">
        <v>3059</v>
      </c>
      <c r="F3626" s="19">
        <v>3950</v>
      </c>
      <c r="G3626" s="16">
        <v>0</v>
      </c>
      <c r="I3626" s="16">
        <f>IF(B3626&lt;&gt;"",COUNTIF(Dulieu!$F$5:$F$7774,B3626),"")</f>
        <v>0</v>
      </c>
      <c r="J3626" s="16" t="str">
        <f>IF(B3626&lt;&gt;"",IFERROR(VLOOKUP(B3626,Dulieu!$F$5:$I$7597,4,0),""),"")</f>
        <v/>
      </c>
    </row>
    <row r="3627" spans="1:10" x14ac:dyDescent="0.25">
      <c r="A3627" s="18">
        <f>IF(B3627&lt;&gt;"",SUBTOTAL(103,B$5:B3627),"")</f>
        <v>3623</v>
      </c>
      <c r="B3627" s="31" t="s">
        <v>2637</v>
      </c>
      <c r="C3627" s="16" t="s">
        <v>3061</v>
      </c>
      <c r="D3627" s="16" t="s">
        <v>2987</v>
      </c>
      <c r="E3627" s="16" t="s">
        <v>3059</v>
      </c>
      <c r="F3627" s="19">
        <v>1400</v>
      </c>
      <c r="G3627" s="16">
        <v>0</v>
      </c>
      <c r="I3627" s="16">
        <f>IF(B3627&lt;&gt;"",COUNTIF(Dulieu!$F$5:$F$7774,B3627),"")</f>
        <v>0</v>
      </c>
      <c r="J3627" s="16" t="str">
        <f>IF(B3627&lt;&gt;"",IFERROR(VLOOKUP(B3627,Dulieu!$F$5:$I$7597,4,0),""),"")</f>
        <v/>
      </c>
    </row>
    <row r="3628" spans="1:10" x14ac:dyDescent="0.25">
      <c r="A3628" s="18">
        <f>IF(B3628&lt;&gt;"",SUBTOTAL(103,B$5:B3628),"")</f>
        <v>3624</v>
      </c>
      <c r="B3628" s="31" t="s">
        <v>2638</v>
      </c>
      <c r="C3628" s="16" t="s">
        <v>3061</v>
      </c>
      <c r="D3628" s="16" t="s">
        <v>2988</v>
      </c>
      <c r="E3628" s="16" t="s">
        <v>3064</v>
      </c>
      <c r="F3628" s="19">
        <v>12810</v>
      </c>
      <c r="G3628" s="16">
        <v>0</v>
      </c>
      <c r="I3628" s="16">
        <f>IF(B3628&lt;&gt;"",COUNTIF(Dulieu!$F$5:$F$7774,B3628),"")</f>
        <v>0</v>
      </c>
      <c r="J3628" s="16" t="str">
        <f>IF(B3628&lt;&gt;"",IFERROR(VLOOKUP(B3628,Dulieu!$F$5:$I$7597,4,0),""),"")</f>
        <v/>
      </c>
    </row>
    <row r="3629" spans="1:10" x14ac:dyDescent="0.25">
      <c r="A3629" s="18">
        <f>IF(B3629&lt;&gt;"",SUBTOTAL(103,B$5:B3629),"")</f>
        <v>3625</v>
      </c>
      <c r="B3629" s="31" t="s">
        <v>2639</v>
      </c>
      <c r="C3629" s="16" t="s">
        <v>3061</v>
      </c>
      <c r="D3629" s="16" t="s">
        <v>2988</v>
      </c>
      <c r="E3629" s="16" t="s">
        <v>3064</v>
      </c>
      <c r="F3629" s="19">
        <v>12810</v>
      </c>
      <c r="G3629" s="16">
        <v>0</v>
      </c>
      <c r="I3629" s="16">
        <f>IF(B3629&lt;&gt;"",COUNTIF(Dulieu!$F$5:$F$7774,B3629),"")</f>
        <v>0</v>
      </c>
      <c r="J3629" s="16" t="str">
        <f>IF(B3629&lt;&gt;"",IFERROR(VLOOKUP(B3629,Dulieu!$F$5:$I$7597,4,0),""),"")</f>
        <v/>
      </c>
    </row>
    <row r="3630" spans="1:10" x14ac:dyDescent="0.25">
      <c r="A3630" s="18">
        <f>IF(B3630&lt;&gt;"",SUBTOTAL(103,B$5:B3630),"")</f>
        <v>3626</v>
      </c>
      <c r="B3630" s="31" t="s">
        <v>4198</v>
      </c>
      <c r="C3630" s="16" t="s">
        <v>3082</v>
      </c>
      <c r="D3630" s="16" t="s">
        <v>2988</v>
      </c>
      <c r="E3630" s="16" t="s">
        <v>3068</v>
      </c>
      <c r="F3630" s="19">
        <v>0</v>
      </c>
      <c r="G3630" s="16">
        <v>16</v>
      </c>
      <c r="I3630" s="16">
        <f>IF(B3630&lt;&gt;"",COUNTIF(Dulieu!$F$5:$F$7774,B3630),"")</f>
        <v>0</v>
      </c>
      <c r="J3630" s="16" t="str">
        <f>IF(B3630&lt;&gt;"",IFERROR(VLOOKUP(B3630,Dulieu!$F$5:$I$7597,4,0),""),"")</f>
        <v/>
      </c>
    </row>
    <row r="3631" spans="1:10" x14ac:dyDescent="0.25">
      <c r="A3631" s="18">
        <f>IF(B3631&lt;&gt;"",SUBTOTAL(103,B$5:B3631),"")</f>
        <v>3627</v>
      </c>
      <c r="B3631" s="31" t="s">
        <v>3271</v>
      </c>
      <c r="C3631" s="16" t="s">
        <v>3061</v>
      </c>
      <c r="D3631" s="16" t="s">
        <v>1301</v>
      </c>
      <c r="E3631" s="16" t="s">
        <v>3129</v>
      </c>
      <c r="F3631" s="19">
        <v>5200</v>
      </c>
      <c r="G3631" s="16">
        <v>0</v>
      </c>
      <c r="I3631" s="16">
        <f>IF(B3631&lt;&gt;"",COUNTIF(Dulieu!$F$5:$F$7774,B3631),"")</f>
        <v>0</v>
      </c>
      <c r="J3631" s="16" t="str">
        <f>IF(B3631&lt;&gt;"",IFERROR(VLOOKUP(B3631,Dulieu!$F$5:$I$7597,4,0),""),"")</f>
        <v/>
      </c>
    </row>
    <row r="3632" spans="1:10" x14ac:dyDescent="0.25">
      <c r="A3632" s="18">
        <f>IF(B3632&lt;&gt;"",SUBTOTAL(103,B$5:B3632),"")</f>
        <v>3628</v>
      </c>
      <c r="B3632" s="31" t="s">
        <v>3272</v>
      </c>
      <c r="C3632" s="16" t="s">
        <v>3061</v>
      </c>
      <c r="D3632" s="16" t="s">
        <v>1301</v>
      </c>
      <c r="E3632" s="16" t="s">
        <v>3129</v>
      </c>
      <c r="F3632" s="19">
        <v>3750</v>
      </c>
      <c r="G3632" s="16">
        <v>0</v>
      </c>
      <c r="I3632" s="16">
        <f>IF(B3632&lt;&gt;"",COUNTIF(Dulieu!$F$5:$F$7774,B3632),"")</f>
        <v>0</v>
      </c>
      <c r="J3632" s="16" t="str">
        <f>IF(B3632&lt;&gt;"",IFERROR(VLOOKUP(B3632,Dulieu!$F$5:$I$7597,4,0),""),"")</f>
        <v/>
      </c>
    </row>
    <row r="3633" spans="1:10" x14ac:dyDescent="0.25">
      <c r="A3633" s="18">
        <f>IF(B3633&lt;&gt;"",SUBTOTAL(103,B$5:B3633),"")</f>
        <v>3629</v>
      </c>
      <c r="B3633" s="31" t="s">
        <v>2640</v>
      </c>
      <c r="C3633" s="16" t="s">
        <v>3061</v>
      </c>
      <c r="D3633" s="16" t="s">
        <v>1301</v>
      </c>
      <c r="E3633" s="16" t="s">
        <v>3129</v>
      </c>
      <c r="F3633" s="16">
        <v>1100</v>
      </c>
      <c r="G3633" s="16">
        <v>0</v>
      </c>
      <c r="I3633" s="16">
        <f>IF(B3633&lt;&gt;"",COUNTIF(Dulieu!$F$5:$F$7774,B3633),"")</f>
        <v>0</v>
      </c>
      <c r="J3633" s="16" t="str">
        <f>IF(B3633&lt;&gt;"",IFERROR(VLOOKUP(B3633,Dulieu!$F$5:$I$7597,4,0),""),"")</f>
        <v/>
      </c>
    </row>
    <row r="3634" spans="1:10" x14ac:dyDescent="0.25">
      <c r="A3634" s="18">
        <f>IF(B3634&lt;&gt;"",SUBTOTAL(103,B$5:B3634),"")</f>
        <v>3630</v>
      </c>
      <c r="B3634" s="31" t="s">
        <v>2641</v>
      </c>
      <c r="C3634" s="16" t="s">
        <v>3061</v>
      </c>
      <c r="D3634" s="16" t="s">
        <v>1301</v>
      </c>
      <c r="E3634" s="16" t="s">
        <v>3129</v>
      </c>
      <c r="F3634" s="16">
        <v>2500</v>
      </c>
      <c r="G3634" s="16">
        <v>0</v>
      </c>
      <c r="I3634" s="16">
        <f>IF(B3634&lt;&gt;"",COUNTIF(Dulieu!$F$5:$F$7774,B3634),"")</f>
        <v>0</v>
      </c>
      <c r="J3634" s="16" t="str">
        <f>IF(B3634&lt;&gt;"",IFERROR(VLOOKUP(B3634,Dulieu!$F$5:$I$7597,4,0),""),"")</f>
        <v/>
      </c>
    </row>
    <row r="3635" spans="1:10" x14ac:dyDescent="0.25">
      <c r="A3635" s="18">
        <f>IF(B3635&lt;&gt;"",SUBTOTAL(103,B$5:B3635),"")</f>
        <v>3631</v>
      </c>
      <c r="B3635" s="31" t="s">
        <v>2642</v>
      </c>
      <c r="C3635" s="16" t="s">
        <v>3061</v>
      </c>
      <c r="D3635" s="16" t="s">
        <v>1301</v>
      </c>
      <c r="E3635" s="16" t="s">
        <v>3129</v>
      </c>
      <c r="F3635" s="16">
        <v>3605</v>
      </c>
      <c r="G3635" s="16">
        <v>0</v>
      </c>
      <c r="I3635" s="16">
        <f>IF(B3635&lt;&gt;"",COUNTIF(Dulieu!$F$5:$F$7774,B3635),"")</f>
        <v>0</v>
      </c>
      <c r="J3635" s="16" t="str">
        <f>IF(B3635&lt;&gt;"",IFERROR(VLOOKUP(B3635,Dulieu!$F$5:$I$7597,4,0),""),"")</f>
        <v/>
      </c>
    </row>
    <row r="3636" spans="1:10" x14ac:dyDescent="0.25">
      <c r="A3636" s="18">
        <f>IF(B3636&lt;&gt;"",SUBTOTAL(103,B$5:B3636),"")</f>
        <v>3632</v>
      </c>
      <c r="B3636" s="31" t="s">
        <v>622</v>
      </c>
      <c r="C3636" s="16" t="s">
        <v>3061</v>
      </c>
      <c r="D3636" s="16" t="s">
        <v>1301</v>
      </c>
      <c r="E3636" s="16" t="s">
        <v>3129</v>
      </c>
      <c r="F3636" s="19">
        <v>9300</v>
      </c>
      <c r="G3636" s="16">
        <v>0</v>
      </c>
      <c r="I3636" s="16">
        <f>IF(B3636&lt;&gt;"",COUNTIF(Dulieu!$F$5:$F$7774,B3636),"")</f>
        <v>0</v>
      </c>
      <c r="J3636" s="16" t="str">
        <f>IF(B3636&lt;&gt;"",IFERROR(VLOOKUP(B3636,Dulieu!$F$5:$I$7597,4,0),""),"")</f>
        <v/>
      </c>
    </row>
    <row r="3637" spans="1:10" x14ac:dyDescent="0.25">
      <c r="A3637" s="18">
        <f>IF(B3637&lt;&gt;"",SUBTOTAL(103,B$5:B3637),"")</f>
        <v>3633</v>
      </c>
      <c r="B3637" s="31" t="s">
        <v>3799</v>
      </c>
      <c r="C3637" s="16" t="s">
        <v>3061</v>
      </c>
      <c r="D3637" s="16" t="s">
        <v>1302</v>
      </c>
      <c r="E3637" s="16" t="s">
        <v>3059</v>
      </c>
      <c r="F3637" s="19">
        <v>12070</v>
      </c>
      <c r="G3637" s="16">
        <v>2</v>
      </c>
      <c r="I3637" s="16">
        <f>IF(B3637&lt;&gt;"",COUNTIF(Dulieu!$F$5:$F$7774,B3637),"")</f>
        <v>0</v>
      </c>
      <c r="J3637" s="16" t="str">
        <f>IF(B3637&lt;&gt;"",IFERROR(VLOOKUP(B3637,Dulieu!$F$5:$I$7597,4,0),""),"")</f>
        <v/>
      </c>
    </row>
    <row r="3638" spans="1:10" x14ac:dyDescent="0.25">
      <c r="A3638" s="18">
        <f>IF(B3638&lt;&gt;"",SUBTOTAL(103,B$5:B3638),"")</f>
        <v>3634</v>
      </c>
      <c r="B3638" s="31" t="s">
        <v>3273</v>
      </c>
      <c r="C3638" s="16" t="s">
        <v>3060</v>
      </c>
      <c r="D3638" s="16" t="s">
        <v>1302</v>
      </c>
      <c r="E3638" s="16" t="s">
        <v>3058</v>
      </c>
      <c r="F3638" s="16">
        <v>14615</v>
      </c>
      <c r="G3638" s="16">
        <v>0</v>
      </c>
      <c r="I3638" s="16">
        <f>IF(B3638&lt;&gt;"",COUNTIF(Dulieu!$F$5:$F$7774,B3638),"")</f>
        <v>0</v>
      </c>
      <c r="J3638" s="16" t="str">
        <f>IF(B3638&lt;&gt;"",IFERROR(VLOOKUP(B3638,Dulieu!$F$5:$I$7597,4,0),""),"")</f>
        <v/>
      </c>
    </row>
    <row r="3639" spans="1:10" x14ac:dyDescent="0.25">
      <c r="A3639" s="18">
        <f>IF(B3639&lt;&gt;"",SUBTOTAL(103,B$5:B3639),"")</f>
        <v>3635</v>
      </c>
      <c r="B3639" s="31" t="s">
        <v>2643</v>
      </c>
      <c r="C3639" s="16" t="s">
        <v>3061</v>
      </c>
      <c r="D3639" s="16" t="s">
        <v>1302</v>
      </c>
      <c r="E3639" s="16" t="s">
        <v>3059</v>
      </c>
      <c r="F3639" s="19">
        <v>24000</v>
      </c>
      <c r="G3639" s="16">
        <v>0</v>
      </c>
      <c r="I3639" s="16">
        <f>IF(B3639&lt;&gt;"",COUNTIF(Dulieu!$F$5:$F$7774,B3639),"")</f>
        <v>0</v>
      </c>
      <c r="J3639" s="16" t="str">
        <f>IF(B3639&lt;&gt;"",IFERROR(VLOOKUP(B3639,Dulieu!$F$5:$I$7597,4,0),""),"")</f>
        <v/>
      </c>
    </row>
    <row r="3640" spans="1:10" x14ac:dyDescent="0.25">
      <c r="A3640" s="18">
        <f>IF(B3640&lt;&gt;"",SUBTOTAL(103,B$5:B3640),"")</f>
        <v>3636</v>
      </c>
      <c r="B3640" s="31" t="s">
        <v>2644</v>
      </c>
      <c r="C3640" s="16" t="s">
        <v>3061</v>
      </c>
      <c r="D3640" s="16" t="s">
        <v>1302</v>
      </c>
      <c r="E3640" s="16" t="s">
        <v>3059</v>
      </c>
      <c r="F3640" s="19">
        <v>24000</v>
      </c>
      <c r="G3640" s="16">
        <v>0</v>
      </c>
      <c r="I3640" s="16">
        <f>IF(B3640&lt;&gt;"",COUNTIF(Dulieu!$F$5:$F$7774,B3640),"")</f>
        <v>0</v>
      </c>
      <c r="J3640" s="16" t="str">
        <f>IF(B3640&lt;&gt;"",IFERROR(VLOOKUP(B3640,Dulieu!$F$5:$I$7597,4,0),""),"")</f>
        <v/>
      </c>
    </row>
    <row r="3641" spans="1:10" x14ac:dyDescent="0.25">
      <c r="A3641" s="18">
        <f>IF(B3641&lt;&gt;"",SUBTOTAL(103,B$5:B3641),"")</f>
        <v>3637</v>
      </c>
      <c r="B3641" s="31" t="s">
        <v>2645</v>
      </c>
      <c r="C3641" s="16" t="s">
        <v>3061</v>
      </c>
      <c r="D3641" s="16" t="s">
        <v>1302</v>
      </c>
      <c r="E3641" s="16" t="s">
        <v>3059</v>
      </c>
      <c r="F3641" s="19">
        <v>24000</v>
      </c>
      <c r="G3641" s="16">
        <v>0</v>
      </c>
      <c r="I3641" s="16">
        <f>IF(B3641&lt;&gt;"",COUNTIF(Dulieu!$F$5:$F$7774,B3641),"")</f>
        <v>0</v>
      </c>
      <c r="J3641" s="16" t="str">
        <f>IF(B3641&lt;&gt;"",IFERROR(VLOOKUP(B3641,Dulieu!$F$5:$I$7597,4,0),""),"")</f>
        <v/>
      </c>
    </row>
    <row r="3642" spans="1:10" x14ac:dyDescent="0.25">
      <c r="A3642" s="18">
        <f>IF(B3642&lt;&gt;"",SUBTOTAL(103,B$5:B3642),"")</f>
        <v>3638</v>
      </c>
      <c r="B3642" s="31" t="s">
        <v>2646</v>
      </c>
      <c r="C3642" s="16" t="s">
        <v>3061</v>
      </c>
      <c r="D3642" s="16" t="s">
        <v>1302</v>
      </c>
      <c r="E3642" s="16" t="s">
        <v>3059</v>
      </c>
      <c r="F3642" s="19">
        <v>24000</v>
      </c>
      <c r="G3642" s="16">
        <v>0</v>
      </c>
      <c r="I3642" s="16">
        <f>IF(B3642&lt;&gt;"",COUNTIF(Dulieu!$F$5:$F$7774,B3642),"")</f>
        <v>0</v>
      </c>
      <c r="J3642" s="16" t="str">
        <f>IF(B3642&lt;&gt;"",IFERROR(VLOOKUP(B3642,Dulieu!$F$5:$I$7597,4,0),""),"")</f>
        <v/>
      </c>
    </row>
    <row r="3643" spans="1:10" x14ac:dyDescent="0.25">
      <c r="A3643" s="18">
        <f>IF(B3643&lt;&gt;"",SUBTOTAL(103,B$5:B3643),"")</f>
        <v>3639</v>
      </c>
      <c r="B3643" s="31" t="s">
        <v>2647</v>
      </c>
      <c r="C3643" s="16" t="s">
        <v>3061</v>
      </c>
      <c r="D3643" s="16" t="s">
        <v>1302</v>
      </c>
      <c r="E3643" s="16" t="s">
        <v>3059</v>
      </c>
      <c r="F3643" s="19">
        <v>9390</v>
      </c>
      <c r="G3643" s="16">
        <v>0</v>
      </c>
      <c r="I3643" s="16">
        <f>IF(B3643&lt;&gt;"",COUNTIF(Dulieu!$F$5:$F$7774,B3643),"")</f>
        <v>0</v>
      </c>
      <c r="J3643" s="16" t="str">
        <f>IF(B3643&lt;&gt;"",IFERROR(VLOOKUP(B3643,Dulieu!$F$5:$I$7597,4,0),""),"")</f>
        <v/>
      </c>
    </row>
    <row r="3644" spans="1:10" x14ac:dyDescent="0.25">
      <c r="A3644" s="18">
        <f>IF(B3644&lt;&gt;"",SUBTOTAL(103,B$5:B3644),"")</f>
        <v>3640</v>
      </c>
      <c r="B3644" s="31" t="s">
        <v>2648</v>
      </c>
      <c r="C3644" s="16" t="s">
        <v>3061</v>
      </c>
      <c r="D3644" s="16" t="s">
        <v>1302</v>
      </c>
      <c r="E3644" s="16" t="s">
        <v>3059</v>
      </c>
      <c r="F3644" s="19">
        <v>24000</v>
      </c>
      <c r="G3644" s="16">
        <v>0</v>
      </c>
      <c r="I3644" s="16">
        <f>IF(B3644&lt;&gt;"",COUNTIF(Dulieu!$F$5:$F$7774,B3644),"")</f>
        <v>0</v>
      </c>
      <c r="J3644" s="16" t="str">
        <f>IF(B3644&lt;&gt;"",IFERROR(VLOOKUP(B3644,Dulieu!$F$5:$I$7597,4,0),""),"")</f>
        <v/>
      </c>
    </row>
    <row r="3645" spans="1:10" x14ac:dyDescent="0.25">
      <c r="A3645" s="18">
        <f>IF(B3645&lt;&gt;"",SUBTOTAL(103,B$5:B3645),"")</f>
        <v>3641</v>
      </c>
      <c r="B3645" s="31" t="s">
        <v>3274</v>
      </c>
      <c r="C3645" s="16" t="s">
        <v>3061</v>
      </c>
      <c r="D3645" s="16" t="s">
        <v>1302</v>
      </c>
      <c r="E3645" s="16" t="s">
        <v>3059</v>
      </c>
      <c r="F3645" s="19">
        <v>24000</v>
      </c>
      <c r="G3645" s="16">
        <v>0</v>
      </c>
      <c r="I3645" s="16">
        <f>IF(B3645&lt;&gt;"",COUNTIF(Dulieu!$F$5:$F$7774,B3645),"")</f>
        <v>0</v>
      </c>
      <c r="J3645" s="16" t="str">
        <f>IF(B3645&lt;&gt;"",IFERROR(VLOOKUP(B3645,Dulieu!$F$5:$I$7597,4,0),""),"")</f>
        <v/>
      </c>
    </row>
    <row r="3646" spans="1:10" x14ac:dyDescent="0.25">
      <c r="A3646" s="18">
        <f>IF(B3646&lt;&gt;"",SUBTOTAL(103,B$5:B3646),"")</f>
        <v>3642</v>
      </c>
      <c r="B3646" s="31" t="s">
        <v>2649</v>
      </c>
      <c r="C3646" s="16" t="s">
        <v>3061</v>
      </c>
      <c r="D3646" s="16" t="s">
        <v>1302</v>
      </c>
      <c r="E3646" s="16" t="s">
        <v>3059</v>
      </c>
      <c r="F3646" s="19">
        <v>26430</v>
      </c>
      <c r="G3646" s="16">
        <v>0</v>
      </c>
      <c r="I3646" s="16">
        <f>IF(B3646&lt;&gt;"",COUNTIF(Dulieu!$F$5:$F$7774,B3646),"")</f>
        <v>0</v>
      </c>
      <c r="J3646" s="16" t="str">
        <f>IF(B3646&lt;&gt;"",IFERROR(VLOOKUP(B3646,Dulieu!$F$5:$I$7597,4,0),""),"")</f>
        <v/>
      </c>
    </row>
    <row r="3647" spans="1:10" x14ac:dyDescent="0.25">
      <c r="A3647" s="18">
        <f>IF(B3647&lt;&gt;"",SUBTOTAL(103,B$5:B3647),"")</f>
        <v>3643</v>
      </c>
      <c r="B3647" s="31" t="s">
        <v>1077</v>
      </c>
      <c r="C3647" s="16" t="s">
        <v>3061</v>
      </c>
      <c r="D3647" s="16" t="s">
        <v>1302</v>
      </c>
      <c r="E3647" s="16" t="s">
        <v>3059</v>
      </c>
      <c r="F3647" s="16">
        <v>24000</v>
      </c>
      <c r="G3647" s="16">
        <v>0</v>
      </c>
      <c r="I3647" s="16">
        <f>IF(B3647&lt;&gt;"",COUNTIF(Dulieu!$F$5:$F$7774,B3647),"")</f>
        <v>0</v>
      </c>
      <c r="J3647" s="16" t="str">
        <f>IF(B3647&lt;&gt;"",IFERROR(VLOOKUP(B3647,Dulieu!$F$5:$I$7597,4,0),""),"")</f>
        <v/>
      </c>
    </row>
    <row r="3648" spans="1:10" x14ac:dyDescent="0.25">
      <c r="A3648" s="18">
        <f>IF(B3648&lt;&gt;"",SUBTOTAL(103,B$5:B3648),"")</f>
        <v>3644</v>
      </c>
      <c r="B3648" s="31" t="s">
        <v>3386</v>
      </c>
      <c r="C3648" s="16" t="s">
        <v>3061</v>
      </c>
      <c r="D3648" s="16" t="s">
        <v>1302</v>
      </c>
      <c r="E3648" s="16" t="s">
        <v>3059</v>
      </c>
      <c r="F3648" s="19">
        <v>12500</v>
      </c>
      <c r="G3648" s="16">
        <v>0</v>
      </c>
      <c r="I3648" s="16">
        <f>IF(B3648&lt;&gt;"",COUNTIF(Dulieu!$F$5:$F$7774,B3648),"")</f>
        <v>0</v>
      </c>
      <c r="J3648" s="16" t="str">
        <f>IF(B3648&lt;&gt;"",IFERROR(VLOOKUP(B3648,Dulieu!$F$5:$I$7597,4,0),""),"")</f>
        <v/>
      </c>
    </row>
    <row r="3649" spans="1:10" x14ac:dyDescent="0.25">
      <c r="A3649" s="18">
        <f>IF(B3649&lt;&gt;"",SUBTOTAL(103,B$5:B3649),"")</f>
        <v>3645</v>
      </c>
      <c r="B3649" s="31" t="s">
        <v>2650</v>
      </c>
      <c r="C3649" s="16" t="s">
        <v>3061</v>
      </c>
      <c r="D3649" s="16" t="s">
        <v>1302</v>
      </c>
      <c r="E3649" s="16" t="s">
        <v>3059</v>
      </c>
      <c r="F3649" s="19">
        <v>24000</v>
      </c>
      <c r="G3649" s="16">
        <v>0</v>
      </c>
      <c r="I3649" s="16">
        <f>IF(B3649&lt;&gt;"",COUNTIF(Dulieu!$F$5:$F$7774,B3649),"")</f>
        <v>0</v>
      </c>
      <c r="J3649" s="16" t="str">
        <f>IF(B3649&lt;&gt;"",IFERROR(VLOOKUP(B3649,Dulieu!$F$5:$I$7597,4,0),""),"")</f>
        <v/>
      </c>
    </row>
    <row r="3650" spans="1:10" x14ac:dyDescent="0.25">
      <c r="A3650" s="18">
        <f>IF(B3650&lt;&gt;"",SUBTOTAL(103,B$5:B3650),"")</f>
        <v>3646</v>
      </c>
      <c r="B3650" s="31" t="s">
        <v>2651</v>
      </c>
      <c r="C3650" s="16" t="s">
        <v>3061</v>
      </c>
      <c r="D3650" s="16" t="s">
        <v>1302</v>
      </c>
      <c r="E3650" s="16" t="s">
        <v>3059</v>
      </c>
      <c r="F3650" s="19">
        <v>24000</v>
      </c>
      <c r="G3650" s="16">
        <v>0</v>
      </c>
      <c r="I3650" s="16">
        <f>IF(B3650&lt;&gt;"",COUNTIF(Dulieu!$F$5:$F$7774,B3650),"")</f>
        <v>0</v>
      </c>
      <c r="J3650" s="16" t="str">
        <f>IF(B3650&lt;&gt;"",IFERROR(VLOOKUP(B3650,Dulieu!$F$5:$I$7597,4,0),""),"")</f>
        <v/>
      </c>
    </row>
    <row r="3651" spans="1:10" x14ac:dyDescent="0.25">
      <c r="A3651" s="18">
        <f>IF(B3651&lt;&gt;"",SUBTOTAL(103,B$5:B3651),"")</f>
        <v>3647</v>
      </c>
      <c r="B3651" s="31" t="s">
        <v>2652</v>
      </c>
      <c r="C3651" s="16" t="s">
        <v>3061</v>
      </c>
      <c r="D3651" s="16" t="s">
        <v>1302</v>
      </c>
      <c r="E3651" s="16" t="s">
        <v>3059</v>
      </c>
      <c r="F3651" s="19">
        <v>24000</v>
      </c>
      <c r="G3651" s="16">
        <v>0</v>
      </c>
      <c r="I3651" s="16">
        <f>IF(B3651&lt;&gt;"",COUNTIF(Dulieu!$F$5:$F$7774,B3651),"")</f>
        <v>0</v>
      </c>
      <c r="J3651" s="16" t="str">
        <f>IF(B3651&lt;&gt;"",IFERROR(VLOOKUP(B3651,Dulieu!$F$5:$I$7597,4,0),""),"")</f>
        <v/>
      </c>
    </row>
    <row r="3652" spans="1:10" x14ac:dyDescent="0.25">
      <c r="A3652" s="18">
        <f>IF(B3652&lt;&gt;"",SUBTOTAL(103,B$5:B3652),"")</f>
        <v>3648</v>
      </c>
      <c r="B3652" s="31" t="s">
        <v>2653</v>
      </c>
      <c r="C3652" s="16" t="s">
        <v>3061</v>
      </c>
      <c r="D3652" s="16" t="s">
        <v>1302</v>
      </c>
      <c r="E3652" s="16" t="s">
        <v>3059</v>
      </c>
      <c r="F3652" s="19">
        <v>24000</v>
      </c>
      <c r="G3652" s="16">
        <v>0</v>
      </c>
      <c r="I3652" s="16">
        <f>IF(B3652&lt;&gt;"",COUNTIF(Dulieu!$F$5:$F$7774,B3652),"")</f>
        <v>0</v>
      </c>
      <c r="J3652" s="16" t="str">
        <f>IF(B3652&lt;&gt;"",IFERROR(VLOOKUP(B3652,Dulieu!$F$5:$I$7597,4,0),""),"")</f>
        <v/>
      </c>
    </row>
    <row r="3653" spans="1:10" x14ac:dyDescent="0.25">
      <c r="A3653" s="18">
        <f>IF(B3653&lt;&gt;"",SUBTOTAL(103,B$5:B3653),"")</f>
        <v>3649</v>
      </c>
      <c r="B3653" s="31" t="s">
        <v>2654</v>
      </c>
      <c r="C3653" s="16" t="s">
        <v>3061</v>
      </c>
      <c r="D3653" s="16" t="s">
        <v>1302</v>
      </c>
      <c r="E3653" s="16" t="s">
        <v>3059</v>
      </c>
      <c r="F3653" s="19">
        <v>25000</v>
      </c>
      <c r="G3653" s="16">
        <v>0</v>
      </c>
      <c r="I3653" s="16">
        <f>IF(B3653&lt;&gt;"",COUNTIF(Dulieu!$F$5:$F$7774,B3653),"")</f>
        <v>0</v>
      </c>
      <c r="J3653" s="16" t="str">
        <f>IF(B3653&lt;&gt;"",IFERROR(VLOOKUP(B3653,Dulieu!$F$5:$I$7597,4,0),""),"")</f>
        <v/>
      </c>
    </row>
    <row r="3654" spans="1:10" x14ac:dyDescent="0.25">
      <c r="A3654" s="18">
        <f>IF(B3654&lt;&gt;"",SUBTOTAL(103,B$5:B3654),"")</f>
        <v>3650</v>
      </c>
      <c r="B3654" s="31" t="s">
        <v>2655</v>
      </c>
      <c r="C3654" s="16" t="s">
        <v>3061</v>
      </c>
      <c r="D3654" s="16" t="s">
        <v>1302</v>
      </c>
      <c r="E3654" s="16" t="s">
        <v>3059</v>
      </c>
      <c r="F3654" s="19">
        <v>9390</v>
      </c>
      <c r="G3654" s="16">
        <v>0</v>
      </c>
      <c r="I3654" s="16">
        <f>IF(B3654&lt;&gt;"",COUNTIF(Dulieu!$F$5:$F$7774,B3654),"")</f>
        <v>0</v>
      </c>
      <c r="J3654" s="16" t="str">
        <f>IF(B3654&lt;&gt;"",IFERROR(VLOOKUP(B3654,Dulieu!$F$5:$I$7597,4,0),""),"")</f>
        <v/>
      </c>
    </row>
    <row r="3655" spans="1:10" x14ac:dyDescent="0.25">
      <c r="A3655" s="18">
        <f>IF(B3655&lt;&gt;"",SUBTOTAL(103,B$5:B3655),"")</f>
        <v>3651</v>
      </c>
      <c r="B3655" s="31" t="s">
        <v>2656</v>
      </c>
      <c r="C3655" s="16" t="s">
        <v>3061</v>
      </c>
      <c r="D3655" s="16" t="s">
        <v>1302</v>
      </c>
      <c r="E3655" s="16" t="s">
        <v>3059</v>
      </c>
      <c r="F3655" s="19">
        <v>24000</v>
      </c>
      <c r="G3655" s="16">
        <v>0</v>
      </c>
      <c r="I3655" s="16">
        <f>IF(B3655&lt;&gt;"",COUNTIF(Dulieu!$F$5:$F$7774,B3655),"")</f>
        <v>0</v>
      </c>
      <c r="J3655" s="16" t="str">
        <f>IF(B3655&lt;&gt;"",IFERROR(VLOOKUP(B3655,Dulieu!$F$5:$I$7597,4,0),""),"")</f>
        <v/>
      </c>
    </row>
    <row r="3656" spans="1:10" x14ac:dyDescent="0.25">
      <c r="A3656" s="18">
        <f>IF(B3656&lt;&gt;"",SUBTOTAL(103,B$5:B3656),"")</f>
        <v>3652</v>
      </c>
      <c r="B3656" s="31" t="s">
        <v>3800</v>
      </c>
      <c r="C3656" s="16" t="s">
        <v>3061</v>
      </c>
      <c r="D3656" s="16" t="s">
        <v>1302</v>
      </c>
      <c r="E3656" s="16" t="s">
        <v>3059</v>
      </c>
      <c r="F3656" s="19">
        <v>12070</v>
      </c>
      <c r="G3656" s="16">
        <v>2</v>
      </c>
      <c r="I3656" s="16">
        <f>IF(B3656&lt;&gt;"",COUNTIF(Dulieu!$F$5:$F$7774,B3656),"")</f>
        <v>0</v>
      </c>
      <c r="J3656" s="16" t="str">
        <f>IF(B3656&lt;&gt;"",IFERROR(VLOOKUP(B3656,Dulieu!$F$5:$I$7597,4,0),""),"")</f>
        <v/>
      </c>
    </row>
    <row r="3657" spans="1:10" x14ac:dyDescent="0.25">
      <c r="A3657" s="18">
        <f>IF(B3657&lt;&gt;"",SUBTOTAL(103,B$5:B3657),"")</f>
        <v>3653</v>
      </c>
      <c r="B3657" s="31" t="s">
        <v>3275</v>
      </c>
      <c r="C3657" s="16" t="s">
        <v>3061</v>
      </c>
      <c r="D3657" s="16" t="s">
        <v>1302</v>
      </c>
      <c r="E3657" s="16" t="s">
        <v>3059</v>
      </c>
      <c r="F3657" s="19">
        <v>12500</v>
      </c>
      <c r="G3657" s="16">
        <v>0</v>
      </c>
      <c r="I3657" s="16">
        <f>IF(B3657&lt;&gt;"",COUNTIF(Dulieu!$F$5:$F$7774,B3657),"")</f>
        <v>0</v>
      </c>
      <c r="J3657" s="16" t="str">
        <f>IF(B3657&lt;&gt;"",IFERROR(VLOOKUP(B3657,Dulieu!$F$5:$I$7597,4,0),""),"")</f>
        <v/>
      </c>
    </row>
    <row r="3658" spans="1:10" x14ac:dyDescent="0.25">
      <c r="A3658" s="18">
        <f>IF(B3658&lt;&gt;"",SUBTOTAL(103,B$5:B3658),"")</f>
        <v>3654</v>
      </c>
      <c r="B3658" s="31" t="s">
        <v>3276</v>
      </c>
      <c r="C3658" s="16" t="s">
        <v>3061</v>
      </c>
      <c r="D3658" s="16" t="s">
        <v>1302</v>
      </c>
      <c r="E3658" s="16" t="s">
        <v>3059</v>
      </c>
      <c r="F3658" s="19">
        <v>24000</v>
      </c>
      <c r="G3658" s="16">
        <v>0</v>
      </c>
      <c r="I3658" s="16">
        <f>IF(B3658&lt;&gt;"",COUNTIF(Dulieu!$F$5:$F$7774,B3658),"")</f>
        <v>0</v>
      </c>
      <c r="J3658" s="16" t="str">
        <f>IF(B3658&lt;&gt;"",IFERROR(VLOOKUP(B3658,Dulieu!$F$5:$I$7597,4,0),""),"")</f>
        <v/>
      </c>
    </row>
    <row r="3659" spans="1:10" x14ac:dyDescent="0.25">
      <c r="A3659" s="18">
        <f>IF(B3659&lt;&gt;"",SUBTOTAL(103,B$5:B3659),"")</f>
        <v>3655</v>
      </c>
      <c r="B3659" s="31" t="s">
        <v>3445</v>
      </c>
      <c r="C3659" s="16" t="s">
        <v>3061</v>
      </c>
      <c r="D3659" s="16" t="s">
        <v>1302</v>
      </c>
      <c r="E3659" s="16" t="s">
        <v>3059</v>
      </c>
      <c r="F3659" s="19">
        <v>9390</v>
      </c>
      <c r="G3659" s="16">
        <v>3</v>
      </c>
      <c r="I3659" s="16">
        <f>IF(B3659&lt;&gt;"",COUNTIF(Dulieu!$F$5:$F$7774,B3659),"")</f>
        <v>0</v>
      </c>
      <c r="J3659" s="16" t="str">
        <f>IF(B3659&lt;&gt;"",IFERROR(VLOOKUP(B3659,Dulieu!$F$5:$I$7597,4,0),""),"")</f>
        <v/>
      </c>
    </row>
    <row r="3660" spans="1:10" x14ac:dyDescent="0.25">
      <c r="A3660" s="18">
        <f>IF(B3660&lt;&gt;"",SUBTOTAL(103,B$5:B3660),"")</f>
        <v>3656</v>
      </c>
      <c r="B3660" s="31" t="s">
        <v>3594</v>
      </c>
      <c r="C3660" s="16" t="s">
        <v>3061</v>
      </c>
      <c r="D3660" s="16" t="s">
        <v>1302</v>
      </c>
      <c r="E3660" s="16" t="s">
        <v>3059</v>
      </c>
      <c r="F3660" s="19">
        <v>29660</v>
      </c>
      <c r="G3660" s="16">
        <v>0</v>
      </c>
      <c r="I3660" s="16">
        <f>IF(B3660&lt;&gt;"",COUNTIF(Dulieu!$F$5:$F$7774,B3660),"")</f>
        <v>0</v>
      </c>
      <c r="J3660" s="16" t="str">
        <f>IF(B3660&lt;&gt;"",IFERROR(VLOOKUP(B3660,Dulieu!$F$5:$I$7597,4,0),""),"")</f>
        <v/>
      </c>
    </row>
    <row r="3661" spans="1:10" x14ac:dyDescent="0.25">
      <c r="A3661" s="18">
        <f>IF(B3661&lt;&gt;"",SUBTOTAL(103,B$5:B3661),"")</f>
        <v>3657</v>
      </c>
      <c r="B3661" s="31" t="s">
        <v>2657</v>
      </c>
      <c r="C3661" s="16" t="s">
        <v>3061</v>
      </c>
      <c r="D3661" s="16" t="s">
        <v>1302</v>
      </c>
      <c r="E3661" s="16" t="s">
        <v>3059</v>
      </c>
      <c r="F3661" s="19">
        <v>29950</v>
      </c>
      <c r="G3661" s="16">
        <v>0</v>
      </c>
      <c r="I3661" s="16">
        <f>IF(B3661&lt;&gt;"",COUNTIF(Dulieu!$F$5:$F$7774,B3661),"")</f>
        <v>0</v>
      </c>
      <c r="J3661" s="16" t="str">
        <f>IF(B3661&lt;&gt;"",IFERROR(VLOOKUP(B3661,Dulieu!$F$5:$I$7597,4,0),""),"")</f>
        <v/>
      </c>
    </row>
    <row r="3662" spans="1:10" x14ac:dyDescent="0.25">
      <c r="A3662" s="18">
        <f>IF(B3662&lt;&gt;"",SUBTOTAL(103,B$5:B3662),"")</f>
        <v>3658</v>
      </c>
      <c r="B3662" s="31" t="s">
        <v>2658</v>
      </c>
      <c r="C3662" s="16" t="s">
        <v>3061</v>
      </c>
      <c r="D3662" s="16" t="s">
        <v>1302</v>
      </c>
      <c r="E3662" s="16" t="s">
        <v>3059</v>
      </c>
      <c r="F3662" s="19">
        <v>17000</v>
      </c>
      <c r="G3662" s="16">
        <v>0</v>
      </c>
      <c r="I3662" s="16">
        <f>IF(B3662&lt;&gt;"",COUNTIF(Dulieu!$F$5:$F$7774,B3662),"")</f>
        <v>0</v>
      </c>
      <c r="J3662" s="16" t="str">
        <f>IF(B3662&lt;&gt;"",IFERROR(VLOOKUP(B3662,Dulieu!$F$5:$I$7597,4,0),""),"")</f>
        <v/>
      </c>
    </row>
    <row r="3663" spans="1:10" x14ac:dyDescent="0.25">
      <c r="A3663" s="18">
        <f>IF(B3663&lt;&gt;"",SUBTOTAL(103,B$5:B3663),"")</f>
        <v>3659</v>
      </c>
      <c r="B3663" s="31" t="s">
        <v>2659</v>
      </c>
      <c r="C3663" s="16" t="s">
        <v>3061</v>
      </c>
      <c r="D3663" s="16" t="s">
        <v>1302</v>
      </c>
      <c r="E3663" s="16" t="s">
        <v>3059</v>
      </c>
      <c r="F3663" s="19">
        <v>17000</v>
      </c>
      <c r="G3663" s="16">
        <v>0</v>
      </c>
      <c r="I3663" s="16">
        <f>IF(B3663&lt;&gt;"",COUNTIF(Dulieu!$F$5:$F$7774,B3663),"")</f>
        <v>0</v>
      </c>
      <c r="J3663" s="16" t="str">
        <f>IF(B3663&lt;&gt;"",IFERROR(VLOOKUP(B3663,Dulieu!$F$5:$I$7597,4,0),""),"")</f>
        <v/>
      </c>
    </row>
    <row r="3664" spans="1:10" x14ac:dyDescent="0.25">
      <c r="A3664" s="18">
        <f>IF(B3664&lt;&gt;"",SUBTOTAL(103,B$5:B3664),"")</f>
        <v>3660</v>
      </c>
      <c r="B3664" s="31" t="s">
        <v>1078</v>
      </c>
      <c r="C3664" s="16" t="s">
        <v>3061</v>
      </c>
      <c r="D3664" s="16" t="s">
        <v>1302</v>
      </c>
      <c r="E3664" s="16" t="s">
        <v>3059</v>
      </c>
      <c r="F3664" s="19">
        <v>24000</v>
      </c>
      <c r="G3664" s="16">
        <v>0</v>
      </c>
      <c r="I3664" s="16">
        <f>IF(B3664&lt;&gt;"",COUNTIF(Dulieu!$F$5:$F$7774,B3664),"")</f>
        <v>0</v>
      </c>
      <c r="J3664" s="16" t="str">
        <f>IF(B3664&lt;&gt;"",IFERROR(VLOOKUP(B3664,Dulieu!$F$5:$I$7597,4,0),""),"")</f>
        <v/>
      </c>
    </row>
    <row r="3665" spans="1:10" x14ac:dyDescent="0.25">
      <c r="A3665" s="18">
        <f>IF(B3665&lt;&gt;"",SUBTOTAL(103,B$5:B3665),"")</f>
        <v>3661</v>
      </c>
      <c r="B3665" s="31" t="s">
        <v>3801</v>
      </c>
      <c r="C3665" s="16" t="s">
        <v>3061</v>
      </c>
      <c r="D3665" s="16" t="s">
        <v>1302</v>
      </c>
      <c r="E3665" s="16" t="s">
        <v>3059</v>
      </c>
      <c r="F3665" s="19">
        <v>17000</v>
      </c>
      <c r="G3665" s="16">
        <v>0</v>
      </c>
      <c r="I3665" s="16">
        <f>IF(B3665&lt;&gt;"",COUNTIF(Dulieu!$F$5:$F$7774,B3665),"")</f>
        <v>0</v>
      </c>
      <c r="J3665" s="16" t="str">
        <f>IF(B3665&lt;&gt;"",IFERROR(VLOOKUP(B3665,Dulieu!$F$5:$I$7597,4,0),""),"")</f>
        <v/>
      </c>
    </row>
    <row r="3666" spans="1:10" x14ac:dyDescent="0.25">
      <c r="A3666" s="18">
        <f>IF(B3666&lt;&gt;"",SUBTOTAL(103,B$5:B3666),"")</f>
        <v>3662</v>
      </c>
      <c r="B3666" s="31" t="s">
        <v>2660</v>
      </c>
      <c r="C3666" s="16" t="s">
        <v>3061</v>
      </c>
      <c r="D3666" s="16" t="s">
        <v>1302</v>
      </c>
      <c r="E3666" s="16" t="s">
        <v>3059</v>
      </c>
      <c r="F3666" s="19">
        <v>15000</v>
      </c>
      <c r="G3666" s="16">
        <v>0</v>
      </c>
      <c r="I3666" s="16">
        <f>IF(B3666&lt;&gt;"",COUNTIF(Dulieu!$F$5:$F$7774,B3666),"")</f>
        <v>1</v>
      </c>
      <c r="J3666" s="16" t="str">
        <f>IF(B3666&lt;&gt;"",IFERROR(VLOOKUP(B3666,Dulieu!$F$5:$I$7597,4,0),""),"")</f>
        <v>Còn hiệu lực</v>
      </c>
    </row>
    <row r="3667" spans="1:10" x14ac:dyDescent="0.25">
      <c r="A3667" s="18">
        <f>IF(B3667&lt;&gt;"",SUBTOTAL(103,B$5:B3667),"")</f>
        <v>3663</v>
      </c>
      <c r="B3667" s="31" t="s">
        <v>2661</v>
      </c>
      <c r="C3667" s="16" t="s">
        <v>3061</v>
      </c>
      <c r="D3667" s="16" t="s">
        <v>1302</v>
      </c>
      <c r="E3667" s="16" t="s">
        <v>3059</v>
      </c>
      <c r="F3667" s="19">
        <v>30000</v>
      </c>
      <c r="G3667" s="16">
        <v>0</v>
      </c>
      <c r="I3667" s="16">
        <f>IF(B3667&lt;&gt;"",COUNTIF(Dulieu!$F$5:$F$7774,B3667),"")</f>
        <v>0</v>
      </c>
      <c r="J3667" s="16" t="str">
        <f>IF(B3667&lt;&gt;"",IFERROR(VLOOKUP(B3667,Dulieu!$F$5:$I$7597,4,0),""),"")</f>
        <v/>
      </c>
    </row>
    <row r="3668" spans="1:10" x14ac:dyDescent="0.25">
      <c r="A3668" s="18">
        <f>IF(B3668&lt;&gt;"",SUBTOTAL(103,B$5:B3668),"")</f>
        <v>3664</v>
      </c>
      <c r="B3668" s="31" t="s">
        <v>2662</v>
      </c>
      <c r="C3668" s="16" t="s">
        <v>3061</v>
      </c>
      <c r="D3668" s="16" t="s">
        <v>1302</v>
      </c>
      <c r="E3668" s="16" t="s">
        <v>3059</v>
      </c>
      <c r="F3668" s="19">
        <v>24000</v>
      </c>
      <c r="G3668" s="16">
        <v>0</v>
      </c>
      <c r="I3668" s="16">
        <f>IF(B3668&lt;&gt;"",COUNTIF(Dulieu!$F$5:$F$7774,B3668),"")</f>
        <v>0</v>
      </c>
      <c r="J3668" s="16" t="str">
        <f>IF(B3668&lt;&gt;"",IFERROR(VLOOKUP(B3668,Dulieu!$F$5:$I$7597,4,0),""),"")</f>
        <v/>
      </c>
    </row>
    <row r="3669" spans="1:10" x14ac:dyDescent="0.25">
      <c r="A3669" s="18">
        <f>IF(B3669&lt;&gt;"",SUBTOTAL(103,B$5:B3669),"")</f>
        <v>3665</v>
      </c>
      <c r="B3669" s="31" t="s">
        <v>2663</v>
      </c>
      <c r="C3669" s="16" t="s">
        <v>3061</v>
      </c>
      <c r="D3669" s="16" t="s">
        <v>1302</v>
      </c>
      <c r="E3669" s="16" t="s">
        <v>3059</v>
      </c>
      <c r="F3669" s="19">
        <v>24000</v>
      </c>
      <c r="G3669" s="16">
        <v>0</v>
      </c>
      <c r="I3669" s="16">
        <f>IF(B3669&lt;&gt;"",COUNTIF(Dulieu!$F$5:$F$7774,B3669),"")</f>
        <v>0</v>
      </c>
      <c r="J3669" s="16" t="str">
        <f>IF(B3669&lt;&gt;"",IFERROR(VLOOKUP(B3669,Dulieu!$F$5:$I$7597,4,0),""),"")</f>
        <v/>
      </c>
    </row>
    <row r="3670" spans="1:10" x14ac:dyDescent="0.25">
      <c r="A3670" s="18">
        <f>IF(B3670&lt;&gt;"",SUBTOTAL(103,B$5:B3670),"")</f>
        <v>3666</v>
      </c>
      <c r="B3670" s="31" t="s">
        <v>2664</v>
      </c>
      <c r="C3670" s="16" t="s">
        <v>3061</v>
      </c>
      <c r="D3670" s="16" t="s">
        <v>1302</v>
      </c>
      <c r="E3670" s="16" t="s">
        <v>3059</v>
      </c>
      <c r="F3670" s="19">
        <v>24000</v>
      </c>
      <c r="G3670" s="16">
        <v>0</v>
      </c>
      <c r="I3670" s="16">
        <f>IF(B3670&lt;&gt;"",COUNTIF(Dulieu!$F$5:$F$7774,B3670),"")</f>
        <v>0</v>
      </c>
      <c r="J3670" s="16" t="str">
        <f>IF(B3670&lt;&gt;"",IFERROR(VLOOKUP(B3670,Dulieu!$F$5:$I$7597,4,0),""),"")</f>
        <v/>
      </c>
    </row>
    <row r="3671" spans="1:10" x14ac:dyDescent="0.25">
      <c r="A3671" s="18">
        <f>IF(B3671&lt;&gt;"",SUBTOTAL(103,B$5:B3671),"")</f>
        <v>3667</v>
      </c>
      <c r="B3671" s="31" t="s">
        <v>1079</v>
      </c>
      <c r="C3671" s="16" t="s">
        <v>3061</v>
      </c>
      <c r="D3671" s="16" t="s">
        <v>1302</v>
      </c>
      <c r="E3671" s="16" t="s">
        <v>3059</v>
      </c>
      <c r="F3671" s="19">
        <v>1335</v>
      </c>
      <c r="G3671" s="16">
        <v>0</v>
      </c>
      <c r="I3671" s="16">
        <f>IF(B3671&lt;&gt;"",COUNTIF(Dulieu!$F$5:$F$7774,B3671),"")</f>
        <v>0</v>
      </c>
      <c r="J3671" s="16" t="str">
        <f>IF(B3671&lt;&gt;"",IFERROR(VLOOKUP(B3671,Dulieu!$F$5:$I$7597,4,0),""),"")</f>
        <v/>
      </c>
    </row>
    <row r="3672" spans="1:10" x14ac:dyDescent="0.25">
      <c r="A3672" s="18">
        <f>IF(B3672&lt;&gt;"",SUBTOTAL(103,B$5:B3672),"")</f>
        <v>3668</v>
      </c>
      <c r="B3672" s="31" t="s">
        <v>4008</v>
      </c>
      <c r="C3672" s="16" t="s">
        <v>3061</v>
      </c>
      <c r="D3672" s="16" t="s">
        <v>1302</v>
      </c>
      <c r="E3672" s="16" t="s">
        <v>3059</v>
      </c>
      <c r="F3672" s="19">
        <v>12070</v>
      </c>
      <c r="G3672" s="16">
        <v>2</v>
      </c>
      <c r="I3672" s="16">
        <f>IF(B3672&lt;&gt;"",COUNTIF(Dulieu!$F$5:$F$7774,B3672),"")</f>
        <v>0</v>
      </c>
      <c r="J3672" s="16" t="str">
        <f>IF(B3672&lt;&gt;"",IFERROR(VLOOKUP(B3672,Dulieu!$F$5:$I$7597,4,0),""),"")</f>
        <v/>
      </c>
    </row>
    <row r="3673" spans="1:10" x14ac:dyDescent="0.25">
      <c r="A3673" s="18">
        <f>IF(B3673&lt;&gt;"",SUBTOTAL(103,B$5:B3673),"")</f>
        <v>3669</v>
      </c>
      <c r="B3673" s="31" t="s">
        <v>2665</v>
      </c>
      <c r="C3673" s="16" t="s">
        <v>3061</v>
      </c>
      <c r="D3673" s="16" t="s">
        <v>1302</v>
      </c>
      <c r="E3673" s="16" t="s">
        <v>3058</v>
      </c>
      <c r="F3673" s="19">
        <v>15500</v>
      </c>
      <c r="G3673" s="16">
        <v>0</v>
      </c>
      <c r="I3673" s="16">
        <f>IF(B3673&lt;&gt;"",COUNTIF(Dulieu!$F$5:$F$7774,B3673),"")</f>
        <v>0</v>
      </c>
      <c r="J3673" s="16" t="str">
        <f>IF(B3673&lt;&gt;"",IFERROR(VLOOKUP(B3673,Dulieu!$F$5:$I$7597,4,0),""),"")</f>
        <v/>
      </c>
    </row>
    <row r="3674" spans="1:10" x14ac:dyDescent="0.25">
      <c r="A3674" s="18">
        <f>IF(B3674&lt;&gt;"",SUBTOTAL(103,B$5:B3674),"")</f>
        <v>3670</v>
      </c>
      <c r="B3674" s="31" t="s">
        <v>2666</v>
      </c>
      <c r="C3674" s="16" t="s">
        <v>3061</v>
      </c>
      <c r="D3674" s="16" t="s">
        <v>1302</v>
      </c>
      <c r="E3674" s="16" t="s">
        <v>3058</v>
      </c>
      <c r="F3674" s="19">
        <v>15500</v>
      </c>
      <c r="G3674" s="16">
        <v>0</v>
      </c>
      <c r="I3674" s="16">
        <f>IF(B3674&lt;&gt;"",COUNTIF(Dulieu!$F$5:$F$7774,B3674),"")</f>
        <v>0</v>
      </c>
      <c r="J3674" s="16" t="str">
        <f>IF(B3674&lt;&gt;"",IFERROR(VLOOKUP(B3674,Dulieu!$F$5:$I$7597,4,0),""),"")</f>
        <v/>
      </c>
    </row>
    <row r="3675" spans="1:10" x14ac:dyDescent="0.25">
      <c r="A3675" s="18">
        <f>IF(B3675&lt;&gt;"",SUBTOTAL(103,B$5:B3675),"")</f>
        <v>3671</v>
      </c>
      <c r="B3675" s="31" t="s">
        <v>2667</v>
      </c>
      <c r="C3675" s="16" t="s">
        <v>3061</v>
      </c>
      <c r="D3675" s="16" t="s">
        <v>1302</v>
      </c>
      <c r="E3675" s="16" t="s">
        <v>3058</v>
      </c>
      <c r="F3675" s="19">
        <v>15500</v>
      </c>
      <c r="G3675" s="16">
        <v>0</v>
      </c>
      <c r="I3675" s="16">
        <f>IF(B3675&lt;&gt;"",COUNTIF(Dulieu!$F$5:$F$7774,B3675),"")</f>
        <v>0</v>
      </c>
      <c r="J3675" s="16" t="str">
        <f>IF(B3675&lt;&gt;"",IFERROR(VLOOKUP(B3675,Dulieu!$F$5:$I$7597,4,0),""),"")</f>
        <v/>
      </c>
    </row>
    <row r="3676" spans="1:10" x14ac:dyDescent="0.25">
      <c r="A3676" s="18">
        <f>IF(B3676&lt;&gt;"",SUBTOTAL(103,B$5:B3676),"")</f>
        <v>3672</v>
      </c>
      <c r="B3676" s="31" t="s">
        <v>2668</v>
      </c>
      <c r="C3676" s="16" t="s">
        <v>3061</v>
      </c>
      <c r="D3676" s="16" t="s">
        <v>1302</v>
      </c>
      <c r="E3676" s="16" t="s">
        <v>3058</v>
      </c>
      <c r="F3676" s="19">
        <v>15500</v>
      </c>
      <c r="G3676" s="16">
        <v>0</v>
      </c>
      <c r="I3676" s="16">
        <f>IF(B3676&lt;&gt;"",COUNTIF(Dulieu!$F$5:$F$7774,B3676),"")</f>
        <v>0</v>
      </c>
      <c r="J3676" s="16" t="str">
        <f>IF(B3676&lt;&gt;"",IFERROR(VLOOKUP(B3676,Dulieu!$F$5:$I$7597,4,0),""),"")</f>
        <v/>
      </c>
    </row>
    <row r="3677" spans="1:10" x14ac:dyDescent="0.25">
      <c r="A3677" s="18">
        <f>IF(B3677&lt;&gt;"",SUBTOTAL(103,B$5:B3677),"")</f>
        <v>3673</v>
      </c>
      <c r="B3677" s="31" t="s">
        <v>2669</v>
      </c>
      <c r="C3677" s="16" t="s">
        <v>3061</v>
      </c>
      <c r="D3677" s="16" t="s">
        <v>1302</v>
      </c>
      <c r="E3677" s="16" t="s">
        <v>3058</v>
      </c>
      <c r="F3677" s="19">
        <v>15500</v>
      </c>
      <c r="G3677" s="16">
        <v>0</v>
      </c>
      <c r="I3677" s="16">
        <f>IF(B3677&lt;&gt;"",COUNTIF(Dulieu!$F$5:$F$7774,B3677),"")</f>
        <v>0</v>
      </c>
      <c r="J3677" s="16" t="str">
        <f>IF(B3677&lt;&gt;"",IFERROR(VLOOKUP(B3677,Dulieu!$F$5:$I$7597,4,0),""),"")</f>
        <v/>
      </c>
    </row>
    <row r="3678" spans="1:10" x14ac:dyDescent="0.25">
      <c r="A3678" s="18">
        <f>IF(B3678&lt;&gt;"",SUBTOTAL(103,B$5:B3678),"")</f>
        <v>3674</v>
      </c>
      <c r="B3678" s="31" t="s">
        <v>2670</v>
      </c>
      <c r="C3678" s="16" t="s">
        <v>3061</v>
      </c>
      <c r="D3678" s="16" t="s">
        <v>1302</v>
      </c>
      <c r="E3678" s="16" t="s">
        <v>3058</v>
      </c>
      <c r="F3678" s="19">
        <v>15500</v>
      </c>
      <c r="G3678" s="16">
        <v>0</v>
      </c>
      <c r="I3678" s="16">
        <f>IF(B3678&lt;&gt;"",COUNTIF(Dulieu!$F$5:$F$7774,B3678),"")</f>
        <v>0</v>
      </c>
      <c r="J3678" s="16" t="str">
        <f>IF(B3678&lt;&gt;"",IFERROR(VLOOKUP(B3678,Dulieu!$F$5:$I$7597,4,0),""),"")</f>
        <v/>
      </c>
    </row>
    <row r="3679" spans="1:10" x14ac:dyDescent="0.25">
      <c r="A3679" s="18">
        <f>IF(B3679&lt;&gt;"",SUBTOTAL(103,B$5:B3679),"")</f>
        <v>3675</v>
      </c>
      <c r="B3679" s="31" t="s">
        <v>2671</v>
      </c>
      <c r="C3679" s="16" t="s">
        <v>3061</v>
      </c>
      <c r="D3679" s="16" t="s">
        <v>1302</v>
      </c>
      <c r="E3679" s="16" t="s">
        <v>3058</v>
      </c>
      <c r="F3679" s="19">
        <v>15500</v>
      </c>
      <c r="G3679" s="16">
        <v>0</v>
      </c>
      <c r="I3679" s="16">
        <f>IF(B3679&lt;&gt;"",COUNTIF(Dulieu!$F$5:$F$7774,B3679),"")</f>
        <v>0</v>
      </c>
      <c r="J3679" s="16" t="str">
        <f>IF(B3679&lt;&gt;"",IFERROR(VLOOKUP(B3679,Dulieu!$F$5:$I$7597,4,0),""),"")</f>
        <v/>
      </c>
    </row>
    <row r="3680" spans="1:10" x14ac:dyDescent="0.25">
      <c r="A3680" s="18">
        <f>IF(B3680&lt;&gt;"",SUBTOTAL(103,B$5:B3680),"")</f>
        <v>3676</v>
      </c>
      <c r="B3680" s="31" t="s">
        <v>2672</v>
      </c>
      <c r="C3680" s="16" t="s">
        <v>3061</v>
      </c>
      <c r="D3680" s="16" t="s">
        <v>1302</v>
      </c>
      <c r="E3680" s="16" t="s">
        <v>3058</v>
      </c>
      <c r="F3680" s="19">
        <v>15500</v>
      </c>
      <c r="G3680" s="16">
        <v>0</v>
      </c>
      <c r="I3680" s="16">
        <f>IF(B3680&lt;&gt;"",COUNTIF(Dulieu!$F$5:$F$7774,B3680),"")</f>
        <v>0</v>
      </c>
      <c r="J3680" s="16" t="str">
        <f>IF(B3680&lt;&gt;"",IFERROR(VLOOKUP(B3680,Dulieu!$F$5:$I$7597,4,0),""),"")</f>
        <v/>
      </c>
    </row>
    <row r="3681" spans="1:10" x14ac:dyDescent="0.25">
      <c r="A3681" s="18">
        <f>IF(B3681&lt;&gt;"",SUBTOTAL(103,B$5:B3681),"")</f>
        <v>3677</v>
      </c>
      <c r="B3681" s="31" t="s">
        <v>2673</v>
      </c>
      <c r="C3681" s="16" t="s">
        <v>3061</v>
      </c>
      <c r="D3681" s="16" t="s">
        <v>1302</v>
      </c>
      <c r="E3681" s="16" t="s">
        <v>3058</v>
      </c>
      <c r="F3681" s="19">
        <v>15500</v>
      </c>
      <c r="G3681" s="16">
        <v>0</v>
      </c>
      <c r="I3681" s="16">
        <f>IF(B3681&lt;&gt;"",COUNTIF(Dulieu!$F$5:$F$7774,B3681),"")</f>
        <v>0</v>
      </c>
      <c r="J3681" s="16" t="str">
        <f>IF(B3681&lt;&gt;"",IFERROR(VLOOKUP(B3681,Dulieu!$F$5:$I$7597,4,0),""),"")</f>
        <v/>
      </c>
    </row>
    <row r="3682" spans="1:10" x14ac:dyDescent="0.25">
      <c r="A3682" s="18">
        <f>IF(B3682&lt;&gt;"",SUBTOTAL(103,B$5:B3682),"")</f>
        <v>3678</v>
      </c>
      <c r="B3682" s="31" t="s">
        <v>3595</v>
      </c>
      <c r="C3682" s="16" t="s">
        <v>3061</v>
      </c>
      <c r="D3682" s="16" t="s">
        <v>1302</v>
      </c>
      <c r="E3682" s="16" t="s">
        <v>3059</v>
      </c>
      <c r="F3682" s="19">
        <v>15700</v>
      </c>
      <c r="G3682" s="16">
        <v>0</v>
      </c>
      <c r="I3682" s="16">
        <f>IF(B3682&lt;&gt;"",COUNTIF(Dulieu!$F$5:$F$7774,B3682),"")</f>
        <v>0</v>
      </c>
      <c r="J3682" s="16" t="str">
        <f>IF(B3682&lt;&gt;"",IFERROR(VLOOKUP(B3682,Dulieu!$F$5:$I$7597,4,0),""),"")</f>
        <v/>
      </c>
    </row>
    <row r="3683" spans="1:10" x14ac:dyDescent="0.25">
      <c r="A3683" s="18">
        <f>IF(B3683&lt;&gt;"",SUBTOTAL(103,B$5:B3683),"")</f>
        <v>3679</v>
      </c>
      <c r="B3683" s="31" t="s">
        <v>1065</v>
      </c>
      <c r="C3683" s="16" t="s">
        <v>3061</v>
      </c>
      <c r="D3683" s="16" t="s">
        <v>1302</v>
      </c>
      <c r="E3683" s="16" t="s">
        <v>3059</v>
      </c>
      <c r="F3683" s="19">
        <v>1600</v>
      </c>
      <c r="G3683" s="16">
        <v>0</v>
      </c>
      <c r="I3683" s="16">
        <f>IF(B3683&lt;&gt;"",COUNTIF(Dulieu!$F$5:$F$7774,B3683),"")</f>
        <v>0</v>
      </c>
      <c r="J3683" s="16" t="str">
        <f>IF(B3683&lt;&gt;"",IFERROR(VLOOKUP(B3683,Dulieu!$F$5:$I$7597,4,0),""),"")</f>
        <v/>
      </c>
    </row>
    <row r="3684" spans="1:10" x14ac:dyDescent="0.25">
      <c r="A3684" s="18">
        <f>IF(B3684&lt;&gt;"",SUBTOTAL(103,B$5:B3684),"")</f>
        <v>3680</v>
      </c>
      <c r="B3684" s="31" t="s">
        <v>2823</v>
      </c>
      <c r="C3684" s="16" t="s">
        <v>3061</v>
      </c>
      <c r="D3684" s="16" t="s">
        <v>1302</v>
      </c>
      <c r="E3684" s="16" t="s">
        <v>3059</v>
      </c>
      <c r="F3684" s="19">
        <v>16000</v>
      </c>
      <c r="G3684" s="16">
        <v>0</v>
      </c>
      <c r="I3684" s="16">
        <f>IF(B3684&lt;&gt;"",COUNTIF(Dulieu!$F$5:$F$7774,B3684),"")</f>
        <v>0</v>
      </c>
      <c r="J3684" s="16" t="str">
        <f>IF(B3684&lt;&gt;"",IFERROR(VLOOKUP(B3684,Dulieu!$F$5:$I$7597,4,0),""),"")</f>
        <v/>
      </c>
    </row>
    <row r="3685" spans="1:10" x14ac:dyDescent="0.25">
      <c r="A3685" s="18">
        <f>IF(B3685&lt;&gt;"",SUBTOTAL(103,B$5:B3685),"")</f>
        <v>3681</v>
      </c>
      <c r="B3685" s="31" t="s">
        <v>3419</v>
      </c>
      <c r="C3685" s="16" t="s">
        <v>3061</v>
      </c>
      <c r="D3685" s="16" t="s">
        <v>1302</v>
      </c>
      <c r="E3685" s="16" t="s">
        <v>3058</v>
      </c>
      <c r="F3685" s="19">
        <v>30000</v>
      </c>
      <c r="G3685" s="16">
        <v>0</v>
      </c>
      <c r="I3685" s="16">
        <f>IF(B3685&lt;&gt;"",COUNTIF(Dulieu!$F$5:$F$7774,B3685),"")</f>
        <v>0</v>
      </c>
      <c r="J3685" s="16" t="str">
        <f>IF(B3685&lt;&gt;"",IFERROR(VLOOKUP(B3685,Dulieu!$F$5:$I$7597,4,0),""),"")</f>
        <v/>
      </c>
    </row>
    <row r="3686" spans="1:10" x14ac:dyDescent="0.25">
      <c r="A3686" s="18">
        <f>IF(B3686&lt;&gt;"",SUBTOTAL(103,B$5:B3686),"")</f>
        <v>3682</v>
      </c>
      <c r="B3686" s="31" t="s">
        <v>3420</v>
      </c>
      <c r="C3686" s="16" t="s">
        <v>3061</v>
      </c>
      <c r="D3686" s="16" t="s">
        <v>1302</v>
      </c>
      <c r="E3686" s="16" t="s">
        <v>3058</v>
      </c>
      <c r="F3686" s="19">
        <v>30000</v>
      </c>
      <c r="G3686" s="16">
        <v>0</v>
      </c>
      <c r="I3686" s="16">
        <f>IF(B3686&lt;&gt;"",COUNTIF(Dulieu!$F$5:$F$7774,B3686),"")</f>
        <v>0</v>
      </c>
      <c r="J3686" s="16" t="str">
        <f>IF(B3686&lt;&gt;"",IFERROR(VLOOKUP(B3686,Dulieu!$F$5:$I$7597,4,0),""),"")</f>
        <v/>
      </c>
    </row>
    <row r="3687" spans="1:10" x14ac:dyDescent="0.25">
      <c r="A3687" s="18">
        <f>IF(B3687&lt;&gt;"",SUBTOTAL(103,B$5:B3687),"")</f>
        <v>3683</v>
      </c>
      <c r="B3687" s="31" t="s">
        <v>3421</v>
      </c>
      <c r="C3687" s="16" t="s">
        <v>3061</v>
      </c>
      <c r="D3687" s="16" t="s">
        <v>1302</v>
      </c>
      <c r="E3687" s="16" t="s">
        <v>3058</v>
      </c>
      <c r="F3687" s="19">
        <v>30000</v>
      </c>
      <c r="G3687" s="16">
        <v>0</v>
      </c>
      <c r="I3687" s="16">
        <f>IF(B3687&lt;&gt;"",COUNTIF(Dulieu!$F$5:$F$7774,B3687),"")</f>
        <v>0</v>
      </c>
      <c r="J3687" s="16" t="str">
        <f>IF(B3687&lt;&gt;"",IFERROR(VLOOKUP(B3687,Dulieu!$F$5:$I$7597,4,0),""),"")</f>
        <v/>
      </c>
    </row>
    <row r="3688" spans="1:10" x14ac:dyDescent="0.25">
      <c r="A3688" s="18">
        <f>IF(B3688&lt;&gt;"",SUBTOTAL(103,B$5:B3688),"")</f>
        <v>3684</v>
      </c>
      <c r="B3688" s="31" t="s">
        <v>3422</v>
      </c>
      <c r="C3688" s="16" t="s">
        <v>3061</v>
      </c>
      <c r="D3688" s="16" t="s">
        <v>1302</v>
      </c>
      <c r="E3688" s="16" t="s">
        <v>3058</v>
      </c>
      <c r="F3688" s="19">
        <v>30000</v>
      </c>
      <c r="G3688" s="16">
        <v>0</v>
      </c>
      <c r="I3688" s="16">
        <f>IF(B3688&lt;&gt;"",COUNTIF(Dulieu!$F$5:$F$7774,B3688),"")</f>
        <v>0</v>
      </c>
      <c r="J3688" s="16" t="str">
        <f>IF(B3688&lt;&gt;"",IFERROR(VLOOKUP(B3688,Dulieu!$F$5:$I$7597,4,0),""),"")</f>
        <v/>
      </c>
    </row>
    <row r="3689" spans="1:10" x14ac:dyDescent="0.25">
      <c r="A3689" s="18">
        <f>IF(B3689&lt;&gt;"",SUBTOTAL(103,B$5:B3689),"")</f>
        <v>3685</v>
      </c>
      <c r="B3689" s="31" t="s">
        <v>3423</v>
      </c>
      <c r="C3689" s="16" t="s">
        <v>3061</v>
      </c>
      <c r="D3689" s="16" t="s">
        <v>1302</v>
      </c>
      <c r="E3689" s="16" t="s">
        <v>3058</v>
      </c>
      <c r="F3689" s="19">
        <v>30000</v>
      </c>
      <c r="G3689" s="16">
        <v>0</v>
      </c>
      <c r="I3689" s="16">
        <f>IF(B3689&lt;&gt;"",COUNTIF(Dulieu!$F$5:$F$7774,B3689),"")</f>
        <v>0</v>
      </c>
      <c r="J3689" s="16" t="str">
        <f>IF(B3689&lt;&gt;"",IFERROR(VLOOKUP(B3689,Dulieu!$F$5:$I$7597,4,0),""),"")</f>
        <v/>
      </c>
    </row>
    <row r="3690" spans="1:10" x14ac:dyDescent="0.25">
      <c r="A3690" s="18">
        <f>IF(B3690&lt;&gt;"",SUBTOTAL(103,B$5:B3690),"")</f>
        <v>3686</v>
      </c>
      <c r="B3690" s="31" t="s">
        <v>3424</v>
      </c>
      <c r="C3690" s="16" t="s">
        <v>3061</v>
      </c>
      <c r="D3690" s="16" t="s">
        <v>1302</v>
      </c>
      <c r="E3690" s="16" t="s">
        <v>3058</v>
      </c>
      <c r="F3690" s="16">
        <v>30000</v>
      </c>
      <c r="G3690" s="16">
        <v>0</v>
      </c>
      <c r="I3690" s="16">
        <f>IF(B3690&lt;&gt;"",COUNTIF(Dulieu!$F$5:$F$7774,B3690),"")</f>
        <v>0</v>
      </c>
      <c r="J3690" s="16" t="str">
        <f>IF(B3690&lt;&gt;"",IFERROR(VLOOKUP(B3690,Dulieu!$F$5:$I$7597,4,0),""),"")</f>
        <v/>
      </c>
    </row>
    <row r="3691" spans="1:10" x14ac:dyDescent="0.25">
      <c r="A3691" s="18">
        <f>IF(B3691&lt;&gt;"",SUBTOTAL(103,B$5:B3691),"")</f>
        <v>3687</v>
      </c>
      <c r="B3691" s="31" t="s">
        <v>3426</v>
      </c>
      <c r="C3691" s="16" t="s">
        <v>3061</v>
      </c>
      <c r="D3691" s="16" t="s">
        <v>1302</v>
      </c>
      <c r="E3691" s="16" t="s">
        <v>3058</v>
      </c>
      <c r="F3691" s="16">
        <v>30000</v>
      </c>
      <c r="G3691" s="16">
        <v>0</v>
      </c>
      <c r="I3691" s="16">
        <f>IF(B3691&lt;&gt;"",COUNTIF(Dulieu!$F$5:$F$7774,B3691),"")</f>
        <v>0</v>
      </c>
      <c r="J3691" s="16" t="str">
        <f>IF(B3691&lt;&gt;"",IFERROR(VLOOKUP(B3691,Dulieu!$F$5:$I$7597,4,0),""),"")</f>
        <v/>
      </c>
    </row>
    <row r="3692" spans="1:10" x14ac:dyDescent="0.25">
      <c r="A3692" s="18">
        <f>IF(B3692&lt;&gt;"",SUBTOTAL(103,B$5:B3692),"")</f>
        <v>3688</v>
      </c>
      <c r="B3692" s="31" t="s">
        <v>3425</v>
      </c>
      <c r="C3692" s="16" t="s">
        <v>3061</v>
      </c>
      <c r="D3692" s="16" t="s">
        <v>1302</v>
      </c>
      <c r="E3692" s="16" t="s">
        <v>3058</v>
      </c>
      <c r="F3692" s="16">
        <v>30000</v>
      </c>
      <c r="G3692" s="16">
        <v>0</v>
      </c>
      <c r="I3692" s="16">
        <f>IF(B3692&lt;&gt;"",COUNTIF(Dulieu!$F$5:$F$7774,B3692),"")</f>
        <v>0</v>
      </c>
      <c r="J3692" s="16" t="str">
        <f>IF(B3692&lt;&gt;"",IFERROR(VLOOKUP(B3692,Dulieu!$F$5:$I$7597,4,0),""),"")</f>
        <v/>
      </c>
    </row>
    <row r="3693" spans="1:10" x14ac:dyDescent="0.25">
      <c r="A3693" s="18">
        <f>IF(B3693&lt;&gt;"",SUBTOTAL(103,B$5:B3693),"")</f>
        <v>3689</v>
      </c>
      <c r="B3693" s="31" t="s">
        <v>3427</v>
      </c>
      <c r="C3693" s="16" t="s">
        <v>3061</v>
      </c>
      <c r="D3693" s="16" t="s">
        <v>1302</v>
      </c>
      <c r="E3693" s="16" t="s">
        <v>3058</v>
      </c>
      <c r="F3693" s="19">
        <v>30000</v>
      </c>
      <c r="G3693" s="16">
        <v>0</v>
      </c>
      <c r="I3693" s="16">
        <f>IF(B3693&lt;&gt;"",COUNTIF(Dulieu!$F$5:$F$7774,B3693),"")</f>
        <v>0</v>
      </c>
      <c r="J3693" s="16" t="str">
        <f>IF(B3693&lt;&gt;"",IFERROR(VLOOKUP(B3693,Dulieu!$F$5:$I$7597,4,0),""),"")</f>
        <v/>
      </c>
    </row>
    <row r="3694" spans="1:10" x14ac:dyDescent="0.25">
      <c r="A3694" s="18">
        <f>IF(B3694&lt;&gt;"",SUBTOTAL(103,B$5:B3694),"")</f>
        <v>3690</v>
      </c>
      <c r="B3694" s="31" t="s">
        <v>3428</v>
      </c>
      <c r="C3694" s="16" t="s">
        <v>3061</v>
      </c>
      <c r="D3694" s="16" t="s">
        <v>1302</v>
      </c>
      <c r="E3694" s="16" t="s">
        <v>3058</v>
      </c>
      <c r="F3694" s="19">
        <v>30000</v>
      </c>
      <c r="G3694" s="16">
        <v>0</v>
      </c>
      <c r="I3694" s="16">
        <f>IF(B3694&lt;&gt;"",COUNTIF(Dulieu!$F$5:$F$7774,B3694),"")</f>
        <v>0</v>
      </c>
      <c r="J3694" s="16" t="str">
        <f>IF(B3694&lt;&gt;"",IFERROR(VLOOKUP(B3694,Dulieu!$F$5:$I$7597,4,0),""),"")</f>
        <v/>
      </c>
    </row>
    <row r="3695" spans="1:10" x14ac:dyDescent="0.25">
      <c r="A3695" s="18">
        <f>IF(B3695&lt;&gt;"",SUBTOTAL(103,B$5:B3695),"")</f>
        <v>3691</v>
      </c>
      <c r="B3695" s="31" t="s">
        <v>3429</v>
      </c>
      <c r="C3695" s="16" t="s">
        <v>3061</v>
      </c>
      <c r="D3695" s="16" t="s">
        <v>1302</v>
      </c>
      <c r="E3695" s="16" t="s">
        <v>3058</v>
      </c>
      <c r="F3695" s="19">
        <v>30000</v>
      </c>
      <c r="G3695" s="16">
        <v>0</v>
      </c>
      <c r="I3695" s="16">
        <f>IF(B3695&lt;&gt;"",COUNTIF(Dulieu!$F$5:$F$7774,B3695),"")</f>
        <v>0</v>
      </c>
      <c r="J3695" s="16" t="str">
        <f>IF(B3695&lt;&gt;"",IFERROR(VLOOKUP(B3695,Dulieu!$F$5:$I$7597,4,0),""),"")</f>
        <v/>
      </c>
    </row>
    <row r="3696" spans="1:10" x14ac:dyDescent="0.25">
      <c r="A3696" s="18">
        <f>IF(B3696&lt;&gt;"",SUBTOTAL(103,B$5:B3696),"")</f>
        <v>3692</v>
      </c>
      <c r="B3696" s="31" t="s">
        <v>3430</v>
      </c>
      <c r="C3696" s="16" t="s">
        <v>3061</v>
      </c>
      <c r="D3696" s="16" t="s">
        <v>1302</v>
      </c>
      <c r="E3696" s="16" t="s">
        <v>3058</v>
      </c>
      <c r="F3696" s="19">
        <v>30000</v>
      </c>
      <c r="G3696" s="16">
        <v>0</v>
      </c>
      <c r="I3696" s="16">
        <f>IF(B3696&lt;&gt;"",COUNTIF(Dulieu!$F$5:$F$7774,B3696),"")</f>
        <v>0</v>
      </c>
      <c r="J3696" s="16" t="str">
        <f>IF(B3696&lt;&gt;"",IFERROR(VLOOKUP(B3696,Dulieu!$F$5:$I$7597,4,0),""),"")</f>
        <v/>
      </c>
    </row>
    <row r="3697" spans="1:10" x14ac:dyDescent="0.25">
      <c r="A3697" s="18">
        <f>IF(B3697&lt;&gt;"",SUBTOTAL(103,B$5:B3697),"")</f>
        <v>3693</v>
      </c>
      <c r="B3697" s="31" t="s">
        <v>3431</v>
      </c>
      <c r="C3697" s="16" t="s">
        <v>3061</v>
      </c>
      <c r="D3697" s="16" t="s">
        <v>1302</v>
      </c>
      <c r="E3697" s="16" t="s">
        <v>3058</v>
      </c>
      <c r="F3697" s="19">
        <v>30000</v>
      </c>
      <c r="G3697" s="16">
        <v>0</v>
      </c>
      <c r="I3697" s="16">
        <f>IF(B3697&lt;&gt;"",COUNTIF(Dulieu!$F$5:$F$7774,B3697),"")</f>
        <v>0</v>
      </c>
      <c r="J3697" s="16" t="str">
        <f>IF(B3697&lt;&gt;"",IFERROR(VLOOKUP(B3697,Dulieu!$F$5:$I$7597,4,0),""),"")</f>
        <v/>
      </c>
    </row>
    <row r="3698" spans="1:10" x14ac:dyDescent="0.25">
      <c r="A3698" s="18">
        <f>IF(B3698&lt;&gt;"",SUBTOTAL(103,B$5:B3698),"")</f>
        <v>3694</v>
      </c>
      <c r="B3698" s="31" t="s">
        <v>3432</v>
      </c>
      <c r="C3698" s="16" t="s">
        <v>3061</v>
      </c>
      <c r="D3698" s="16" t="s">
        <v>1302</v>
      </c>
      <c r="E3698" s="16" t="s">
        <v>3058</v>
      </c>
      <c r="F3698" s="19">
        <v>30000</v>
      </c>
      <c r="G3698" s="16">
        <v>0</v>
      </c>
      <c r="I3698" s="16">
        <f>IF(B3698&lt;&gt;"",COUNTIF(Dulieu!$F$5:$F$7774,B3698),"")</f>
        <v>0</v>
      </c>
      <c r="J3698" s="16" t="str">
        <f>IF(B3698&lt;&gt;"",IFERROR(VLOOKUP(B3698,Dulieu!$F$5:$I$7597,4,0),""),"")</f>
        <v/>
      </c>
    </row>
    <row r="3699" spans="1:10" x14ac:dyDescent="0.25">
      <c r="A3699" s="18">
        <f>IF(B3699&lt;&gt;"",SUBTOTAL(103,B$5:B3699),"")</f>
        <v>3695</v>
      </c>
      <c r="B3699" s="31" t="s">
        <v>3433</v>
      </c>
      <c r="C3699" s="16" t="s">
        <v>3061</v>
      </c>
      <c r="D3699" s="16" t="s">
        <v>1302</v>
      </c>
      <c r="E3699" s="16" t="s">
        <v>3058</v>
      </c>
      <c r="F3699" s="19">
        <v>30000</v>
      </c>
      <c r="G3699" s="16">
        <v>0</v>
      </c>
      <c r="I3699" s="16">
        <f>IF(B3699&lt;&gt;"",COUNTIF(Dulieu!$F$5:$F$7774,B3699),"")</f>
        <v>0</v>
      </c>
      <c r="J3699" s="16" t="str">
        <f>IF(B3699&lt;&gt;"",IFERROR(VLOOKUP(B3699,Dulieu!$F$5:$I$7597,4,0),""),"")</f>
        <v/>
      </c>
    </row>
    <row r="3700" spans="1:10" x14ac:dyDescent="0.25">
      <c r="A3700" s="18">
        <f>IF(B3700&lt;&gt;"",SUBTOTAL(103,B$5:B3700),"")</f>
        <v>3696</v>
      </c>
      <c r="B3700" s="31" t="s">
        <v>3434</v>
      </c>
      <c r="C3700" s="16" t="s">
        <v>3061</v>
      </c>
      <c r="D3700" s="16" t="s">
        <v>1302</v>
      </c>
      <c r="E3700" s="16" t="s">
        <v>3058</v>
      </c>
      <c r="F3700" s="19">
        <v>30000</v>
      </c>
      <c r="G3700" s="16">
        <v>0</v>
      </c>
      <c r="I3700" s="16">
        <f>IF(B3700&lt;&gt;"",COUNTIF(Dulieu!$F$5:$F$7774,B3700),"")</f>
        <v>0</v>
      </c>
      <c r="J3700" s="16" t="str">
        <f>IF(B3700&lt;&gt;"",IFERROR(VLOOKUP(B3700,Dulieu!$F$5:$I$7597,4,0),""),"")</f>
        <v/>
      </c>
    </row>
    <row r="3701" spans="1:10" x14ac:dyDescent="0.25">
      <c r="A3701" s="18">
        <f>IF(B3701&lt;&gt;"",SUBTOTAL(103,B$5:B3701),"")</f>
        <v>3697</v>
      </c>
      <c r="B3701" s="31" t="s">
        <v>3435</v>
      </c>
      <c r="C3701" s="16" t="s">
        <v>3061</v>
      </c>
      <c r="D3701" s="16" t="s">
        <v>1302</v>
      </c>
      <c r="E3701" s="16" t="s">
        <v>3058</v>
      </c>
      <c r="F3701" s="19">
        <v>30000</v>
      </c>
      <c r="G3701" s="16">
        <v>0</v>
      </c>
      <c r="I3701" s="16">
        <f>IF(B3701&lt;&gt;"",COUNTIF(Dulieu!$F$5:$F$7774,B3701),"")</f>
        <v>0</v>
      </c>
      <c r="J3701" s="16" t="str">
        <f>IF(B3701&lt;&gt;"",IFERROR(VLOOKUP(B3701,Dulieu!$F$5:$I$7597,4,0),""),"")</f>
        <v/>
      </c>
    </row>
    <row r="3702" spans="1:10" x14ac:dyDescent="0.25">
      <c r="A3702" s="18">
        <f>IF(B3702&lt;&gt;"",SUBTOTAL(103,B$5:B3702),"")</f>
        <v>3698</v>
      </c>
      <c r="B3702" s="31" t="s">
        <v>3802</v>
      </c>
      <c r="C3702" s="16" t="s">
        <v>3061</v>
      </c>
      <c r="D3702" s="16" t="s">
        <v>1302</v>
      </c>
      <c r="E3702" s="16" t="s">
        <v>3058</v>
      </c>
      <c r="F3702" s="19">
        <v>17500</v>
      </c>
      <c r="G3702" s="16">
        <v>2</v>
      </c>
      <c r="I3702" s="16">
        <f>IF(B3702&lt;&gt;"",COUNTIF(Dulieu!$F$5:$F$7774,B3702),"")</f>
        <v>0</v>
      </c>
      <c r="J3702" s="16" t="str">
        <f>IF(B3702&lt;&gt;"",IFERROR(VLOOKUP(B3702,Dulieu!$F$5:$I$7597,4,0),""),"")</f>
        <v/>
      </c>
    </row>
    <row r="3703" spans="1:10" x14ac:dyDescent="0.25">
      <c r="A3703" s="18">
        <f>IF(B3703&lt;&gt;"",SUBTOTAL(103,B$5:B3703),"")</f>
        <v>3699</v>
      </c>
      <c r="B3703" s="31" t="s">
        <v>3803</v>
      </c>
      <c r="C3703" s="16" t="s">
        <v>3061</v>
      </c>
      <c r="D3703" s="16" t="s">
        <v>1302</v>
      </c>
      <c r="E3703" s="16" t="s">
        <v>3058</v>
      </c>
      <c r="F3703" s="19">
        <v>17500</v>
      </c>
      <c r="G3703" s="16">
        <v>2</v>
      </c>
      <c r="I3703" s="16">
        <f>IF(B3703&lt;&gt;"",COUNTIF(Dulieu!$F$5:$F$7774,B3703),"")</f>
        <v>0</v>
      </c>
      <c r="J3703" s="16" t="str">
        <f>IF(B3703&lt;&gt;"",IFERROR(VLOOKUP(B3703,Dulieu!$F$5:$I$7597,4,0),""),"")</f>
        <v/>
      </c>
    </row>
    <row r="3704" spans="1:10" x14ac:dyDescent="0.25">
      <c r="A3704" s="18">
        <f>IF(B3704&lt;&gt;"",SUBTOTAL(103,B$5:B3704),"")</f>
        <v>3700</v>
      </c>
      <c r="B3704" s="31" t="s">
        <v>4141</v>
      </c>
      <c r="C3704" s="16" t="s">
        <v>3061</v>
      </c>
      <c r="D3704" s="16" t="s">
        <v>1302</v>
      </c>
      <c r="E3704" s="16" t="s">
        <v>3059</v>
      </c>
      <c r="F3704" s="19">
        <v>17500</v>
      </c>
      <c r="G3704" s="16">
        <v>0</v>
      </c>
      <c r="I3704" s="16">
        <f>IF(B3704&lt;&gt;"",COUNTIF(Dulieu!$F$5:$F$7774,B3704),"")</f>
        <v>0</v>
      </c>
      <c r="J3704" s="16" t="str">
        <f>IF(B3704&lt;&gt;"",IFERROR(VLOOKUP(B3704,Dulieu!$F$5:$I$7597,4,0),""),"")</f>
        <v/>
      </c>
    </row>
    <row r="3705" spans="1:10" x14ac:dyDescent="0.25">
      <c r="A3705" s="18">
        <f>IF(B3705&lt;&gt;"",SUBTOTAL(103,B$5:B3705),"")</f>
        <v>3701</v>
      </c>
      <c r="B3705" s="31" t="s">
        <v>3804</v>
      </c>
      <c r="C3705" s="16" t="s">
        <v>3061</v>
      </c>
      <c r="D3705" s="16" t="s">
        <v>1302</v>
      </c>
      <c r="E3705" s="16" t="s">
        <v>3058</v>
      </c>
      <c r="F3705" s="19">
        <v>17500</v>
      </c>
      <c r="G3705" s="16">
        <v>2</v>
      </c>
      <c r="I3705" s="16">
        <f>IF(B3705&lt;&gt;"",COUNTIF(Dulieu!$F$5:$F$7774,B3705),"")</f>
        <v>0</v>
      </c>
      <c r="J3705" s="16" t="str">
        <f>IF(B3705&lt;&gt;"",IFERROR(VLOOKUP(B3705,Dulieu!$F$5:$I$7597,4,0),""),"")</f>
        <v/>
      </c>
    </row>
    <row r="3706" spans="1:10" x14ac:dyDescent="0.25">
      <c r="A3706" s="18">
        <f>IF(B3706&lt;&gt;"",SUBTOTAL(103,B$5:B3706),"")</f>
        <v>3702</v>
      </c>
      <c r="B3706" s="31" t="s">
        <v>3805</v>
      </c>
      <c r="C3706" s="16" t="s">
        <v>3061</v>
      </c>
      <c r="D3706" s="16" t="s">
        <v>1302</v>
      </c>
      <c r="E3706" s="16" t="s">
        <v>3058</v>
      </c>
      <c r="F3706" s="19">
        <v>17500</v>
      </c>
      <c r="G3706" s="16">
        <v>2</v>
      </c>
      <c r="I3706" s="16">
        <f>IF(B3706&lt;&gt;"",COUNTIF(Dulieu!$F$5:$F$7774,B3706),"")</f>
        <v>0</v>
      </c>
      <c r="J3706" s="16" t="str">
        <f>IF(B3706&lt;&gt;"",IFERROR(VLOOKUP(B3706,Dulieu!$F$5:$I$7597,4,0),""),"")</f>
        <v/>
      </c>
    </row>
    <row r="3707" spans="1:10" x14ac:dyDescent="0.25">
      <c r="A3707" s="18">
        <f>IF(B3707&lt;&gt;"",SUBTOTAL(103,B$5:B3707),"")</f>
        <v>3703</v>
      </c>
      <c r="B3707" s="31" t="s">
        <v>3806</v>
      </c>
      <c r="C3707" s="16" t="s">
        <v>3061</v>
      </c>
      <c r="D3707" s="16" t="s">
        <v>1302</v>
      </c>
      <c r="E3707" s="16" t="s">
        <v>3058</v>
      </c>
      <c r="F3707" s="19">
        <v>17500</v>
      </c>
      <c r="G3707" s="16">
        <v>2</v>
      </c>
      <c r="I3707" s="16">
        <f>IF(B3707&lt;&gt;"",COUNTIF(Dulieu!$F$5:$F$7774,B3707),"")</f>
        <v>0</v>
      </c>
      <c r="J3707" s="16" t="str">
        <f>IF(B3707&lt;&gt;"",IFERROR(VLOOKUP(B3707,Dulieu!$F$5:$I$7597,4,0),""),"")</f>
        <v/>
      </c>
    </row>
    <row r="3708" spans="1:10" x14ac:dyDescent="0.25">
      <c r="A3708" s="18">
        <f>IF(B3708&lt;&gt;"",SUBTOTAL(103,B$5:B3708),"")</f>
        <v>3704</v>
      </c>
      <c r="B3708" s="31" t="s">
        <v>3807</v>
      </c>
      <c r="C3708" s="16" t="s">
        <v>3061</v>
      </c>
      <c r="D3708" s="16" t="s">
        <v>1302</v>
      </c>
      <c r="E3708" s="16" t="s">
        <v>3058</v>
      </c>
      <c r="F3708" s="19">
        <v>17500</v>
      </c>
      <c r="G3708" s="16">
        <v>2</v>
      </c>
      <c r="I3708" s="16">
        <f>IF(B3708&lt;&gt;"",COUNTIF(Dulieu!$F$5:$F$7774,B3708),"")</f>
        <v>0</v>
      </c>
      <c r="J3708" s="16" t="str">
        <f>IF(B3708&lt;&gt;"",IFERROR(VLOOKUP(B3708,Dulieu!$F$5:$I$7597,4,0),""),"")</f>
        <v/>
      </c>
    </row>
    <row r="3709" spans="1:10" x14ac:dyDescent="0.25">
      <c r="A3709" s="18">
        <f>IF(B3709&lt;&gt;"",SUBTOTAL(103,B$5:B3709),"")</f>
        <v>3705</v>
      </c>
      <c r="B3709" s="31" t="s">
        <v>3808</v>
      </c>
      <c r="C3709" s="16" t="s">
        <v>3061</v>
      </c>
      <c r="D3709" s="16" t="s">
        <v>1302</v>
      </c>
      <c r="E3709" s="16" t="s">
        <v>3058</v>
      </c>
      <c r="F3709" s="19">
        <v>17500</v>
      </c>
      <c r="G3709" s="16">
        <v>2</v>
      </c>
      <c r="I3709" s="16">
        <f>IF(B3709&lt;&gt;"",COUNTIF(Dulieu!$F$5:$F$7774,B3709),"")</f>
        <v>0</v>
      </c>
      <c r="J3709" s="16" t="str">
        <f>IF(B3709&lt;&gt;"",IFERROR(VLOOKUP(B3709,Dulieu!$F$5:$I$7597,4,0),""),"")</f>
        <v/>
      </c>
    </row>
    <row r="3710" spans="1:10" x14ac:dyDescent="0.25">
      <c r="A3710" s="18">
        <f>IF(B3710&lt;&gt;"",SUBTOTAL(103,B$5:B3710),"")</f>
        <v>3706</v>
      </c>
      <c r="B3710" s="31" t="s">
        <v>4298</v>
      </c>
      <c r="C3710" s="16" t="s">
        <v>3061</v>
      </c>
      <c r="D3710" s="16" t="s">
        <v>1302</v>
      </c>
      <c r="E3710" s="16" t="s">
        <v>3058</v>
      </c>
      <c r="F3710" s="19">
        <v>9990</v>
      </c>
      <c r="G3710" s="16">
        <v>2</v>
      </c>
      <c r="I3710" s="16">
        <f>IF(B3710&lt;&gt;"",COUNTIF(Dulieu!$F$5:$F$7774,B3710),"")</f>
        <v>1</v>
      </c>
      <c r="J3710" s="16" t="str">
        <f>IF(B3710&lt;&gt;"",IFERROR(VLOOKUP(B3710,Dulieu!$F$5:$I$7597,4,0),""),"")</f>
        <v>Còn hiệu lực</v>
      </c>
    </row>
    <row r="3711" spans="1:10" x14ac:dyDescent="0.25">
      <c r="A3711" s="18">
        <f>IF(B3711&lt;&gt;"",SUBTOTAL(103,B$5:B3711),"")</f>
        <v>3707</v>
      </c>
      <c r="B3711" s="31" t="s">
        <v>132</v>
      </c>
      <c r="C3711" s="16" t="s">
        <v>3061</v>
      </c>
      <c r="D3711" s="16" t="s">
        <v>2989</v>
      </c>
      <c r="E3711" s="16" t="s">
        <v>3068</v>
      </c>
      <c r="F3711" s="19">
        <v>13600</v>
      </c>
      <c r="G3711" s="16">
        <v>0</v>
      </c>
      <c r="I3711" s="16">
        <f>IF(B3711&lt;&gt;"",COUNTIF(Dulieu!$F$5:$F$7774,B3711),"")</f>
        <v>0</v>
      </c>
      <c r="J3711" s="16" t="str">
        <f>IF(B3711&lt;&gt;"",IFERROR(VLOOKUP(B3711,Dulieu!$F$5:$I$7597,4,0),""),"")</f>
        <v/>
      </c>
    </row>
    <row r="3712" spans="1:10" x14ac:dyDescent="0.25">
      <c r="A3712" s="18">
        <f>IF(B3712&lt;&gt;"",SUBTOTAL(103,B$5:B3712),"")</f>
        <v>3708</v>
      </c>
      <c r="B3712" s="31" t="s">
        <v>2674</v>
      </c>
      <c r="C3712" s="16" t="s">
        <v>3061</v>
      </c>
      <c r="D3712" s="16" t="s">
        <v>2989</v>
      </c>
      <c r="E3712" s="16" t="s">
        <v>3068</v>
      </c>
      <c r="F3712" s="19">
        <v>17900</v>
      </c>
      <c r="G3712" s="16">
        <v>0</v>
      </c>
      <c r="I3712" s="16">
        <f>IF(B3712&lt;&gt;"",COUNTIF(Dulieu!$F$5:$F$7774,B3712),"")</f>
        <v>0</v>
      </c>
      <c r="J3712" s="16" t="str">
        <f>IF(B3712&lt;&gt;"",IFERROR(VLOOKUP(B3712,Dulieu!$F$5:$I$7597,4,0),""),"")</f>
        <v/>
      </c>
    </row>
    <row r="3713" spans="1:10" x14ac:dyDescent="0.25">
      <c r="A3713" s="18">
        <f>IF(B3713&lt;&gt;"",SUBTOTAL(103,B$5:B3713),"")</f>
        <v>3709</v>
      </c>
      <c r="B3713" s="31" t="s">
        <v>2675</v>
      </c>
      <c r="C3713" s="16" t="s">
        <v>3061</v>
      </c>
      <c r="D3713" s="16" t="s">
        <v>2989</v>
      </c>
      <c r="E3713" s="16" t="s">
        <v>3068</v>
      </c>
      <c r="F3713" s="19">
        <v>19500</v>
      </c>
      <c r="G3713" s="16">
        <v>0</v>
      </c>
      <c r="I3713" s="16">
        <f>IF(B3713&lt;&gt;"",COUNTIF(Dulieu!$F$5:$F$7774,B3713),"")</f>
        <v>0</v>
      </c>
      <c r="J3713" s="16" t="str">
        <f>IF(B3713&lt;&gt;"",IFERROR(VLOOKUP(B3713,Dulieu!$F$5:$I$7597,4,0),""),"")</f>
        <v/>
      </c>
    </row>
    <row r="3714" spans="1:10" x14ac:dyDescent="0.25">
      <c r="A3714" s="18">
        <f>IF(B3714&lt;&gt;"",SUBTOTAL(103,B$5:B3714),"")</f>
        <v>3710</v>
      </c>
      <c r="B3714" s="31" t="s">
        <v>2676</v>
      </c>
      <c r="C3714" s="16" t="s">
        <v>3061</v>
      </c>
      <c r="D3714" s="16" t="s">
        <v>2989</v>
      </c>
      <c r="E3714" s="16" t="s">
        <v>3068</v>
      </c>
      <c r="F3714" s="19">
        <v>17900</v>
      </c>
      <c r="G3714" s="16">
        <v>0</v>
      </c>
      <c r="I3714" s="16">
        <f>IF(B3714&lt;&gt;"",COUNTIF(Dulieu!$F$5:$F$7774,B3714),"")</f>
        <v>0</v>
      </c>
      <c r="J3714" s="16" t="str">
        <f>IF(B3714&lt;&gt;"",IFERROR(VLOOKUP(B3714,Dulieu!$F$5:$I$7597,4,0),""),"")</f>
        <v/>
      </c>
    </row>
    <row r="3715" spans="1:10" x14ac:dyDescent="0.25">
      <c r="A3715" s="18">
        <f>IF(B3715&lt;&gt;"",SUBTOTAL(103,B$5:B3715),"")</f>
        <v>3711</v>
      </c>
      <c r="B3715" s="31" t="s">
        <v>3025</v>
      </c>
      <c r="C3715" s="16" t="s">
        <v>3061</v>
      </c>
      <c r="D3715" s="16" t="s">
        <v>2989</v>
      </c>
      <c r="E3715" s="16" t="s">
        <v>3067</v>
      </c>
      <c r="F3715" s="19">
        <v>1000</v>
      </c>
      <c r="G3715" s="16">
        <v>0</v>
      </c>
      <c r="I3715" s="16">
        <f>IF(B3715&lt;&gt;"",COUNTIF(Dulieu!$F$5:$F$7774,B3715),"")</f>
        <v>0</v>
      </c>
      <c r="J3715" s="16" t="str">
        <f>IF(B3715&lt;&gt;"",IFERROR(VLOOKUP(B3715,Dulieu!$F$5:$I$7597,4,0),""),"")</f>
        <v/>
      </c>
    </row>
    <row r="3716" spans="1:10" x14ac:dyDescent="0.25">
      <c r="A3716" s="18">
        <f>IF(B3716&lt;&gt;"",SUBTOTAL(103,B$5:B3716),"")</f>
        <v>3712</v>
      </c>
      <c r="B3716" s="31" t="s">
        <v>2677</v>
      </c>
      <c r="C3716" s="16" t="s">
        <v>3061</v>
      </c>
      <c r="D3716" s="16" t="s">
        <v>2990</v>
      </c>
      <c r="E3716" s="16" t="s">
        <v>3064</v>
      </c>
      <c r="F3716" s="19">
        <v>14300</v>
      </c>
      <c r="G3716" s="16">
        <v>0</v>
      </c>
      <c r="I3716" s="16">
        <f>IF(B3716&lt;&gt;"",COUNTIF(Dulieu!$F$5:$F$7774,B3716),"")</f>
        <v>0</v>
      </c>
      <c r="J3716" s="16" t="str">
        <f>IF(B3716&lt;&gt;"",IFERROR(VLOOKUP(B3716,Dulieu!$F$5:$I$7597,4,0),""),"")</f>
        <v/>
      </c>
    </row>
    <row r="3717" spans="1:10" x14ac:dyDescent="0.25">
      <c r="A3717" s="18">
        <f>IF(B3717&lt;&gt;"",SUBTOTAL(103,B$5:B3717),"")</f>
        <v>3713</v>
      </c>
      <c r="B3717" s="31" t="s">
        <v>2678</v>
      </c>
      <c r="C3717" s="16" t="s">
        <v>3061</v>
      </c>
      <c r="D3717" s="16" t="s">
        <v>2990</v>
      </c>
      <c r="E3717" s="16" t="s">
        <v>3064</v>
      </c>
      <c r="F3717" s="19">
        <v>14300</v>
      </c>
      <c r="G3717" s="16">
        <v>0</v>
      </c>
      <c r="I3717" s="16">
        <f>IF(B3717&lt;&gt;"",COUNTIF(Dulieu!$F$5:$F$7774,B3717),"")</f>
        <v>0</v>
      </c>
      <c r="J3717" s="16" t="str">
        <f>IF(B3717&lt;&gt;"",IFERROR(VLOOKUP(B3717,Dulieu!$F$5:$I$7597,4,0),""),"")</f>
        <v/>
      </c>
    </row>
    <row r="3718" spans="1:10" x14ac:dyDescent="0.25">
      <c r="A3718" s="18">
        <f>IF(B3718&lt;&gt;"",SUBTOTAL(103,B$5:B3718),"")</f>
        <v>3714</v>
      </c>
      <c r="B3718" s="31" t="s">
        <v>2679</v>
      </c>
      <c r="C3718" s="16" t="s">
        <v>3061</v>
      </c>
      <c r="D3718" s="16" t="s">
        <v>2990</v>
      </c>
      <c r="E3718" s="16" t="s">
        <v>3064</v>
      </c>
      <c r="F3718" s="19">
        <v>14300</v>
      </c>
      <c r="G3718" s="16">
        <v>0</v>
      </c>
      <c r="I3718" s="16">
        <f>IF(B3718&lt;&gt;"",COUNTIF(Dulieu!$F$5:$F$7774,B3718),"")</f>
        <v>0</v>
      </c>
      <c r="J3718" s="16" t="str">
        <f>IF(B3718&lt;&gt;"",IFERROR(VLOOKUP(B3718,Dulieu!$F$5:$I$7597,4,0),""),"")</f>
        <v/>
      </c>
    </row>
    <row r="3719" spans="1:10" x14ac:dyDescent="0.25">
      <c r="A3719" s="18">
        <f>IF(B3719&lt;&gt;"",SUBTOTAL(103,B$5:B3719),"")</f>
        <v>3715</v>
      </c>
      <c r="B3719" s="31" t="s">
        <v>2680</v>
      </c>
      <c r="C3719" s="16" t="s">
        <v>3061</v>
      </c>
      <c r="D3719" s="16" t="s">
        <v>2990</v>
      </c>
      <c r="E3719" s="16" t="s">
        <v>3064</v>
      </c>
      <c r="F3719" s="19">
        <v>14300</v>
      </c>
      <c r="G3719" s="16">
        <v>0</v>
      </c>
      <c r="I3719" s="16">
        <f>IF(B3719&lt;&gt;"",COUNTIF(Dulieu!$F$5:$F$7774,B3719),"")</f>
        <v>0</v>
      </c>
      <c r="J3719" s="16" t="str">
        <f>IF(B3719&lt;&gt;"",IFERROR(VLOOKUP(B3719,Dulieu!$F$5:$I$7597,4,0),""),"")</f>
        <v/>
      </c>
    </row>
    <row r="3720" spans="1:10" x14ac:dyDescent="0.25">
      <c r="A3720" s="18">
        <f>IF(B3720&lt;&gt;"",SUBTOTAL(103,B$5:B3720),"")</f>
        <v>3716</v>
      </c>
      <c r="B3720" s="31" t="s">
        <v>2681</v>
      </c>
      <c r="C3720" s="16" t="s">
        <v>3061</v>
      </c>
      <c r="D3720" s="16" t="s">
        <v>1303</v>
      </c>
      <c r="E3720" s="16" t="s">
        <v>3065</v>
      </c>
      <c r="F3720" s="19">
        <v>4500</v>
      </c>
      <c r="G3720" s="16">
        <v>0</v>
      </c>
      <c r="I3720" s="16">
        <f>IF(B3720&lt;&gt;"",COUNTIF(Dulieu!$F$5:$F$7774,B3720),"")</f>
        <v>0</v>
      </c>
      <c r="J3720" s="16" t="str">
        <f>IF(B3720&lt;&gt;"",IFERROR(VLOOKUP(B3720,Dulieu!$F$5:$I$7597,4,0),""),"")</f>
        <v/>
      </c>
    </row>
    <row r="3721" spans="1:10" x14ac:dyDescent="0.25">
      <c r="A3721" s="18">
        <f>IF(B3721&lt;&gt;"",SUBTOTAL(103,B$5:B3721),"")</f>
        <v>3717</v>
      </c>
      <c r="B3721" s="31" t="s">
        <v>2682</v>
      </c>
      <c r="C3721" s="16" t="s">
        <v>3061</v>
      </c>
      <c r="D3721" s="16" t="s">
        <v>1303</v>
      </c>
      <c r="E3721" s="16" t="s">
        <v>3065</v>
      </c>
      <c r="F3721" s="19">
        <v>4900</v>
      </c>
      <c r="G3721" s="16">
        <v>0</v>
      </c>
      <c r="I3721" s="16">
        <f>IF(B3721&lt;&gt;"",COUNTIF(Dulieu!$F$5:$F$7774,B3721),"")</f>
        <v>0</v>
      </c>
      <c r="J3721" s="16" t="str">
        <f>IF(B3721&lt;&gt;"",IFERROR(VLOOKUP(B3721,Dulieu!$F$5:$I$7597,4,0),""),"")</f>
        <v/>
      </c>
    </row>
    <row r="3722" spans="1:10" x14ac:dyDescent="0.25">
      <c r="A3722" s="18">
        <f>IF(B3722&lt;&gt;"",SUBTOTAL(103,B$5:B3722),"")</f>
        <v>3718</v>
      </c>
      <c r="B3722" s="31" t="s">
        <v>2683</v>
      </c>
      <c r="C3722" s="16" t="s">
        <v>3061</v>
      </c>
      <c r="D3722" s="16" t="s">
        <v>1303</v>
      </c>
      <c r="E3722" s="16" t="s">
        <v>3065</v>
      </c>
      <c r="F3722" s="19">
        <v>7300</v>
      </c>
      <c r="G3722" s="16">
        <v>0</v>
      </c>
      <c r="I3722" s="16">
        <f>IF(B3722&lt;&gt;"",COUNTIF(Dulieu!$F$5:$F$7774,B3722),"")</f>
        <v>0</v>
      </c>
      <c r="J3722" s="16" t="str">
        <f>IF(B3722&lt;&gt;"",IFERROR(VLOOKUP(B3722,Dulieu!$F$5:$I$7597,4,0),""),"")</f>
        <v/>
      </c>
    </row>
    <row r="3723" spans="1:10" x14ac:dyDescent="0.25">
      <c r="A3723" s="18">
        <f>IF(B3723&lt;&gt;"",SUBTOTAL(103,B$5:B3723),"")</f>
        <v>3719</v>
      </c>
      <c r="B3723" s="31" t="s">
        <v>2684</v>
      </c>
      <c r="C3723" s="16" t="s">
        <v>3061</v>
      </c>
      <c r="D3723" s="16" t="s">
        <v>1303</v>
      </c>
      <c r="E3723" s="16" t="s">
        <v>3065</v>
      </c>
      <c r="F3723" s="19">
        <v>4900</v>
      </c>
      <c r="G3723" s="16">
        <v>0</v>
      </c>
      <c r="I3723" s="16">
        <f>IF(B3723&lt;&gt;"",COUNTIF(Dulieu!$F$5:$F$7774,B3723),"")</f>
        <v>0</v>
      </c>
      <c r="J3723" s="16" t="str">
        <f>IF(B3723&lt;&gt;"",IFERROR(VLOOKUP(B3723,Dulieu!$F$5:$I$7597,4,0),""),"")</f>
        <v/>
      </c>
    </row>
    <row r="3724" spans="1:10" x14ac:dyDescent="0.25">
      <c r="A3724" s="18">
        <f>IF(B3724&lt;&gt;"",SUBTOTAL(103,B$5:B3724),"")</f>
        <v>3720</v>
      </c>
      <c r="B3724" s="31" t="s">
        <v>445</v>
      </c>
      <c r="C3724" s="16" t="s">
        <v>3061</v>
      </c>
      <c r="D3724" s="16" t="s">
        <v>1303</v>
      </c>
      <c r="E3724" s="16" t="s">
        <v>3059</v>
      </c>
      <c r="F3724" s="19">
        <v>6400</v>
      </c>
      <c r="G3724" s="16">
        <v>0</v>
      </c>
      <c r="I3724" s="16">
        <f>IF(B3724&lt;&gt;"",COUNTIF(Dulieu!$F$5:$F$7774,B3724),"")</f>
        <v>0</v>
      </c>
      <c r="J3724" s="16" t="str">
        <f>IF(B3724&lt;&gt;"",IFERROR(VLOOKUP(B3724,Dulieu!$F$5:$I$7597,4,0),""),"")</f>
        <v/>
      </c>
    </row>
    <row r="3725" spans="1:10" x14ac:dyDescent="0.25">
      <c r="A3725" s="18">
        <f>IF(B3725&lt;&gt;"",SUBTOTAL(103,B$5:B3725),"")</f>
        <v>3721</v>
      </c>
      <c r="B3725" s="31" t="s">
        <v>463</v>
      </c>
      <c r="C3725" s="16" t="s">
        <v>3061</v>
      </c>
      <c r="D3725" s="16" t="s">
        <v>1303</v>
      </c>
      <c r="E3725" s="16" t="s">
        <v>3059</v>
      </c>
      <c r="F3725" s="19">
        <v>6150</v>
      </c>
      <c r="G3725" s="16">
        <v>0</v>
      </c>
      <c r="I3725" s="16">
        <f>IF(B3725&lt;&gt;"",COUNTIF(Dulieu!$F$5:$F$7774,B3725),"")</f>
        <v>0</v>
      </c>
      <c r="J3725" s="16" t="str">
        <f>IF(B3725&lt;&gt;"",IFERROR(VLOOKUP(B3725,Dulieu!$F$5:$I$7597,4,0),""),"")</f>
        <v/>
      </c>
    </row>
    <row r="3726" spans="1:10" x14ac:dyDescent="0.25">
      <c r="A3726" s="18">
        <f>IF(B3726&lt;&gt;"",SUBTOTAL(103,B$5:B3726),"")</f>
        <v>3722</v>
      </c>
      <c r="B3726" s="31" t="s">
        <v>438</v>
      </c>
      <c r="C3726" s="16" t="s">
        <v>3061</v>
      </c>
      <c r="D3726" s="16" t="s">
        <v>1303</v>
      </c>
      <c r="E3726" s="16" t="s">
        <v>3059</v>
      </c>
      <c r="F3726" s="19">
        <v>2300</v>
      </c>
      <c r="G3726" s="16">
        <v>0</v>
      </c>
      <c r="I3726" s="16">
        <f>IF(B3726&lt;&gt;"",COUNTIF(Dulieu!$F$5:$F$7774,B3726),"")</f>
        <v>0</v>
      </c>
      <c r="J3726" s="16" t="str">
        <f>IF(B3726&lt;&gt;"",IFERROR(VLOOKUP(B3726,Dulieu!$F$5:$I$7597,4,0),""),"")</f>
        <v/>
      </c>
    </row>
    <row r="3727" spans="1:10" x14ac:dyDescent="0.25">
      <c r="A3727" s="18">
        <f>IF(B3727&lt;&gt;"",SUBTOTAL(103,B$5:B3727),"")</f>
        <v>3723</v>
      </c>
      <c r="B3727" s="31" t="s">
        <v>2685</v>
      </c>
      <c r="C3727" s="16" t="s">
        <v>3061</v>
      </c>
      <c r="D3727" s="16" t="s">
        <v>1303</v>
      </c>
      <c r="E3727" s="16" t="s">
        <v>3059</v>
      </c>
      <c r="F3727" s="19">
        <v>16800</v>
      </c>
      <c r="G3727" s="16">
        <v>0</v>
      </c>
      <c r="I3727" s="16">
        <f>IF(B3727&lt;&gt;"",COUNTIF(Dulieu!$F$5:$F$7774,B3727),"")</f>
        <v>0</v>
      </c>
      <c r="J3727" s="16" t="str">
        <f>IF(B3727&lt;&gt;"",IFERROR(VLOOKUP(B3727,Dulieu!$F$5:$I$7597,4,0),""),"")</f>
        <v/>
      </c>
    </row>
    <row r="3728" spans="1:10" x14ac:dyDescent="0.25">
      <c r="A3728" s="18">
        <f>IF(B3728&lt;&gt;"",SUBTOTAL(103,B$5:B3728),"")</f>
        <v>3724</v>
      </c>
      <c r="B3728" s="31" t="s">
        <v>440</v>
      </c>
      <c r="C3728" s="16" t="s">
        <v>3061</v>
      </c>
      <c r="D3728" s="16" t="s">
        <v>1303</v>
      </c>
      <c r="E3728" s="16" t="s">
        <v>3059</v>
      </c>
      <c r="F3728" s="16">
        <v>16800</v>
      </c>
      <c r="G3728" s="16">
        <v>0</v>
      </c>
      <c r="I3728" s="16">
        <f>IF(B3728&lt;&gt;"",COUNTIF(Dulieu!$F$5:$F$7774,B3728),"")</f>
        <v>0</v>
      </c>
      <c r="J3728" s="16" t="str">
        <f>IF(B3728&lt;&gt;"",IFERROR(VLOOKUP(B3728,Dulieu!$F$5:$I$7597,4,0),""),"")</f>
        <v/>
      </c>
    </row>
    <row r="3729" spans="1:10" x14ac:dyDescent="0.25">
      <c r="A3729" s="18">
        <f>IF(B3729&lt;&gt;"",SUBTOTAL(103,B$5:B3729),"")</f>
        <v>3725</v>
      </c>
      <c r="B3729" s="31" t="s">
        <v>446</v>
      </c>
      <c r="C3729" s="16" t="s">
        <v>3061</v>
      </c>
      <c r="D3729" s="16" t="s">
        <v>1303</v>
      </c>
      <c r="E3729" s="16" t="s">
        <v>3059</v>
      </c>
      <c r="F3729" s="19">
        <v>17200</v>
      </c>
      <c r="G3729" s="16">
        <v>0</v>
      </c>
      <c r="I3729" s="16">
        <f>IF(B3729&lt;&gt;"",COUNTIF(Dulieu!$F$5:$F$7774,B3729),"")</f>
        <v>0</v>
      </c>
      <c r="J3729" s="16" t="str">
        <f>IF(B3729&lt;&gt;"",IFERROR(VLOOKUP(B3729,Dulieu!$F$5:$I$7597,4,0),""),"")</f>
        <v/>
      </c>
    </row>
    <row r="3730" spans="1:10" x14ac:dyDescent="0.25">
      <c r="A3730" s="18">
        <f>IF(B3730&lt;&gt;"",SUBTOTAL(103,B$5:B3730),"")</f>
        <v>3726</v>
      </c>
      <c r="B3730" s="31" t="s">
        <v>441</v>
      </c>
      <c r="C3730" s="16" t="s">
        <v>3061</v>
      </c>
      <c r="D3730" s="16" t="s">
        <v>1303</v>
      </c>
      <c r="E3730" s="16" t="s">
        <v>3059</v>
      </c>
      <c r="F3730" s="19">
        <v>17200</v>
      </c>
      <c r="G3730" s="16">
        <v>0</v>
      </c>
      <c r="I3730" s="16">
        <f>IF(B3730&lt;&gt;"",COUNTIF(Dulieu!$F$5:$F$7774,B3730),"")</f>
        <v>0</v>
      </c>
      <c r="J3730" s="16" t="str">
        <f>IF(B3730&lt;&gt;"",IFERROR(VLOOKUP(B3730,Dulieu!$F$5:$I$7597,4,0),""),"")</f>
        <v/>
      </c>
    </row>
    <row r="3731" spans="1:10" x14ac:dyDescent="0.25">
      <c r="A3731" s="18">
        <f>IF(B3731&lt;&gt;"",SUBTOTAL(103,B$5:B3731),"")</f>
        <v>3727</v>
      </c>
      <c r="B3731" s="31" t="s">
        <v>439</v>
      </c>
      <c r="C3731" s="16" t="s">
        <v>3061</v>
      </c>
      <c r="D3731" s="16" t="s">
        <v>1303</v>
      </c>
      <c r="E3731" s="16" t="s">
        <v>3059</v>
      </c>
      <c r="F3731" s="16">
        <v>16000</v>
      </c>
      <c r="G3731" s="16">
        <v>0</v>
      </c>
      <c r="I3731" s="16">
        <f>IF(B3731&lt;&gt;"",COUNTIF(Dulieu!$F$5:$F$7774,B3731),"")</f>
        <v>0</v>
      </c>
      <c r="J3731" s="16" t="str">
        <f>IF(B3731&lt;&gt;"",IFERROR(VLOOKUP(B3731,Dulieu!$F$5:$I$7597,4,0),""),"")</f>
        <v/>
      </c>
    </row>
    <row r="3732" spans="1:10" x14ac:dyDescent="0.25">
      <c r="A3732" s="18">
        <f>IF(B3732&lt;&gt;"",SUBTOTAL(103,B$5:B3732),"")</f>
        <v>3728</v>
      </c>
      <c r="B3732" s="31" t="s">
        <v>464</v>
      </c>
      <c r="C3732" s="16" t="s">
        <v>3061</v>
      </c>
      <c r="D3732" s="16" t="s">
        <v>1303</v>
      </c>
      <c r="E3732" s="16" t="s">
        <v>3059</v>
      </c>
      <c r="F3732" s="16">
        <v>6950</v>
      </c>
      <c r="G3732" s="16">
        <v>0</v>
      </c>
      <c r="I3732" s="16">
        <f>IF(B3732&lt;&gt;"",COUNTIF(Dulieu!$F$5:$F$7774,B3732),"")</f>
        <v>0</v>
      </c>
      <c r="J3732" s="16" t="str">
        <f>IF(B3732&lt;&gt;"",IFERROR(VLOOKUP(B3732,Dulieu!$F$5:$I$7597,4,0),""),"")</f>
        <v/>
      </c>
    </row>
    <row r="3733" spans="1:10" x14ac:dyDescent="0.25">
      <c r="A3733" s="18">
        <f>IF(B3733&lt;&gt;"",SUBTOTAL(103,B$5:B3733),"")</f>
        <v>3729</v>
      </c>
      <c r="B3733" s="31" t="s">
        <v>461</v>
      </c>
      <c r="C3733" s="16" t="s">
        <v>3061</v>
      </c>
      <c r="D3733" s="16" t="s">
        <v>1303</v>
      </c>
      <c r="E3733" s="16" t="s">
        <v>3059</v>
      </c>
      <c r="F3733" s="16">
        <v>6950</v>
      </c>
      <c r="G3733" s="16">
        <v>0</v>
      </c>
      <c r="I3733" s="16">
        <f>IF(B3733&lt;&gt;"",COUNTIF(Dulieu!$F$5:$F$7774,B3733),"")</f>
        <v>0</v>
      </c>
      <c r="J3733" s="16" t="str">
        <f>IF(B3733&lt;&gt;"",IFERROR(VLOOKUP(B3733,Dulieu!$F$5:$I$7597,4,0),""),"")</f>
        <v/>
      </c>
    </row>
    <row r="3734" spans="1:10" x14ac:dyDescent="0.25">
      <c r="A3734" s="18">
        <f>IF(B3734&lt;&gt;"",SUBTOTAL(103,B$5:B3734),"")</f>
        <v>3730</v>
      </c>
      <c r="B3734" s="31" t="s">
        <v>462</v>
      </c>
      <c r="C3734" s="16" t="s">
        <v>3061</v>
      </c>
      <c r="D3734" s="16" t="s">
        <v>1303</v>
      </c>
      <c r="E3734" s="16" t="s">
        <v>3059</v>
      </c>
      <c r="F3734" s="16">
        <v>6900</v>
      </c>
      <c r="G3734" s="16">
        <v>0</v>
      </c>
      <c r="I3734" s="16">
        <f>IF(B3734&lt;&gt;"",COUNTIF(Dulieu!$F$5:$F$7774,B3734),"")</f>
        <v>0</v>
      </c>
      <c r="J3734" s="16" t="str">
        <f>IF(B3734&lt;&gt;"",IFERROR(VLOOKUP(B3734,Dulieu!$F$5:$I$7597,4,0),""),"")</f>
        <v/>
      </c>
    </row>
    <row r="3735" spans="1:10" x14ac:dyDescent="0.25">
      <c r="A3735" s="18">
        <f>IF(B3735&lt;&gt;"",SUBTOTAL(103,B$5:B3735),"")</f>
        <v>3731</v>
      </c>
      <c r="B3735" s="31" t="s">
        <v>444</v>
      </c>
      <c r="C3735" s="16" t="s">
        <v>3061</v>
      </c>
      <c r="D3735" s="16" t="s">
        <v>1303</v>
      </c>
      <c r="E3735" s="16" t="s">
        <v>3059</v>
      </c>
      <c r="F3735" s="16">
        <v>5500</v>
      </c>
      <c r="G3735" s="16">
        <v>0</v>
      </c>
      <c r="I3735" s="16">
        <f>IF(B3735&lt;&gt;"",COUNTIF(Dulieu!$F$5:$F$7774,B3735),"")</f>
        <v>0</v>
      </c>
      <c r="J3735" s="16" t="str">
        <f>IF(B3735&lt;&gt;"",IFERROR(VLOOKUP(B3735,Dulieu!$F$5:$I$7597,4,0),""),"")</f>
        <v/>
      </c>
    </row>
    <row r="3736" spans="1:10" x14ac:dyDescent="0.25">
      <c r="A3736" s="18">
        <f>IF(B3736&lt;&gt;"",SUBTOTAL(103,B$5:B3736),"")</f>
        <v>3732</v>
      </c>
      <c r="B3736" s="31" t="s">
        <v>443</v>
      </c>
      <c r="C3736" s="16" t="s">
        <v>3061</v>
      </c>
      <c r="D3736" s="16" t="s">
        <v>1303</v>
      </c>
      <c r="E3736" s="16" t="s">
        <v>3059</v>
      </c>
      <c r="F3736" s="16">
        <v>8400</v>
      </c>
      <c r="G3736" s="16">
        <v>0</v>
      </c>
      <c r="I3736" s="16">
        <f>IF(B3736&lt;&gt;"",COUNTIF(Dulieu!$F$5:$F$7774,B3736),"")</f>
        <v>0</v>
      </c>
      <c r="J3736" s="16" t="str">
        <f>IF(B3736&lt;&gt;"",IFERROR(VLOOKUP(B3736,Dulieu!$F$5:$I$7597,4,0),""),"")</f>
        <v/>
      </c>
    </row>
    <row r="3737" spans="1:10" x14ac:dyDescent="0.25">
      <c r="A3737" s="18">
        <f>IF(B3737&lt;&gt;"",SUBTOTAL(103,B$5:B3737),"")</f>
        <v>3733</v>
      </c>
      <c r="B3737" s="31" t="s">
        <v>2686</v>
      </c>
      <c r="C3737" s="16" t="s">
        <v>3061</v>
      </c>
      <c r="D3737" s="16" t="s">
        <v>2991</v>
      </c>
      <c r="E3737" s="16" t="s">
        <v>3090</v>
      </c>
      <c r="F3737" s="16">
        <v>7645</v>
      </c>
      <c r="G3737" s="16">
        <v>0</v>
      </c>
      <c r="I3737" s="16">
        <f>IF(B3737&lt;&gt;"",COUNTIF(Dulieu!$F$5:$F$7774,B3737),"")</f>
        <v>0</v>
      </c>
      <c r="J3737" s="16" t="str">
        <f>IF(B3737&lt;&gt;"",IFERROR(VLOOKUP(B3737,Dulieu!$F$5:$I$7597,4,0),""),"")</f>
        <v/>
      </c>
    </row>
    <row r="3738" spans="1:10" x14ac:dyDescent="0.25">
      <c r="A3738" s="18">
        <f>IF(B3738&lt;&gt;"",SUBTOTAL(103,B$5:B3738),"")</f>
        <v>3734</v>
      </c>
      <c r="B3738" s="31" t="s">
        <v>1304</v>
      </c>
      <c r="C3738" s="16" t="s">
        <v>3092</v>
      </c>
      <c r="D3738" s="16" t="s">
        <v>2873</v>
      </c>
      <c r="E3738" s="16" t="s">
        <v>3068</v>
      </c>
      <c r="F3738" s="16">
        <v>0</v>
      </c>
      <c r="G3738" s="16">
        <v>16</v>
      </c>
      <c r="I3738" s="16">
        <f>IF(B3738&lt;&gt;"",COUNTIF(Dulieu!$F$5:$F$7774,B3738),"")</f>
        <v>0</v>
      </c>
      <c r="J3738" s="16" t="str">
        <f>IF(B3738&lt;&gt;"",IFERROR(VLOOKUP(B3738,Dulieu!$F$5:$I$7597,4,0),""),"")</f>
        <v/>
      </c>
    </row>
    <row r="3739" spans="1:10" x14ac:dyDescent="0.25">
      <c r="A3739" s="18">
        <f>IF(B3739&lt;&gt;"",SUBTOTAL(103,B$5:B3739),"")</f>
        <v>3735</v>
      </c>
      <c r="B3739" s="31" t="s">
        <v>3662</v>
      </c>
      <c r="C3739" s="16" t="s">
        <v>3092</v>
      </c>
      <c r="D3739" s="16" t="s">
        <v>2873</v>
      </c>
      <c r="E3739" s="16" t="s">
        <v>3068</v>
      </c>
      <c r="F3739" s="19">
        <v>0</v>
      </c>
      <c r="G3739" s="16">
        <v>16</v>
      </c>
      <c r="I3739" s="16">
        <f>IF(B3739&lt;&gt;"",COUNTIF(Dulieu!$F$5:$F$7774,B3739),"")</f>
        <v>0</v>
      </c>
      <c r="J3739" s="16" t="str">
        <f>IF(B3739&lt;&gt;"",IFERROR(VLOOKUP(B3739,Dulieu!$F$5:$I$7597,4,0),""),"")</f>
        <v/>
      </c>
    </row>
    <row r="3740" spans="1:10" x14ac:dyDescent="0.25">
      <c r="A3740" s="18">
        <f>IF(B3740&lt;&gt;"",SUBTOTAL(103,B$5:B3740),"")</f>
        <v>3736</v>
      </c>
      <c r="B3740" s="31" t="s">
        <v>3809</v>
      </c>
      <c r="C3740" s="16" t="s">
        <v>3092</v>
      </c>
      <c r="D3740" s="16" t="s">
        <v>2873</v>
      </c>
      <c r="E3740" s="16" t="s">
        <v>3068</v>
      </c>
      <c r="F3740" s="19">
        <v>0</v>
      </c>
      <c r="G3740" s="16">
        <v>16</v>
      </c>
      <c r="I3740" s="16">
        <f>IF(B3740&lt;&gt;"",COUNTIF(Dulieu!$F$5:$F$7774,B3740),"")</f>
        <v>0</v>
      </c>
      <c r="J3740" s="16" t="str">
        <f>IF(B3740&lt;&gt;"",IFERROR(VLOOKUP(B3740,Dulieu!$F$5:$I$7597,4,0),""),"")</f>
        <v/>
      </c>
    </row>
    <row r="3741" spans="1:10" x14ac:dyDescent="0.25">
      <c r="A3741" s="18">
        <f>IF(B3741&lt;&gt;"",SUBTOTAL(103,B$5:B3741),"")</f>
        <v>3737</v>
      </c>
      <c r="B3741" s="31" t="s">
        <v>2687</v>
      </c>
      <c r="C3741" s="16" t="s">
        <v>3061</v>
      </c>
      <c r="D3741" s="16" t="s">
        <v>2688</v>
      </c>
      <c r="E3741" s="16" t="s">
        <v>3068</v>
      </c>
      <c r="F3741" s="19">
        <v>10000</v>
      </c>
      <c r="G3741" s="16">
        <v>0</v>
      </c>
      <c r="I3741" s="16">
        <f>IF(B3741&lt;&gt;"",COUNTIF(Dulieu!$F$5:$F$7774,B3741),"")</f>
        <v>0</v>
      </c>
      <c r="J3741" s="16" t="str">
        <f>IF(B3741&lt;&gt;"",IFERROR(VLOOKUP(B3741,Dulieu!$F$5:$I$7597,4,0),""),"")</f>
        <v/>
      </c>
    </row>
    <row r="3742" spans="1:10" x14ac:dyDescent="0.25">
      <c r="A3742" s="18">
        <f>IF(B3742&lt;&gt;"",SUBTOTAL(103,B$5:B3742),"")</f>
        <v>3738</v>
      </c>
      <c r="B3742" s="31" t="s">
        <v>2689</v>
      </c>
      <c r="C3742" s="16" t="s">
        <v>3061</v>
      </c>
      <c r="D3742" s="16" t="s">
        <v>2688</v>
      </c>
      <c r="E3742" s="16" t="s">
        <v>3062</v>
      </c>
      <c r="F3742" s="19">
        <v>10000</v>
      </c>
      <c r="G3742" s="16">
        <v>0</v>
      </c>
      <c r="I3742" s="16">
        <f>IF(B3742&lt;&gt;"",COUNTIF(Dulieu!$F$5:$F$7774,B3742),"")</f>
        <v>0</v>
      </c>
      <c r="J3742" s="16" t="str">
        <f>IF(B3742&lt;&gt;"",IFERROR(VLOOKUP(B3742,Dulieu!$F$5:$I$7597,4,0),""),"")</f>
        <v/>
      </c>
    </row>
    <row r="3743" spans="1:10" x14ac:dyDescent="0.25">
      <c r="A3743" s="18">
        <f>IF(B3743&lt;&gt;"",SUBTOTAL(103,B$5:B3743),"")</f>
        <v>3739</v>
      </c>
      <c r="B3743" s="31" t="s">
        <v>2690</v>
      </c>
      <c r="C3743" s="16" t="s">
        <v>3061</v>
      </c>
      <c r="D3743" s="16" t="s">
        <v>2992</v>
      </c>
      <c r="E3743" s="16" t="s">
        <v>3064</v>
      </c>
      <c r="F3743" s="19">
        <v>8770</v>
      </c>
      <c r="G3743" s="16">
        <v>0</v>
      </c>
      <c r="I3743" s="16">
        <f>IF(B3743&lt;&gt;"",COUNTIF(Dulieu!$F$5:$F$7774,B3743),"")</f>
        <v>0</v>
      </c>
      <c r="J3743" s="16" t="str">
        <f>IF(B3743&lt;&gt;"",IFERROR(VLOOKUP(B3743,Dulieu!$F$5:$I$7597,4,0),""),"")</f>
        <v/>
      </c>
    </row>
    <row r="3744" spans="1:10" x14ac:dyDescent="0.25">
      <c r="A3744" s="18">
        <f>IF(B3744&lt;&gt;"",SUBTOTAL(103,B$5:B3744),"")</f>
        <v>3740</v>
      </c>
      <c r="B3744" s="31" t="s">
        <v>212</v>
      </c>
      <c r="C3744" s="16" t="s">
        <v>3061</v>
      </c>
      <c r="D3744" s="16" t="s">
        <v>2992</v>
      </c>
      <c r="E3744" s="16" t="s">
        <v>3171</v>
      </c>
      <c r="F3744" s="19">
        <v>16920</v>
      </c>
      <c r="G3744" s="16">
        <v>0</v>
      </c>
      <c r="I3744" s="16">
        <f>IF(B3744&lt;&gt;"",COUNTIF(Dulieu!$F$5:$F$7774,B3744),"")</f>
        <v>0</v>
      </c>
      <c r="J3744" s="16" t="str">
        <f>IF(B3744&lt;&gt;"",IFERROR(VLOOKUP(B3744,Dulieu!$F$5:$I$7597,4,0),""),"")</f>
        <v/>
      </c>
    </row>
    <row r="3745" spans="1:10" x14ac:dyDescent="0.25">
      <c r="A3745" s="18">
        <f>IF(B3745&lt;&gt;"",SUBTOTAL(103,B$5:B3745),"")</f>
        <v>3741</v>
      </c>
      <c r="B3745" s="31" t="s">
        <v>33</v>
      </c>
      <c r="C3745" s="16" t="s">
        <v>3061</v>
      </c>
      <c r="D3745" s="16" t="s">
        <v>2992</v>
      </c>
      <c r="E3745" s="16" t="s">
        <v>3068</v>
      </c>
      <c r="F3745" s="19">
        <v>12270</v>
      </c>
      <c r="G3745" s="16">
        <v>0</v>
      </c>
      <c r="I3745" s="16">
        <f>IF(B3745&lt;&gt;"",COUNTIF(Dulieu!$F$5:$F$7774,B3745),"")</f>
        <v>0</v>
      </c>
      <c r="J3745" s="16" t="str">
        <f>IF(B3745&lt;&gt;"",IFERROR(VLOOKUP(B3745,Dulieu!$F$5:$I$7597,4,0),""),"")</f>
        <v/>
      </c>
    </row>
    <row r="3746" spans="1:10" x14ac:dyDescent="0.25">
      <c r="A3746" s="18">
        <f>IF(B3746&lt;&gt;"",SUBTOTAL(103,B$5:B3746),"")</f>
        <v>3742</v>
      </c>
      <c r="B3746" s="31" t="s">
        <v>2691</v>
      </c>
      <c r="C3746" s="16" t="s">
        <v>3061</v>
      </c>
      <c r="D3746" s="16" t="s">
        <v>2992</v>
      </c>
      <c r="E3746" s="16" t="s">
        <v>3068</v>
      </c>
      <c r="F3746" s="19">
        <v>9200</v>
      </c>
      <c r="G3746" s="16">
        <v>0</v>
      </c>
      <c r="I3746" s="16">
        <f>IF(B3746&lt;&gt;"",COUNTIF(Dulieu!$F$5:$F$7774,B3746),"")</f>
        <v>0</v>
      </c>
      <c r="J3746" s="16" t="str">
        <f>IF(B3746&lt;&gt;"",IFERROR(VLOOKUP(B3746,Dulieu!$F$5:$I$7597,4,0),""),"")</f>
        <v/>
      </c>
    </row>
    <row r="3747" spans="1:10" x14ac:dyDescent="0.25">
      <c r="A3747" s="18">
        <f>IF(B3747&lt;&gt;"",SUBTOTAL(103,B$5:B3747),"")</f>
        <v>3743</v>
      </c>
      <c r="B3747" s="31" t="s">
        <v>241</v>
      </c>
      <c r="C3747" s="16" t="s">
        <v>3060</v>
      </c>
      <c r="D3747" s="16" t="s">
        <v>2992</v>
      </c>
      <c r="E3747" s="16" t="s">
        <v>3068</v>
      </c>
      <c r="F3747" s="19">
        <v>13020</v>
      </c>
      <c r="G3747" s="16">
        <v>2</v>
      </c>
      <c r="I3747" s="16">
        <f>IF(B3747&lt;&gt;"",COUNTIF(Dulieu!$F$5:$F$7774,B3747),"")</f>
        <v>0</v>
      </c>
      <c r="J3747" s="16" t="str">
        <f>IF(B3747&lt;&gt;"",IFERROR(VLOOKUP(B3747,Dulieu!$F$5:$I$7597,4,0),""),"")</f>
        <v/>
      </c>
    </row>
    <row r="3748" spans="1:10" x14ac:dyDescent="0.25">
      <c r="A3748" s="18">
        <f>IF(B3748&lt;&gt;"",SUBTOTAL(103,B$5:B3748),"")</f>
        <v>3744</v>
      </c>
      <c r="B3748" s="31" t="s">
        <v>3596</v>
      </c>
      <c r="C3748" s="16" t="s">
        <v>3060</v>
      </c>
      <c r="D3748" s="16" t="s">
        <v>2992</v>
      </c>
      <c r="E3748" s="16" t="s">
        <v>3068</v>
      </c>
      <c r="F3748" s="19">
        <v>13490</v>
      </c>
      <c r="G3748" s="16">
        <v>2</v>
      </c>
      <c r="I3748" s="16">
        <f>IF(B3748&lt;&gt;"",COUNTIF(Dulieu!$F$5:$F$7774,B3748),"")</f>
        <v>0</v>
      </c>
      <c r="J3748" s="16" t="str">
        <f>IF(B3748&lt;&gt;"",IFERROR(VLOOKUP(B3748,Dulieu!$F$5:$I$7597,4,0),""),"")</f>
        <v/>
      </c>
    </row>
    <row r="3749" spans="1:10" x14ac:dyDescent="0.25">
      <c r="A3749" s="18">
        <f>IF(B3749&lt;&gt;"",SUBTOTAL(103,B$5:B3749),"")</f>
        <v>3745</v>
      </c>
      <c r="B3749" s="31" t="s">
        <v>1080</v>
      </c>
      <c r="C3749" s="16" t="s">
        <v>3061</v>
      </c>
      <c r="D3749" s="16" t="s">
        <v>2992</v>
      </c>
      <c r="E3749" s="16" t="s">
        <v>3171</v>
      </c>
      <c r="F3749" s="19">
        <v>15770</v>
      </c>
      <c r="G3749" s="16">
        <v>0</v>
      </c>
      <c r="I3749" s="16">
        <f>IF(B3749&lt;&gt;"",COUNTIF(Dulieu!$F$5:$F$7774,B3749),"")</f>
        <v>0</v>
      </c>
      <c r="J3749" s="16" t="str">
        <f>IF(B3749&lt;&gt;"",IFERROR(VLOOKUP(B3749,Dulieu!$F$5:$I$7597,4,0),""),"")</f>
        <v/>
      </c>
    </row>
    <row r="3750" spans="1:10" x14ac:dyDescent="0.25">
      <c r="A3750" s="18">
        <f>IF(B3750&lt;&gt;"",SUBTOTAL(103,B$5:B3750),"")</f>
        <v>3746</v>
      </c>
      <c r="B3750" s="31" t="s">
        <v>240</v>
      </c>
      <c r="C3750" s="16" t="s">
        <v>3061</v>
      </c>
      <c r="D3750" s="16" t="s">
        <v>2992</v>
      </c>
      <c r="E3750" s="16" t="s">
        <v>3171</v>
      </c>
      <c r="F3750" s="19">
        <v>15900</v>
      </c>
      <c r="G3750" s="16">
        <v>0</v>
      </c>
      <c r="I3750" s="16">
        <f>IF(B3750&lt;&gt;"",COUNTIF(Dulieu!$F$5:$F$7774,B3750),"")</f>
        <v>0</v>
      </c>
      <c r="J3750" s="16" t="str">
        <f>IF(B3750&lt;&gt;"",IFERROR(VLOOKUP(B3750,Dulieu!$F$5:$I$7597,4,0),""),"")</f>
        <v/>
      </c>
    </row>
    <row r="3751" spans="1:10" x14ac:dyDescent="0.25">
      <c r="A3751" s="18">
        <f>IF(B3751&lt;&gt;"",SUBTOTAL(103,B$5:B3751),"")</f>
        <v>3747</v>
      </c>
      <c r="B3751" s="31" t="s">
        <v>3655</v>
      </c>
      <c r="C3751" s="16" t="s">
        <v>3060</v>
      </c>
      <c r="D3751" s="16" t="s">
        <v>2992</v>
      </c>
      <c r="E3751" s="16" t="s">
        <v>3068</v>
      </c>
      <c r="F3751" s="19">
        <v>13970</v>
      </c>
      <c r="G3751" s="16">
        <v>2</v>
      </c>
      <c r="I3751" s="16">
        <f>IF(B3751&lt;&gt;"",COUNTIF(Dulieu!$F$5:$F$7774,B3751),"")</f>
        <v>0</v>
      </c>
      <c r="J3751" s="16" t="str">
        <f>IF(B3751&lt;&gt;"",IFERROR(VLOOKUP(B3751,Dulieu!$F$5:$I$7597,4,0),""),"")</f>
        <v/>
      </c>
    </row>
    <row r="3752" spans="1:10" x14ac:dyDescent="0.25">
      <c r="A3752" s="18">
        <f>IF(B3752&lt;&gt;"",SUBTOTAL(103,B$5:B3752),"")</f>
        <v>3748</v>
      </c>
      <c r="B3752" s="31" t="s">
        <v>2692</v>
      </c>
      <c r="C3752" s="16" t="s">
        <v>3061</v>
      </c>
      <c r="D3752" s="16" t="s">
        <v>2993</v>
      </c>
      <c r="E3752" s="16" t="s">
        <v>3090</v>
      </c>
      <c r="F3752" s="19">
        <v>8500</v>
      </c>
      <c r="G3752" s="16">
        <v>0</v>
      </c>
      <c r="I3752" s="16">
        <f>IF(B3752&lt;&gt;"",COUNTIF(Dulieu!$F$5:$F$7774,B3752),"")</f>
        <v>0</v>
      </c>
      <c r="J3752" s="16" t="str">
        <f>IF(B3752&lt;&gt;"",IFERROR(VLOOKUP(B3752,Dulieu!$F$5:$I$7597,4,0),""),"")</f>
        <v/>
      </c>
    </row>
    <row r="3753" spans="1:10" x14ac:dyDescent="0.25">
      <c r="A3753" s="18">
        <f>IF(B3753&lt;&gt;"",SUBTOTAL(103,B$5:B3753),"")</f>
        <v>3749</v>
      </c>
      <c r="B3753" s="31" t="s">
        <v>2693</v>
      </c>
      <c r="C3753" s="16" t="s">
        <v>3061</v>
      </c>
      <c r="D3753" s="16" t="s">
        <v>2994</v>
      </c>
      <c r="E3753" s="16" t="s">
        <v>3065</v>
      </c>
      <c r="F3753" s="19">
        <v>3400</v>
      </c>
      <c r="G3753" s="16">
        <v>0</v>
      </c>
      <c r="I3753" s="16">
        <f>IF(B3753&lt;&gt;"",COUNTIF(Dulieu!$F$5:$F$7774,B3753),"")</f>
        <v>0</v>
      </c>
      <c r="J3753" s="16" t="str">
        <f>IF(B3753&lt;&gt;"",IFERROR(VLOOKUP(B3753,Dulieu!$F$5:$I$7597,4,0),""),"")</f>
        <v/>
      </c>
    </row>
    <row r="3754" spans="1:10" x14ac:dyDescent="0.25">
      <c r="A3754" s="18">
        <f>IF(B3754&lt;&gt;"",SUBTOTAL(103,B$5:B3754),"")</f>
        <v>3750</v>
      </c>
      <c r="B3754" s="31" t="s">
        <v>2694</v>
      </c>
      <c r="C3754" s="16" t="s">
        <v>3061</v>
      </c>
      <c r="D3754" s="16" t="s">
        <v>2995</v>
      </c>
      <c r="E3754" s="16" t="s">
        <v>3064</v>
      </c>
      <c r="F3754" s="19">
        <v>13015</v>
      </c>
      <c r="G3754" s="16">
        <v>0</v>
      </c>
      <c r="I3754" s="16">
        <f>IF(B3754&lt;&gt;"",COUNTIF(Dulieu!$F$5:$F$7774,B3754),"")</f>
        <v>0</v>
      </c>
      <c r="J3754" s="16" t="str">
        <f>IF(B3754&lt;&gt;"",IFERROR(VLOOKUP(B3754,Dulieu!$F$5:$I$7597,4,0),""),"")</f>
        <v/>
      </c>
    </row>
    <row r="3755" spans="1:10" x14ac:dyDescent="0.25">
      <c r="A3755" s="18">
        <f>IF(B3755&lt;&gt;"",SUBTOTAL(103,B$5:B3755),"")</f>
        <v>3751</v>
      </c>
      <c r="B3755" s="31" t="s">
        <v>2695</v>
      </c>
      <c r="C3755" s="16" t="s">
        <v>3061</v>
      </c>
      <c r="D3755" s="16" t="s">
        <v>2995</v>
      </c>
      <c r="E3755" s="16" t="s">
        <v>3059</v>
      </c>
      <c r="F3755" s="19">
        <v>13015</v>
      </c>
      <c r="G3755" s="16">
        <v>0</v>
      </c>
      <c r="I3755" s="16">
        <f>IF(B3755&lt;&gt;"",COUNTIF(Dulieu!$F$5:$F$7774,B3755),"")</f>
        <v>0</v>
      </c>
      <c r="J3755" s="16" t="str">
        <f>IF(B3755&lt;&gt;"",IFERROR(VLOOKUP(B3755,Dulieu!$F$5:$I$7597,4,0),""),"")</f>
        <v/>
      </c>
    </row>
    <row r="3756" spans="1:10" x14ac:dyDescent="0.25">
      <c r="A3756" s="18">
        <f>IF(B3756&lt;&gt;"",SUBTOTAL(103,B$5:B3756),"")</f>
        <v>3752</v>
      </c>
      <c r="B3756" s="31" t="s">
        <v>2696</v>
      </c>
      <c r="C3756" s="16" t="s">
        <v>3061</v>
      </c>
      <c r="D3756" s="16" t="s">
        <v>2996</v>
      </c>
      <c r="E3756" s="16" t="s">
        <v>3062</v>
      </c>
      <c r="F3756" s="19">
        <v>6000</v>
      </c>
      <c r="G3756" s="16">
        <v>0</v>
      </c>
      <c r="I3756" s="16">
        <f>IF(B3756&lt;&gt;"",COUNTIF(Dulieu!$F$5:$F$7774,B3756),"")</f>
        <v>0</v>
      </c>
      <c r="J3756" s="16" t="str">
        <f>IF(B3756&lt;&gt;"",IFERROR(VLOOKUP(B3756,Dulieu!$F$5:$I$7597,4,0),""),"")</f>
        <v/>
      </c>
    </row>
    <row r="3757" spans="1:10" x14ac:dyDescent="0.25">
      <c r="A3757" s="18">
        <f>IF(B3757&lt;&gt;"",SUBTOTAL(103,B$5:B3757),"")</f>
        <v>3753</v>
      </c>
      <c r="B3757" s="31" t="s">
        <v>2785</v>
      </c>
      <c r="C3757" s="16" t="s">
        <v>3061</v>
      </c>
      <c r="D3757" s="16" t="s">
        <v>2996</v>
      </c>
      <c r="E3757" s="16" t="s">
        <v>3062</v>
      </c>
      <c r="F3757" s="19">
        <v>8700</v>
      </c>
      <c r="G3757" s="16">
        <v>0</v>
      </c>
      <c r="I3757" s="16">
        <f>IF(B3757&lt;&gt;"",COUNTIF(Dulieu!$F$5:$F$7774,B3757),"")</f>
        <v>0</v>
      </c>
      <c r="J3757" s="16" t="str">
        <f>IF(B3757&lt;&gt;"",IFERROR(VLOOKUP(B3757,Dulieu!$F$5:$I$7597,4,0),""),"")</f>
        <v/>
      </c>
    </row>
    <row r="3758" spans="1:10" x14ac:dyDescent="0.25">
      <c r="A3758" s="18">
        <f>IF(B3758&lt;&gt;"",SUBTOTAL(103,B$5:B3758),"")</f>
        <v>3754</v>
      </c>
      <c r="B3758" s="31" t="s">
        <v>2697</v>
      </c>
      <c r="C3758" s="16" t="s">
        <v>3061</v>
      </c>
      <c r="D3758" s="16" t="s">
        <v>2996</v>
      </c>
      <c r="E3758" s="16" t="s">
        <v>3062</v>
      </c>
      <c r="F3758" s="19">
        <v>7820</v>
      </c>
      <c r="G3758" s="16">
        <v>0</v>
      </c>
      <c r="I3758" s="16">
        <f>IF(B3758&lt;&gt;"",COUNTIF(Dulieu!$F$5:$F$7774,B3758),"")</f>
        <v>0</v>
      </c>
      <c r="J3758" s="16" t="str">
        <f>IF(B3758&lt;&gt;"",IFERROR(VLOOKUP(B3758,Dulieu!$F$5:$I$7597,4,0),""),"")</f>
        <v/>
      </c>
    </row>
    <row r="3759" spans="1:10" x14ac:dyDescent="0.25">
      <c r="A3759" s="18">
        <f>IF(B3759&lt;&gt;"",SUBTOTAL(103,B$5:B3759),"")</f>
        <v>3755</v>
      </c>
      <c r="B3759" s="31" t="s">
        <v>2698</v>
      </c>
      <c r="C3759" s="16" t="s">
        <v>1206</v>
      </c>
      <c r="D3759" s="16" t="s">
        <v>2765</v>
      </c>
      <c r="E3759" s="16" t="s">
        <v>3059</v>
      </c>
      <c r="F3759" s="19">
        <v>14370</v>
      </c>
      <c r="G3759" s="16">
        <v>0</v>
      </c>
      <c r="I3759" s="16">
        <f>IF(B3759&lt;&gt;"",COUNTIF(Dulieu!$F$5:$F$7774,B3759),"")</f>
        <v>0</v>
      </c>
      <c r="J3759" s="16" t="str">
        <f>IF(B3759&lt;&gt;"",IFERROR(VLOOKUP(B3759,Dulieu!$F$5:$I$7597,4,0),""),"")</f>
        <v/>
      </c>
    </row>
    <row r="3760" spans="1:10" x14ac:dyDescent="0.25">
      <c r="A3760" s="18">
        <f>IF(B3760&lt;&gt;"",SUBTOTAL(103,B$5:B3760),"")</f>
        <v>3756</v>
      </c>
      <c r="B3760" s="31" t="s">
        <v>2699</v>
      </c>
      <c r="C3760" s="16" t="s">
        <v>1206</v>
      </c>
      <c r="D3760" s="16" t="s">
        <v>2765</v>
      </c>
      <c r="E3760" s="16" t="s">
        <v>3058</v>
      </c>
      <c r="F3760" s="19">
        <v>14370</v>
      </c>
      <c r="G3760" s="16">
        <v>0</v>
      </c>
      <c r="I3760" s="16">
        <f>IF(B3760&lt;&gt;"",COUNTIF(Dulieu!$F$5:$F$7774,B3760),"")</f>
        <v>0</v>
      </c>
      <c r="J3760" s="16" t="str">
        <f>IF(B3760&lt;&gt;"",IFERROR(VLOOKUP(B3760,Dulieu!$F$5:$I$7597,4,0),""),"")</f>
        <v/>
      </c>
    </row>
    <row r="3761" spans="1:10" x14ac:dyDescent="0.25">
      <c r="A3761" s="18">
        <f>IF(B3761&lt;&gt;"",SUBTOTAL(103,B$5:B3761),"")</f>
        <v>3757</v>
      </c>
      <c r="B3761" s="31" t="s">
        <v>2700</v>
      </c>
      <c r="C3761" s="16" t="s">
        <v>3060</v>
      </c>
      <c r="D3761" s="16" t="s">
        <v>2765</v>
      </c>
      <c r="E3761" s="16" t="s">
        <v>3058</v>
      </c>
      <c r="F3761" s="19">
        <v>14370</v>
      </c>
      <c r="G3761" s="16">
        <v>0</v>
      </c>
      <c r="I3761" s="16">
        <f>IF(B3761&lt;&gt;"",COUNTIF(Dulieu!$F$5:$F$7774,B3761),"")</f>
        <v>0</v>
      </c>
      <c r="J3761" s="16" t="str">
        <f>IF(B3761&lt;&gt;"",IFERROR(VLOOKUP(B3761,Dulieu!$F$5:$I$7597,4,0),""),"")</f>
        <v/>
      </c>
    </row>
    <row r="3762" spans="1:10" x14ac:dyDescent="0.25">
      <c r="A3762" s="18">
        <f>IF(B3762&lt;&gt;"",SUBTOTAL(103,B$5:B3762),"")</f>
        <v>3758</v>
      </c>
      <c r="B3762" s="31" t="s">
        <v>2701</v>
      </c>
      <c r="C3762" s="16" t="s">
        <v>1206</v>
      </c>
      <c r="D3762" s="16" t="s">
        <v>2765</v>
      </c>
      <c r="E3762" s="16" t="s">
        <v>3058</v>
      </c>
      <c r="F3762" s="19">
        <v>14370</v>
      </c>
      <c r="G3762" s="16">
        <v>0</v>
      </c>
      <c r="I3762" s="16">
        <f>IF(B3762&lt;&gt;"",COUNTIF(Dulieu!$F$5:$F$7774,B3762),"")</f>
        <v>0</v>
      </c>
      <c r="J3762" s="16" t="str">
        <f>IF(B3762&lt;&gt;"",IFERROR(VLOOKUP(B3762,Dulieu!$F$5:$I$7597,4,0),""),"")</f>
        <v/>
      </c>
    </row>
    <row r="3763" spans="1:10" x14ac:dyDescent="0.25">
      <c r="A3763" s="18">
        <f>IF(B3763&lt;&gt;"",SUBTOTAL(103,B$5:B3763),"")</f>
        <v>3759</v>
      </c>
      <c r="B3763" s="31" t="s">
        <v>2702</v>
      </c>
      <c r="C3763" s="16" t="s">
        <v>1206</v>
      </c>
      <c r="D3763" s="16" t="s">
        <v>2765</v>
      </c>
      <c r="E3763" s="16" t="s">
        <v>3059</v>
      </c>
      <c r="F3763" s="19">
        <v>14370</v>
      </c>
      <c r="G3763" s="16">
        <v>0</v>
      </c>
      <c r="I3763" s="16">
        <f>IF(B3763&lt;&gt;"",COUNTIF(Dulieu!$F$5:$F$7774,B3763),"")</f>
        <v>0</v>
      </c>
      <c r="J3763" s="16" t="str">
        <f>IF(B3763&lt;&gt;"",IFERROR(VLOOKUP(B3763,Dulieu!$F$5:$I$7597,4,0),""),"")</f>
        <v/>
      </c>
    </row>
    <row r="3764" spans="1:10" x14ac:dyDescent="0.25">
      <c r="A3764" s="18">
        <f>IF(B3764&lt;&gt;"",SUBTOTAL(103,B$5:B3764),"")</f>
        <v>3760</v>
      </c>
      <c r="B3764" s="31" t="s">
        <v>4299</v>
      </c>
      <c r="C3764" s="16" t="s">
        <v>3061</v>
      </c>
      <c r="D3764" s="16" t="s">
        <v>2765</v>
      </c>
      <c r="E3764" s="16" t="s">
        <v>3059</v>
      </c>
      <c r="F3764" s="19">
        <v>3.45</v>
      </c>
      <c r="G3764" s="16">
        <v>0</v>
      </c>
      <c r="I3764" s="16">
        <f>IF(B3764&lt;&gt;"",COUNTIF(Dulieu!$F$5:$F$7774,B3764),"")</f>
        <v>1</v>
      </c>
      <c r="J3764" s="16" t="str">
        <f>IF(B3764&lt;&gt;"",IFERROR(VLOOKUP(B3764,Dulieu!$F$5:$I$7597,4,0),""),"")</f>
        <v>Còn hiệu lực</v>
      </c>
    </row>
    <row r="3765" spans="1:10" x14ac:dyDescent="0.25">
      <c r="A3765" s="18">
        <f>IF(B3765&lt;&gt;"",SUBTOTAL(103,B$5:B3765),"")</f>
        <v>3761</v>
      </c>
      <c r="B3765" s="31" t="s">
        <v>4300</v>
      </c>
      <c r="C3765" s="16" t="s">
        <v>3061</v>
      </c>
      <c r="D3765" s="16" t="s">
        <v>2765</v>
      </c>
      <c r="E3765" s="16" t="s">
        <v>3059</v>
      </c>
      <c r="F3765" s="19">
        <v>2200</v>
      </c>
      <c r="G3765" s="16">
        <v>3</v>
      </c>
      <c r="I3765" s="16">
        <f>IF(B3765&lt;&gt;"",COUNTIF(Dulieu!$F$5:$F$7774,B3765),"")</f>
        <v>1</v>
      </c>
      <c r="J3765" s="16" t="str">
        <f>IF(B3765&lt;&gt;"",IFERROR(VLOOKUP(B3765,Dulieu!$F$5:$I$7597,4,0),""),"")</f>
        <v>Còn hiệu lực</v>
      </c>
    </row>
    <row r="3766" spans="1:10" x14ac:dyDescent="0.25">
      <c r="A3766" s="18">
        <f>IF(B3766&lt;&gt;"",SUBTOTAL(103,B$5:B3766),"")</f>
        <v>3762</v>
      </c>
      <c r="B3766" s="31" t="s">
        <v>2703</v>
      </c>
      <c r="C3766" s="16" t="s">
        <v>3061</v>
      </c>
      <c r="D3766" s="16" t="s">
        <v>2704</v>
      </c>
      <c r="E3766" s="16" t="s">
        <v>3105</v>
      </c>
      <c r="F3766" s="19">
        <v>12925</v>
      </c>
      <c r="G3766" s="16">
        <v>0</v>
      </c>
      <c r="I3766" s="16">
        <f>IF(B3766&lt;&gt;"",COUNTIF(Dulieu!$F$5:$F$7774,B3766),"")</f>
        <v>0</v>
      </c>
      <c r="J3766" s="16" t="str">
        <f>IF(B3766&lt;&gt;"",IFERROR(VLOOKUP(B3766,Dulieu!$F$5:$I$7597,4,0),""),"")</f>
        <v/>
      </c>
    </row>
    <row r="3767" spans="1:10" x14ac:dyDescent="0.25">
      <c r="A3767" s="18">
        <f>IF(B3767&lt;&gt;"",SUBTOTAL(103,B$5:B3767),"")</f>
        <v>3763</v>
      </c>
      <c r="B3767" s="31" t="s">
        <v>2705</v>
      </c>
      <c r="C3767" s="16" t="s">
        <v>3061</v>
      </c>
      <c r="D3767" s="16" t="s">
        <v>2704</v>
      </c>
      <c r="E3767" s="16" t="s">
        <v>3105</v>
      </c>
      <c r="F3767" s="19">
        <v>12155</v>
      </c>
      <c r="G3767" s="16">
        <v>0</v>
      </c>
      <c r="I3767" s="16">
        <f>IF(B3767&lt;&gt;"",COUNTIF(Dulieu!$F$5:$F$7774,B3767),"")</f>
        <v>0</v>
      </c>
      <c r="J3767" s="16" t="str">
        <f>IF(B3767&lt;&gt;"",IFERROR(VLOOKUP(B3767,Dulieu!$F$5:$I$7597,4,0),""),"")</f>
        <v/>
      </c>
    </row>
    <row r="3768" spans="1:10" x14ac:dyDescent="0.25">
      <c r="A3768" s="18">
        <f>IF(B3768&lt;&gt;"",SUBTOTAL(103,B$5:B3768),"")</f>
        <v>3764</v>
      </c>
      <c r="B3768" s="31" t="s">
        <v>2706</v>
      </c>
      <c r="C3768" s="16" t="s">
        <v>3061</v>
      </c>
      <c r="D3768" s="16" t="s">
        <v>2704</v>
      </c>
      <c r="E3768" s="16" t="s">
        <v>3105</v>
      </c>
      <c r="F3768" s="19">
        <v>5685</v>
      </c>
      <c r="G3768" s="16">
        <v>0</v>
      </c>
      <c r="I3768" s="16">
        <f>IF(B3768&lt;&gt;"",COUNTIF(Dulieu!$F$5:$F$7774,B3768),"")</f>
        <v>0</v>
      </c>
      <c r="J3768" s="16" t="str">
        <f>IF(B3768&lt;&gt;"",IFERROR(VLOOKUP(B3768,Dulieu!$F$5:$I$7597,4,0),""),"")</f>
        <v/>
      </c>
    </row>
    <row r="3769" spans="1:10" x14ac:dyDescent="0.25">
      <c r="A3769" s="18">
        <f>IF(B3769&lt;&gt;"",SUBTOTAL(103,B$5:B3769),"")</f>
        <v>3765</v>
      </c>
      <c r="B3769" s="31" t="s">
        <v>2707</v>
      </c>
      <c r="C3769" s="16" t="s">
        <v>3061</v>
      </c>
      <c r="D3769" s="16" t="s">
        <v>2704</v>
      </c>
      <c r="E3769" s="16" t="s">
        <v>3105</v>
      </c>
      <c r="F3769" s="19">
        <v>5685</v>
      </c>
      <c r="G3769" s="16">
        <v>0</v>
      </c>
      <c r="I3769" s="16">
        <f>IF(B3769&lt;&gt;"",COUNTIF(Dulieu!$F$5:$F$7774,B3769),"")</f>
        <v>0</v>
      </c>
      <c r="J3769" s="16" t="str">
        <f>IF(B3769&lt;&gt;"",IFERROR(VLOOKUP(B3769,Dulieu!$F$5:$I$7597,4,0),""),"")</f>
        <v/>
      </c>
    </row>
    <row r="3770" spans="1:10" x14ac:dyDescent="0.25">
      <c r="A3770" s="18">
        <f>IF(B3770&lt;&gt;"",SUBTOTAL(103,B$5:B3770),"")</f>
        <v>3766</v>
      </c>
      <c r="B3770" s="31" t="s">
        <v>2708</v>
      </c>
      <c r="C3770" s="16" t="s">
        <v>3061</v>
      </c>
      <c r="D3770" s="16" t="s">
        <v>2709</v>
      </c>
      <c r="E3770" s="16" t="s">
        <v>3059</v>
      </c>
      <c r="F3770" s="19">
        <v>13000</v>
      </c>
      <c r="G3770" s="16">
        <v>0</v>
      </c>
      <c r="I3770" s="16">
        <f>IF(B3770&lt;&gt;"",COUNTIF(Dulieu!$F$5:$F$7774,B3770),"")</f>
        <v>0</v>
      </c>
      <c r="J3770" s="16" t="str">
        <f>IF(B3770&lt;&gt;"",IFERROR(VLOOKUP(B3770,Dulieu!$F$5:$I$7597,4,0),""),"")</f>
        <v/>
      </c>
    </row>
    <row r="3771" spans="1:10" x14ac:dyDescent="0.25">
      <c r="A3771" s="18">
        <f>IF(B3771&lt;&gt;"",SUBTOTAL(103,B$5:B3771),"")</f>
        <v>3767</v>
      </c>
      <c r="B3771" s="31" t="s">
        <v>2710</v>
      </c>
      <c r="C3771" s="16" t="s">
        <v>3061</v>
      </c>
      <c r="D3771" s="16" t="s">
        <v>2709</v>
      </c>
      <c r="E3771" s="16" t="s">
        <v>3059</v>
      </c>
      <c r="F3771" s="19">
        <v>6566</v>
      </c>
      <c r="G3771" s="16">
        <v>0</v>
      </c>
      <c r="I3771" s="16">
        <f>IF(B3771&lt;&gt;"",COUNTIF(Dulieu!$F$5:$F$7774,B3771),"")</f>
        <v>0</v>
      </c>
      <c r="J3771" s="16" t="str">
        <f>IF(B3771&lt;&gt;"",IFERROR(VLOOKUP(B3771,Dulieu!$F$5:$I$7597,4,0),""),"")</f>
        <v/>
      </c>
    </row>
    <row r="3772" spans="1:10" x14ac:dyDescent="0.25">
      <c r="A3772" s="18">
        <f>IF(B3772&lt;&gt;"",SUBTOTAL(103,B$5:B3772),"")</f>
        <v>3768</v>
      </c>
      <c r="B3772" s="31" t="s">
        <v>2711</v>
      </c>
      <c r="C3772" s="16" t="s">
        <v>3061</v>
      </c>
      <c r="D3772" s="16" t="s">
        <v>2712</v>
      </c>
      <c r="E3772" s="16" t="s">
        <v>3062</v>
      </c>
      <c r="F3772" s="19">
        <v>17950</v>
      </c>
      <c r="G3772" s="16">
        <v>2</v>
      </c>
      <c r="I3772" s="16">
        <f>IF(B3772&lt;&gt;"",COUNTIF(Dulieu!$F$5:$F$7774,B3772),"")</f>
        <v>0</v>
      </c>
      <c r="J3772" s="16" t="str">
        <f>IF(B3772&lt;&gt;"",IFERROR(VLOOKUP(B3772,Dulieu!$F$5:$I$7597,4,0),""),"")</f>
        <v/>
      </c>
    </row>
    <row r="3773" spans="1:10" x14ac:dyDescent="0.25">
      <c r="A3773" s="18">
        <f>IF(B3773&lt;&gt;"",SUBTOTAL(103,B$5:B3773),"")</f>
        <v>3769</v>
      </c>
      <c r="B3773" s="31" t="s">
        <v>2713</v>
      </c>
      <c r="C3773" s="16" t="s">
        <v>3061</v>
      </c>
      <c r="D3773" s="16" t="s">
        <v>2712</v>
      </c>
      <c r="E3773" s="16" t="s">
        <v>3062</v>
      </c>
      <c r="F3773" s="19">
        <v>17950</v>
      </c>
      <c r="G3773" s="16">
        <v>0</v>
      </c>
      <c r="I3773" s="16">
        <f>IF(B3773&lt;&gt;"",COUNTIF(Dulieu!$F$5:$F$7774,B3773),"")</f>
        <v>0</v>
      </c>
      <c r="J3773" s="16" t="str">
        <f>IF(B3773&lt;&gt;"",IFERROR(VLOOKUP(B3773,Dulieu!$F$5:$I$7597,4,0),""),"")</f>
        <v/>
      </c>
    </row>
    <row r="3774" spans="1:10" x14ac:dyDescent="0.25">
      <c r="A3774" s="18">
        <f>IF(B3774&lt;&gt;"",SUBTOTAL(103,B$5:B3774),"")</f>
        <v>3770</v>
      </c>
      <c r="B3774" s="31" t="s">
        <v>3277</v>
      </c>
      <c r="C3774" s="16" t="s">
        <v>3061</v>
      </c>
      <c r="D3774" s="16" t="s">
        <v>1337</v>
      </c>
      <c r="E3774" s="16" t="s">
        <v>3067</v>
      </c>
      <c r="F3774" s="19">
        <v>17945</v>
      </c>
      <c r="G3774" s="16">
        <v>0</v>
      </c>
      <c r="I3774" s="16">
        <f>IF(B3774&lt;&gt;"",COUNTIF(Dulieu!$F$5:$F$7774,B3774),"")</f>
        <v>0</v>
      </c>
      <c r="J3774" s="16" t="str">
        <f>IF(B3774&lt;&gt;"",IFERROR(VLOOKUP(B3774,Dulieu!$F$5:$I$7597,4,0),""),"")</f>
        <v/>
      </c>
    </row>
    <row r="3775" spans="1:10" x14ac:dyDescent="0.25">
      <c r="A3775" s="18">
        <f>IF(B3775&lt;&gt;"",SUBTOTAL(103,B$5:B3775),"")</f>
        <v>3771</v>
      </c>
      <c r="B3775" s="31" t="s">
        <v>2715</v>
      </c>
      <c r="C3775" s="16" t="s">
        <v>3061</v>
      </c>
      <c r="D3775" s="16" t="s">
        <v>1337</v>
      </c>
      <c r="E3775" s="16" t="s">
        <v>3067</v>
      </c>
      <c r="F3775" s="19">
        <v>17900</v>
      </c>
      <c r="G3775" s="16">
        <v>0</v>
      </c>
      <c r="I3775" s="16">
        <f>IF(B3775&lt;&gt;"",COUNTIF(Dulieu!$F$5:$F$7774,B3775),"")</f>
        <v>0</v>
      </c>
      <c r="J3775" s="16" t="str">
        <f>IF(B3775&lt;&gt;"",IFERROR(VLOOKUP(B3775,Dulieu!$F$5:$I$7597,4,0),""),"")</f>
        <v/>
      </c>
    </row>
    <row r="3776" spans="1:10" x14ac:dyDescent="0.25">
      <c r="A3776" s="18">
        <f>IF(B3776&lt;&gt;"",SUBTOTAL(103,B$5:B3776),"")</f>
        <v>3772</v>
      </c>
      <c r="B3776" s="31" t="s">
        <v>3278</v>
      </c>
      <c r="C3776" s="16" t="s">
        <v>3061</v>
      </c>
      <c r="D3776" s="16" t="s">
        <v>2997</v>
      </c>
      <c r="E3776" s="16" t="s">
        <v>3062</v>
      </c>
      <c r="F3776" s="19">
        <v>20400</v>
      </c>
      <c r="G3776" s="16">
        <v>0</v>
      </c>
      <c r="I3776" s="16">
        <f>IF(B3776&lt;&gt;"",COUNTIF(Dulieu!$F$5:$F$7774,B3776),"")</f>
        <v>0</v>
      </c>
      <c r="J3776" s="16" t="str">
        <f>IF(B3776&lt;&gt;"",IFERROR(VLOOKUP(B3776,Dulieu!$F$5:$I$7597,4,0),""),"")</f>
        <v/>
      </c>
    </row>
    <row r="3777" spans="1:10" x14ac:dyDescent="0.25">
      <c r="A3777" s="18">
        <f>IF(B3777&lt;&gt;"",SUBTOTAL(103,B$5:B3777),"")</f>
        <v>3773</v>
      </c>
      <c r="B3777" s="31" t="s">
        <v>3279</v>
      </c>
      <c r="C3777" s="16" t="s">
        <v>3061</v>
      </c>
      <c r="D3777" s="16" t="s">
        <v>2997</v>
      </c>
      <c r="E3777" s="16" t="s">
        <v>3062</v>
      </c>
      <c r="F3777" s="19">
        <v>5150</v>
      </c>
      <c r="G3777" s="16">
        <v>0</v>
      </c>
      <c r="I3777" s="16">
        <f>IF(B3777&lt;&gt;"",COUNTIF(Dulieu!$F$5:$F$7774,B3777),"")</f>
        <v>0</v>
      </c>
      <c r="J3777" s="16" t="str">
        <f>IF(B3777&lt;&gt;"",IFERROR(VLOOKUP(B3777,Dulieu!$F$5:$I$7597,4,0),""),"")</f>
        <v/>
      </c>
    </row>
    <row r="3778" spans="1:10" x14ac:dyDescent="0.25">
      <c r="A3778" s="18">
        <f>IF(B3778&lt;&gt;"",SUBTOTAL(103,B$5:B3778),"")</f>
        <v>3774</v>
      </c>
      <c r="B3778" s="31" t="s">
        <v>2716</v>
      </c>
      <c r="C3778" s="16" t="s">
        <v>3061</v>
      </c>
      <c r="D3778" s="16" t="s">
        <v>2997</v>
      </c>
      <c r="E3778" s="16" t="s">
        <v>3062</v>
      </c>
      <c r="F3778" s="19">
        <v>1850</v>
      </c>
      <c r="G3778" s="16">
        <v>0</v>
      </c>
      <c r="I3778" s="16">
        <f>IF(B3778&lt;&gt;"",COUNTIF(Dulieu!$F$5:$F$7774,B3778),"")</f>
        <v>0</v>
      </c>
      <c r="J3778" s="16" t="str">
        <f>IF(B3778&lt;&gt;"",IFERROR(VLOOKUP(B3778,Dulieu!$F$5:$I$7597,4,0),""),"")</f>
        <v/>
      </c>
    </row>
    <row r="3779" spans="1:10" x14ac:dyDescent="0.25">
      <c r="A3779" s="18">
        <f>IF(B3779&lt;&gt;"",SUBTOTAL(103,B$5:B3779),"")</f>
        <v>3775</v>
      </c>
      <c r="B3779" s="31" t="s">
        <v>3280</v>
      </c>
      <c r="C3779" s="16" t="s">
        <v>3061</v>
      </c>
      <c r="D3779" s="16" t="s">
        <v>2997</v>
      </c>
      <c r="E3779" s="16" t="s">
        <v>3062</v>
      </c>
      <c r="F3779" s="19">
        <v>1900</v>
      </c>
      <c r="G3779" s="16">
        <v>0</v>
      </c>
      <c r="I3779" s="16">
        <f>IF(B3779&lt;&gt;"",COUNTIF(Dulieu!$F$5:$F$7774,B3779),"")</f>
        <v>0</v>
      </c>
      <c r="J3779" s="16" t="str">
        <f>IF(B3779&lt;&gt;"",IFERROR(VLOOKUP(B3779,Dulieu!$F$5:$I$7597,4,0),""),"")</f>
        <v/>
      </c>
    </row>
    <row r="3780" spans="1:10" x14ac:dyDescent="0.25">
      <c r="A3780" s="18">
        <f>IF(B3780&lt;&gt;"",SUBTOTAL(103,B$5:B3780),"")</f>
        <v>3776</v>
      </c>
      <c r="B3780" s="31" t="s">
        <v>2717</v>
      </c>
      <c r="C3780" s="16" t="s">
        <v>3061</v>
      </c>
      <c r="D3780" s="16" t="s">
        <v>2997</v>
      </c>
      <c r="E3780" s="16" t="s">
        <v>3062</v>
      </c>
      <c r="F3780" s="19">
        <v>1850</v>
      </c>
      <c r="G3780" s="16">
        <v>0</v>
      </c>
      <c r="I3780" s="16">
        <f>IF(B3780&lt;&gt;"",COUNTIF(Dulieu!$F$5:$F$7774,B3780),"")</f>
        <v>0</v>
      </c>
      <c r="J3780" s="16" t="str">
        <f>IF(B3780&lt;&gt;"",IFERROR(VLOOKUP(B3780,Dulieu!$F$5:$I$7597,4,0),""),"")</f>
        <v/>
      </c>
    </row>
    <row r="3781" spans="1:10" x14ac:dyDescent="0.25">
      <c r="A3781" s="18">
        <f>IF(B3781&lt;&gt;"",SUBTOTAL(103,B$5:B3781),"")</f>
        <v>3777</v>
      </c>
      <c r="B3781" s="31" t="s">
        <v>684</v>
      </c>
      <c r="C3781" s="16" t="s">
        <v>3082</v>
      </c>
      <c r="D3781" s="16" t="s">
        <v>2719</v>
      </c>
      <c r="E3781" s="16" t="s">
        <v>3058</v>
      </c>
      <c r="F3781" s="19">
        <v>0</v>
      </c>
      <c r="G3781" s="16">
        <v>29</v>
      </c>
      <c r="I3781" s="16">
        <f>IF(B3781&lt;&gt;"",COUNTIF(Dulieu!$F$5:$F$7774,B3781),"")</f>
        <v>0</v>
      </c>
      <c r="J3781" s="16" t="str">
        <f>IF(B3781&lt;&gt;"",IFERROR(VLOOKUP(B3781,Dulieu!$F$5:$I$7597,4,0),""),"")</f>
        <v/>
      </c>
    </row>
    <row r="3782" spans="1:10" x14ac:dyDescent="0.25">
      <c r="A3782" s="18">
        <f>IF(B3782&lt;&gt;"",SUBTOTAL(103,B$5:B3782),"")</f>
        <v>3778</v>
      </c>
      <c r="B3782" s="31" t="s">
        <v>2718</v>
      </c>
      <c r="C3782" s="16" t="s">
        <v>3082</v>
      </c>
      <c r="D3782" s="16" t="s">
        <v>2719</v>
      </c>
      <c r="E3782" s="16" t="s">
        <v>3068</v>
      </c>
      <c r="F3782" s="19">
        <v>0</v>
      </c>
      <c r="G3782" s="16">
        <v>29</v>
      </c>
      <c r="I3782" s="16">
        <f>IF(B3782&lt;&gt;"",COUNTIF(Dulieu!$F$5:$F$7774,B3782),"")</f>
        <v>0</v>
      </c>
      <c r="J3782" s="16" t="str">
        <f>IF(B3782&lt;&gt;"",IFERROR(VLOOKUP(B3782,Dulieu!$F$5:$I$7597,4,0),""),"")</f>
        <v/>
      </c>
    </row>
    <row r="3783" spans="1:10" x14ac:dyDescent="0.25">
      <c r="A3783" s="18">
        <f>IF(B3783&lt;&gt;"",SUBTOTAL(103,B$5:B3783),"")</f>
        <v>3779</v>
      </c>
      <c r="B3783" s="31" t="s">
        <v>2720</v>
      </c>
      <c r="C3783" s="16" t="s">
        <v>3061</v>
      </c>
      <c r="D3783" s="16" t="s">
        <v>1318</v>
      </c>
      <c r="E3783" s="16" t="s">
        <v>3059</v>
      </c>
      <c r="F3783" s="19">
        <v>7750</v>
      </c>
      <c r="G3783" s="16">
        <v>0</v>
      </c>
      <c r="I3783" s="16">
        <f>IF(B3783&lt;&gt;"",COUNTIF(Dulieu!$F$5:$F$7774,B3783),"")</f>
        <v>0</v>
      </c>
      <c r="J3783" s="16" t="str">
        <f>IF(B3783&lt;&gt;"",IFERROR(VLOOKUP(B3783,Dulieu!$F$5:$I$7597,4,0),""),"")</f>
        <v/>
      </c>
    </row>
    <row r="3784" spans="1:10" x14ac:dyDescent="0.25">
      <c r="A3784" s="18">
        <f>IF(B3784&lt;&gt;"",SUBTOTAL(103,B$5:B3784),"")</f>
        <v>3780</v>
      </c>
      <c r="B3784" s="31" t="s">
        <v>2721</v>
      </c>
      <c r="C3784" s="16" t="s">
        <v>3061</v>
      </c>
      <c r="D3784" s="16" t="s">
        <v>1318</v>
      </c>
      <c r="E3784" s="16" t="s">
        <v>3059</v>
      </c>
      <c r="F3784" s="19">
        <v>7750</v>
      </c>
      <c r="G3784" s="16">
        <v>0</v>
      </c>
      <c r="I3784" s="16">
        <f>IF(B3784&lt;&gt;"",COUNTIF(Dulieu!$F$5:$F$7774,B3784),"")</f>
        <v>0</v>
      </c>
      <c r="J3784" s="16" t="str">
        <f>IF(B3784&lt;&gt;"",IFERROR(VLOOKUP(B3784,Dulieu!$F$5:$I$7597,4,0),""),"")</f>
        <v/>
      </c>
    </row>
    <row r="3785" spans="1:10" x14ac:dyDescent="0.25">
      <c r="A3785" s="18">
        <f>IF(B3785&lt;&gt;"",SUBTOTAL(103,B$5:B3785),"")</f>
        <v>3781</v>
      </c>
      <c r="B3785" s="31" t="s">
        <v>2722</v>
      </c>
      <c r="C3785" s="16" t="s">
        <v>3061</v>
      </c>
      <c r="D3785" s="16" t="s">
        <v>1318</v>
      </c>
      <c r="E3785" s="16" t="s">
        <v>3067</v>
      </c>
      <c r="F3785" s="19">
        <v>7750</v>
      </c>
      <c r="G3785" s="16">
        <v>0</v>
      </c>
      <c r="I3785" s="16">
        <f>IF(B3785&lt;&gt;"",COUNTIF(Dulieu!$F$5:$F$7774,B3785),"")</f>
        <v>0</v>
      </c>
      <c r="J3785" s="16" t="str">
        <f>IF(B3785&lt;&gt;"",IFERROR(VLOOKUP(B3785,Dulieu!$F$5:$I$7597,4,0),""),"")</f>
        <v/>
      </c>
    </row>
    <row r="3786" spans="1:10" x14ac:dyDescent="0.25">
      <c r="A3786" s="18">
        <f>IF(B3786&lt;&gt;"",SUBTOTAL(103,B$5:B3786),"")</f>
        <v>3782</v>
      </c>
      <c r="B3786" s="31" t="s">
        <v>2723</v>
      </c>
      <c r="C3786" s="16" t="s">
        <v>3061</v>
      </c>
      <c r="D3786" s="16" t="s">
        <v>1318</v>
      </c>
      <c r="E3786" s="16" t="s">
        <v>3067</v>
      </c>
      <c r="F3786" s="19">
        <v>7750</v>
      </c>
      <c r="G3786" s="16">
        <v>0</v>
      </c>
      <c r="I3786" s="16">
        <f>IF(B3786&lt;&gt;"",COUNTIF(Dulieu!$F$5:$F$7774,B3786),"")</f>
        <v>0</v>
      </c>
      <c r="J3786" s="16" t="str">
        <f>IF(B3786&lt;&gt;"",IFERROR(VLOOKUP(B3786,Dulieu!$F$5:$I$7597,4,0),""),"")</f>
        <v/>
      </c>
    </row>
    <row r="3787" spans="1:10" x14ac:dyDescent="0.25">
      <c r="A3787" s="18">
        <f>IF(B3787&lt;&gt;"",SUBTOTAL(103,B$5:B3787),"")</f>
        <v>3783</v>
      </c>
      <c r="B3787" s="31" t="s">
        <v>2724</v>
      </c>
      <c r="C3787" s="16" t="s">
        <v>3061</v>
      </c>
      <c r="D3787" s="16" t="s">
        <v>2998</v>
      </c>
      <c r="E3787" s="16" t="s">
        <v>3067</v>
      </c>
      <c r="F3787" s="19">
        <v>8700</v>
      </c>
      <c r="G3787" s="16">
        <v>0</v>
      </c>
      <c r="I3787" s="16">
        <f>IF(B3787&lt;&gt;"",COUNTIF(Dulieu!$F$5:$F$7774,B3787),"")</f>
        <v>0</v>
      </c>
      <c r="J3787" s="16" t="str">
        <f>IF(B3787&lt;&gt;"",IFERROR(VLOOKUP(B3787,Dulieu!$F$5:$I$7597,4,0),""),"")</f>
        <v/>
      </c>
    </row>
    <row r="3788" spans="1:10" x14ac:dyDescent="0.25">
      <c r="A3788" s="18">
        <f>IF(B3788&lt;&gt;"",SUBTOTAL(103,B$5:B3788),"")</f>
        <v>3784</v>
      </c>
      <c r="B3788" s="31" t="s">
        <v>2725</v>
      </c>
      <c r="C3788" s="16" t="s">
        <v>3061</v>
      </c>
      <c r="D3788" s="16" t="s">
        <v>2998</v>
      </c>
      <c r="E3788" s="16" t="s">
        <v>3067</v>
      </c>
      <c r="F3788" s="19">
        <v>8300</v>
      </c>
      <c r="G3788" s="16">
        <v>0</v>
      </c>
      <c r="I3788" s="16">
        <f>IF(B3788&lt;&gt;"",COUNTIF(Dulieu!$F$5:$F$7774,B3788),"")</f>
        <v>0</v>
      </c>
      <c r="J3788" s="16" t="str">
        <f>IF(B3788&lt;&gt;"",IFERROR(VLOOKUP(B3788,Dulieu!$F$5:$I$7597,4,0),""),"")</f>
        <v/>
      </c>
    </row>
    <row r="3789" spans="1:10" x14ac:dyDescent="0.25">
      <c r="A3789" s="18">
        <f>IF(B3789&lt;&gt;"",SUBTOTAL(103,B$5:B3789),"")</f>
        <v>3785</v>
      </c>
      <c r="B3789" s="31" t="s">
        <v>2726</v>
      </c>
      <c r="C3789" s="16" t="s">
        <v>3061</v>
      </c>
      <c r="D3789" s="16" t="s">
        <v>2998</v>
      </c>
      <c r="E3789" s="16" t="s">
        <v>3067</v>
      </c>
      <c r="F3789" s="19">
        <v>9060</v>
      </c>
      <c r="G3789" s="16">
        <v>0</v>
      </c>
      <c r="I3789" s="16">
        <f>IF(B3789&lt;&gt;"",COUNTIF(Dulieu!$F$5:$F$7774,B3789),"")</f>
        <v>0</v>
      </c>
      <c r="J3789" s="16" t="str">
        <f>IF(B3789&lt;&gt;"",IFERROR(VLOOKUP(B3789,Dulieu!$F$5:$I$7597,4,0),""),"")</f>
        <v/>
      </c>
    </row>
    <row r="3790" spans="1:10" x14ac:dyDescent="0.25">
      <c r="A3790" s="18">
        <f>IF(B3790&lt;&gt;"",SUBTOTAL(103,B$5:B3790),"")</f>
        <v>3786</v>
      </c>
      <c r="B3790" s="31" t="s">
        <v>167</v>
      </c>
      <c r="C3790" s="16" t="s">
        <v>3082</v>
      </c>
      <c r="D3790" s="16" t="s">
        <v>1305</v>
      </c>
      <c r="E3790" s="16" t="s">
        <v>3281</v>
      </c>
      <c r="F3790" s="19">
        <v>0</v>
      </c>
      <c r="G3790" s="16">
        <v>5</v>
      </c>
      <c r="I3790" s="16">
        <f>IF(B3790&lt;&gt;"",COUNTIF(Dulieu!$F$5:$F$7774,B3790),"")</f>
        <v>0</v>
      </c>
      <c r="J3790" s="16" t="str">
        <f>IF(B3790&lt;&gt;"",IFERROR(VLOOKUP(B3790,Dulieu!$F$5:$I$7597,4,0),""),"")</f>
        <v/>
      </c>
    </row>
    <row r="3791" spans="1:10" x14ac:dyDescent="0.25">
      <c r="A3791" s="18">
        <f>IF(B3791&lt;&gt;"",SUBTOTAL(103,B$5:B3791),"")</f>
        <v>3787</v>
      </c>
      <c r="B3791" s="31" t="s">
        <v>3224</v>
      </c>
      <c r="C3791" s="16" t="s">
        <v>3061</v>
      </c>
      <c r="D3791" s="16" t="s">
        <v>1305</v>
      </c>
      <c r="E3791" s="16" t="s">
        <v>3105</v>
      </c>
      <c r="F3791" s="19">
        <v>3100</v>
      </c>
      <c r="G3791" s="16">
        <v>0</v>
      </c>
      <c r="I3791" s="16">
        <f>IF(B3791&lt;&gt;"",COUNTIF(Dulieu!$F$5:$F$7774,B3791),"")</f>
        <v>0</v>
      </c>
      <c r="J3791" s="16" t="str">
        <f>IF(B3791&lt;&gt;"",IFERROR(VLOOKUP(B3791,Dulieu!$F$5:$I$7597,4,0),""),"")</f>
        <v/>
      </c>
    </row>
    <row r="3792" spans="1:10" x14ac:dyDescent="0.25">
      <c r="A3792" s="18">
        <f>IF(B3792&lt;&gt;"",SUBTOTAL(103,B$5:B3792),"")</f>
        <v>3788</v>
      </c>
      <c r="B3792" s="31" t="s">
        <v>3810</v>
      </c>
      <c r="C3792" s="16" t="s">
        <v>3061</v>
      </c>
      <c r="D3792" s="16" t="s">
        <v>1305</v>
      </c>
      <c r="E3792" s="16" t="s">
        <v>3064</v>
      </c>
      <c r="F3792" s="16">
        <v>1830</v>
      </c>
      <c r="G3792" s="16">
        <v>0</v>
      </c>
      <c r="I3792" s="16">
        <f>IF(B3792&lt;&gt;"",COUNTIF(Dulieu!$F$5:$F$7774,B3792),"")</f>
        <v>0</v>
      </c>
      <c r="J3792" s="16" t="str">
        <f>IF(B3792&lt;&gt;"",IFERROR(VLOOKUP(B3792,Dulieu!$F$5:$I$7597,4,0),""),"")</f>
        <v/>
      </c>
    </row>
    <row r="3793" spans="1:10" x14ac:dyDescent="0.25">
      <c r="A3793" s="18">
        <f>IF(B3793&lt;&gt;"",SUBTOTAL(103,B$5:B3793),"")</f>
        <v>3789</v>
      </c>
      <c r="B3793" s="31" t="s">
        <v>4406</v>
      </c>
      <c r="C3793" s="16" t="s">
        <v>3061</v>
      </c>
      <c r="D3793" s="16" t="s">
        <v>1305</v>
      </c>
      <c r="E3793" s="16" t="s">
        <v>3105</v>
      </c>
      <c r="F3793" s="19">
        <v>17900</v>
      </c>
      <c r="G3793" s="16">
        <v>0</v>
      </c>
      <c r="I3793" s="16">
        <f>IF(B3793&lt;&gt;"",COUNTIF(Dulieu!$F$5:$F$7774,B3793),"")</f>
        <v>1</v>
      </c>
      <c r="J3793" s="16" t="str">
        <f>IF(B3793&lt;&gt;"",IFERROR(VLOOKUP(B3793,Dulieu!$F$5:$I$7597,4,0),""),"")</f>
        <v>Còn hiệu lực</v>
      </c>
    </row>
    <row r="3794" spans="1:10" x14ac:dyDescent="0.25">
      <c r="A3794" s="18">
        <f>IF(B3794&lt;&gt;"",SUBTOTAL(103,B$5:B3794),"")</f>
        <v>3790</v>
      </c>
      <c r="B3794" s="31" t="s">
        <v>3011</v>
      </c>
      <c r="C3794" s="16" t="s">
        <v>3061</v>
      </c>
      <c r="D3794" s="16" t="s">
        <v>1305</v>
      </c>
      <c r="E3794" s="16" t="s">
        <v>3105</v>
      </c>
      <c r="F3794" s="19">
        <v>17995</v>
      </c>
      <c r="G3794" s="16">
        <v>0</v>
      </c>
      <c r="I3794" s="16">
        <f>IF(B3794&lt;&gt;"",COUNTIF(Dulieu!$F$5:$F$7774,B3794),"")</f>
        <v>0</v>
      </c>
      <c r="J3794" s="16" t="str">
        <f>IF(B3794&lt;&gt;"",IFERROR(VLOOKUP(B3794,Dulieu!$F$5:$I$7597,4,0),""),"")</f>
        <v/>
      </c>
    </row>
    <row r="3795" spans="1:10" x14ac:dyDescent="0.25">
      <c r="A3795" s="18">
        <f>IF(B3795&lt;&gt;"",SUBTOTAL(103,B$5:B3795),"")</f>
        <v>3791</v>
      </c>
      <c r="B3795" s="31" t="s">
        <v>3387</v>
      </c>
      <c r="C3795" s="16" t="s">
        <v>3061</v>
      </c>
      <c r="D3795" s="16" t="s">
        <v>1305</v>
      </c>
      <c r="E3795" s="16" t="s">
        <v>3070</v>
      </c>
      <c r="F3795" s="19">
        <v>3185</v>
      </c>
      <c r="G3795" s="16">
        <v>0</v>
      </c>
      <c r="I3795" s="16">
        <f>IF(B3795&lt;&gt;"",COUNTIF(Dulieu!$F$5:$F$7774,B3795),"")</f>
        <v>0</v>
      </c>
      <c r="J3795" s="16" t="str">
        <f>IF(B3795&lt;&gt;"",IFERROR(VLOOKUP(B3795,Dulieu!$F$5:$I$7597,4,0),""),"")</f>
        <v/>
      </c>
    </row>
    <row r="3796" spans="1:10" x14ac:dyDescent="0.25">
      <c r="A3796" s="18">
        <f>IF(B3796&lt;&gt;"",SUBTOTAL(103,B$5:B3796),"")</f>
        <v>3792</v>
      </c>
      <c r="B3796" s="31" t="s">
        <v>3811</v>
      </c>
      <c r="C3796" s="16" t="s">
        <v>3061</v>
      </c>
      <c r="D3796" s="16" t="s">
        <v>1305</v>
      </c>
      <c r="E3796" s="16" t="s">
        <v>3105</v>
      </c>
      <c r="F3796" s="19">
        <v>2300</v>
      </c>
      <c r="G3796" s="16">
        <v>0</v>
      </c>
      <c r="I3796" s="16">
        <f>IF(B3796&lt;&gt;"",COUNTIF(Dulieu!$F$5:$F$7774,B3796),"")</f>
        <v>0</v>
      </c>
      <c r="J3796" s="16" t="str">
        <f>IF(B3796&lt;&gt;"",IFERROR(VLOOKUP(B3796,Dulieu!$F$5:$I$7597,4,0),""),"")</f>
        <v/>
      </c>
    </row>
    <row r="3797" spans="1:10" x14ac:dyDescent="0.25">
      <c r="A3797" s="18">
        <f>IF(B3797&lt;&gt;"",SUBTOTAL(103,B$5:B3797),"")</f>
        <v>3793</v>
      </c>
      <c r="B3797" s="31" t="s">
        <v>3812</v>
      </c>
      <c r="C3797" s="16" t="s">
        <v>3061</v>
      </c>
      <c r="D3797" s="16" t="s">
        <v>1305</v>
      </c>
      <c r="E3797" s="16" t="s">
        <v>3105</v>
      </c>
      <c r="F3797" s="19">
        <v>2300</v>
      </c>
      <c r="G3797" s="16">
        <v>0</v>
      </c>
      <c r="I3797" s="16">
        <f>IF(B3797&lt;&gt;"",COUNTIF(Dulieu!$F$5:$F$7774,B3797),"")</f>
        <v>0</v>
      </c>
      <c r="J3797" s="16" t="str">
        <f>IF(B3797&lt;&gt;"",IFERROR(VLOOKUP(B3797,Dulieu!$F$5:$I$7597,4,0),""),"")</f>
        <v/>
      </c>
    </row>
    <row r="3798" spans="1:10" x14ac:dyDescent="0.25">
      <c r="A3798" s="18">
        <f>IF(B3798&lt;&gt;"",SUBTOTAL(103,B$5:B3798),"")</f>
        <v>3794</v>
      </c>
      <c r="B3798" s="31" t="s">
        <v>616</v>
      </c>
      <c r="C3798" s="16" t="s">
        <v>3082</v>
      </c>
      <c r="D3798" s="16" t="s">
        <v>1305</v>
      </c>
      <c r="E3798" s="16" t="s">
        <v>3058</v>
      </c>
      <c r="F3798" s="19">
        <v>0</v>
      </c>
      <c r="G3798" s="16">
        <v>7</v>
      </c>
      <c r="I3798" s="16">
        <f>IF(B3798&lt;&gt;"",COUNTIF(Dulieu!$F$5:$F$7774,B3798),"")</f>
        <v>0</v>
      </c>
      <c r="J3798" s="16" t="str">
        <f>IF(B3798&lt;&gt;"",IFERROR(VLOOKUP(B3798,Dulieu!$F$5:$I$7597,4,0),""),"")</f>
        <v/>
      </c>
    </row>
    <row r="3799" spans="1:10" x14ac:dyDescent="0.25">
      <c r="A3799" s="18">
        <f>IF(B3799&lt;&gt;"",SUBTOTAL(103,B$5:B3799),"")</f>
        <v>3795</v>
      </c>
      <c r="B3799" s="31" t="s">
        <v>295</v>
      </c>
      <c r="C3799" s="16" t="s">
        <v>3061</v>
      </c>
      <c r="D3799" s="16" t="s">
        <v>1305</v>
      </c>
      <c r="E3799" s="16" t="s">
        <v>3090</v>
      </c>
      <c r="F3799" s="19">
        <v>3490</v>
      </c>
      <c r="G3799" s="16">
        <v>0</v>
      </c>
      <c r="I3799" s="16">
        <f>IF(B3799&lt;&gt;"",COUNTIF(Dulieu!$F$5:$F$7774,B3799),"")</f>
        <v>0</v>
      </c>
      <c r="J3799" s="16" t="str">
        <f>IF(B3799&lt;&gt;"",IFERROR(VLOOKUP(B3799,Dulieu!$F$5:$I$7597,4,0),""),"")</f>
        <v/>
      </c>
    </row>
    <row r="3800" spans="1:10" x14ac:dyDescent="0.25">
      <c r="A3800" s="18">
        <f>IF(B3800&lt;&gt;"",SUBTOTAL(103,B$5:B3800),"")</f>
        <v>3796</v>
      </c>
      <c r="B3800" s="31" t="s">
        <v>3597</v>
      </c>
      <c r="C3800" s="16" t="s">
        <v>3060</v>
      </c>
      <c r="D3800" s="16" t="s">
        <v>1305</v>
      </c>
      <c r="E3800" s="16" t="s">
        <v>3064</v>
      </c>
      <c r="F3800" s="19">
        <v>13570</v>
      </c>
      <c r="G3800" s="16">
        <v>2</v>
      </c>
      <c r="I3800" s="16">
        <f>IF(B3800&lt;&gt;"",COUNTIF(Dulieu!$F$5:$F$7774,B3800),"")</f>
        <v>0</v>
      </c>
      <c r="J3800" s="16" t="str">
        <f>IF(B3800&lt;&gt;"",IFERROR(VLOOKUP(B3800,Dulieu!$F$5:$I$7597,4,0),""),"")</f>
        <v/>
      </c>
    </row>
    <row r="3801" spans="1:10" x14ac:dyDescent="0.25">
      <c r="A3801" s="18">
        <f>IF(B3801&lt;&gt;"",SUBTOTAL(103,B$5:B3801),"")</f>
        <v>3797</v>
      </c>
      <c r="B3801" s="31" t="s">
        <v>1626</v>
      </c>
      <c r="C3801" s="16" t="s">
        <v>3061</v>
      </c>
      <c r="D3801" s="16" t="s">
        <v>1305</v>
      </c>
      <c r="E3801" s="16" t="s">
        <v>3105</v>
      </c>
      <c r="F3801" s="19">
        <v>17300</v>
      </c>
      <c r="G3801" s="16">
        <v>2</v>
      </c>
      <c r="I3801" s="16">
        <f>IF(B3801&lt;&gt;"",COUNTIF(Dulieu!$F$5:$F$7774,B3801),"")</f>
        <v>1</v>
      </c>
      <c r="J3801" s="16" t="str">
        <f>IF(B3801&lt;&gt;"",IFERROR(VLOOKUP(B3801,Dulieu!$F$5:$I$7597,4,0),""),"")</f>
        <v>Còn hiệu lực</v>
      </c>
    </row>
    <row r="3802" spans="1:10" x14ac:dyDescent="0.25">
      <c r="A3802" s="18">
        <f>IF(B3802&lt;&gt;"",SUBTOTAL(103,B$5:B3802),"")</f>
        <v>3798</v>
      </c>
      <c r="B3802" s="31" t="s">
        <v>4011</v>
      </c>
      <c r="C3802" s="16" t="s">
        <v>3060</v>
      </c>
      <c r="D3802" s="16" t="s">
        <v>1305</v>
      </c>
      <c r="E3802" s="16" t="s">
        <v>3064</v>
      </c>
      <c r="F3802" s="19">
        <v>13220</v>
      </c>
      <c r="G3802" s="16">
        <v>0</v>
      </c>
      <c r="I3802" s="16">
        <f>IF(B3802&lt;&gt;"",COUNTIF(Dulieu!$F$5:$F$7774,B3802),"")</f>
        <v>0</v>
      </c>
      <c r="J3802" s="16" t="str">
        <f>IF(B3802&lt;&gt;"",IFERROR(VLOOKUP(B3802,Dulieu!$F$5:$I$7597,4,0),""),"")</f>
        <v/>
      </c>
    </row>
    <row r="3803" spans="1:10" x14ac:dyDescent="0.25">
      <c r="A3803" s="18">
        <f>IF(B3803&lt;&gt;"",SUBTOTAL(103,B$5:B3803),"")</f>
        <v>3799</v>
      </c>
      <c r="B3803" s="31" t="s">
        <v>2727</v>
      </c>
      <c r="C3803" s="16" t="s">
        <v>3061</v>
      </c>
      <c r="D3803" s="16" t="s">
        <v>1305</v>
      </c>
      <c r="E3803" s="16" t="s">
        <v>3090</v>
      </c>
      <c r="F3803" s="19">
        <v>5600</v>
      </c>
      <c r="G3803" s="16">
        <v>0</v>
      </c>
      <c r="I3803" s="16">
        <f>IF(B3803&lt;&gt;"",COUNTIF(Dulieu!$F$5:$F$7774,B3803),"")</f>
        <v>0</v>
      </c>
      <c r="J3803" s="16" t="str">
        <f>IF(B3803&lt;&gt;"",IFERROR(VLOOKUP(B3803,Dulieu!$F$5:$I$7597,4,0),""),"")</f>
        <v/>
      </c>
    </row>
    <row r="3804" spans="1:10" x14ac:dyDescent="0.25">
      <c r="A3804" s="18">
        <f>IF(B3804&lt;&gt;"",SUBTOTAL(103,B$5:B3804),"")</f>
        <v>3800</v>
      </c>
      <c r="B3804" s="31" t="s">
        <v>2769</v>
      </c>
      <c r="C3804" s="16" t="s">
        <v>3082</v>
      </c>
      <c r="D3804" s="16" t="s">
        <v>1305</v>
      </c>
      <c r="E3804" s="16" t="s">
        <v>3064</v>
      </c>
      <c r="F3804" s="19">
        <v>0</v>
      </c>
      <c r="G3804" s="16">
        <v>5</v>
      </c>
      <c r="I3804" s="16">
        <f>IF(B3804&lt;&gt;"",COUNTIF(Dulieu!$F$5:$F$7774,B3804),"")</f>
        <v>1</v>
      </c>
      <c r="J3804" s="16" t="str">
        <f>IF(B3804&lt;&gt;"",IFERROR(VLOOKUP(B3804,Dulieu!$F$5:$I$7597,4,0),""),"")</f>
        <v>Còn hiệu lực</v>
      </c>
    </row>
    <row r="3805" spans="1:10" x14ac:dyDescent="0.25">
      <c r="A3805" s="18">
        <f>IF(B3805&lt;&gt;"",SUBTOTAL(103,B$5:B3805),"")</f>
        <v>3801</v>
      </c>
      <c r="B3805" s="31" t="s">
        <v>2771</v>
      </c>
      <c r="C3805" s="16" t="s">
        <v>3082</v>
      </c>
      <c r="D3805" s="16" t="s">
        <v>1305</v>
      </c>
      <c r="E3805" s="16" t="s">
        <v>3064</v>
      </c>
      <c r="F3805" s="19">
        <v>0</v>
      </c>
      <c r="G3805" s="16">
        <v>5</v>
      </c>
      <c r="I3805" s="16">
        <f>IF(B3805&lt;&gt;"",COUNTIF(Dulieu!$F$5:$F$7774,B3805),"")</f>
        <v>1</v>
      </c>
      <c r="J3805" s="16" t="str">
        <f>IF(B3805&lt;&gt;"",IFERROR(VLOOKUP(B3805,Dulieu!$F$5:$I$7597,4,0),""),"")</f>
        <v>Còn hiệu lực</v>
      </c>
    </row>
    <row r="3806" spans="1:10" x14ac:dyDescent="0.25">
      <c r="A3806" s="18">
        <f>IF(B3806&lt;&gt;"",SUBTOTAL(103,B$5:B3806),"")</f>
        <v>3802</v>
      </c>
      <c r="B3806" s="31" t="s">
        <v>4142</v>
      </c>
      <c r="C3806" s="16" t="s">
        <v>3060</v>
      </c>
      <c r="D3806" s="16" t="s">
        <v>1305</v>
      </c>
      <c r="E3806" s="16" t="s">
        <v>3058</v>
      </c>
      <c r="F3806" s="19">
        <v>15000</v>
      </c>
      <c r="G3806" s="16">
        <v>2</v>
      </c>
      <c r="I3806" s="16">
        <f>IF(B3806&lt;&gt;"",COUNTIF(Dulieu!$F$5:$F$7774,B3806),"")</f>
        <v>1</v>
      </c>
      <c r="J3806" s="16" t="str">
        <f>IF(B3806&lt;&gt;"",IFERROR(VLOOKUP(B3806,Dulieu!$F$5:$I$7597,4,0),""),"")</f>
        <v>Còn hiệu lực</v>
      </c>
    </row>
    <row r="3807" spans="1:10" x14ac:dyDescent="0.25">
      <c r="A3807" s="18">
        <f>IF(B3807&lt;&gt;"",SUBTOTAL(103,B$5:B3807),"")</f>
        <v>3803</v>
      </c>
      <c r="B3807" s="31" t="s">
        <v>2795</v>
      </c>
      <c r="C3807" s="16" t="s">
        <v>3082</v>
      </c>
      <c r="D3807" s="16" t="s">
        <v>1305</v>
      </c>
      <c r="E3807" s="16" t="s">
        <v>3105</v>
      </c>
      <c r="F3807" s="19">
        <v>0</v>
      </c>
      <c r="G3807" s="16">
        <v>5</v>
      </c>
      <c r="I3807" s="16">
        <f>IF(B3807&lt;&gt;"",COUNTIF(Dulieu!$F$5:$F$7774,B3807),"")</f>
        <v>0</v>
      </c>
      <c r="J3807" s="16" t="str">
        <f>IF(B3807&lt;&gt;"",IFERROR(VLOOKUP(B3807,Dulieu!$F$5:$I$7597,4,0),""),"")</f>
        <v/>
      </c>
    </row>
    <row r="3808" spans="1:10" x14ac:dyDescent="0.25">
      <c r="A3808" s="18">
        <f>IF(B3808&lt;&gt;"",SUBTOTAL(103,B$5:B3808),"")</f>
        <v>3804</v>
      </c>
      <c r="B3808" s="31" t="s">
        <v>3026</v>
      </c>
      <c r="C3808" s="16" t="s">
        <v>3060</v>
      </c>
      <c r="D3808" s="16" t="s">
        <v>1305</v>
      </c>
      <c r="E3808" s="16" t="s">
        <v>3064</v>
      </c>
      <c r="F3808" s="19">
        <v>20000</v>
      </c>
      <c r="G3808" s="16">
        <v>0</v>
      </c>
      <c r="I3808" s="16">
        <f>IF(B3808&lt;&gt;"",COUNTIF(Dulieu!$F$5:$F$7774,B3808),"")</f>
        <v>0</v>
      </c>
      <c r="J3808" s="16" t="str">
        <f>IF(B3808&lt;&gt;"",IFERROR(VLOOKUP(B3808,Dulieu!$F$5:$I$7597,4,0),""),"")</f>
        <v/>
      </c>
    </row>
    <row r="3809" spans="1:10" x14ac:dyDescent="0.25">
      <c r="A3809" s="18">
        <f>IF(B3809&lt;&gt;"",SUBTOTAL(103,B$5:B3809),"")</f>
        <v>3805</v>
      </c>
      <c r="B3809" s="31" t="s">
        <v>3598</v>
      </c>
      <c r="C3809" s="16" t="s">
        <v>3082</v>
      </c>
      <c r="D3809" s="16" t="s">
        <v>1305</v>
      </c>
      <c r="E3809" s="16" t="s">
        <v>3064</v>
      </c>
      <c r="F3809" s="19">
        <v>0</v>
      </c>
      <c r="G3809" s="16">
        <v>5</v>
      </c>
      <c r="I3809" s="16">
        <f>IF(B3809&lt;&gt;"",COUNTIF(Dulieu!$F$5:$F$7774,B3809),"")</f>
        <v>0</v>
      </c>
      <c r="J3809" s="16" t="str">
        <f>IF(B3809&lt;&gt;"",IFERROR(VLOOKUP(B3809,Dulieu!$F$5:$I$7597,4,0),""),"")</f>
        <v/>
      </c>
    </row>
    <row r="3810" spans="1:10" x14ac:dyDescent="0.25">
      <c r="A3810" s="18">
        <f>IF(B3810&lt;&gt;"",SUBTOTAL(103,B$5:B3810),"")</f>
        <v>3806</v>
      </c>
      <c r="B3810" s="31" t="s">
        <v>3599</v>
      </c>
      <c r="C3810" s="16" t="s">
        <v>3082</v>
      </c>
      <c r="D3810" s="16" t="s">
        <v>1305</v>
      </c>
      <c r="E3810" s="16" t="s">
        <v>3064</v>
      </c>
      <c r="F3810" s="19">
        <v>0</v>
      </c>
      <c r="G3810" s="16">
        <v>5</v>
      </c>
      <c r="I3810" s="16">
        <f>IF(B3810&lt;&gt;"",COUNTIF(Dulieu!$F$5:$F$7774,B3810),"")</f>
        <v>0</v>
      </c>
      <c r="J3810" s="16" t="str">
        <f>IF(B3810&lt;&gt;"",IFERROR(VLOOKUP(B3810,Dulieu!$F$5:$I$7597,4,0),""),"")</f>
        <v/>
      </c>
    </row>
    <row r="3811" spans="1:10" x14ac:dyDescent="0.25">
      <c r="A3811" s="18">
        <f>IF(B3811&lt;&gt;"",SUBTOTAL(103,B$5:B3811),"")</f>
        <v>3807</v>
      </c>
      <c r="B3811" s="31" t="s">
        <v>4400</v>
      </c>
      <c r="C3811" s="16" t="s">
        <v>3082</v>
      </c>
      <c r="D3811" s="16" t="s">
        <v>1305</v>
      </c>
      <c r="E3811" s="16" t="s">
        <v>3064</v>
      </c>
      <c r="F3811" s="19">
        <v>0</v>
      </c>
      <c r="G3811" s="16">
        <v>5</v>
      </c>
      <c r="I3811" s="16">
        <f>IF(B3811&lt;&gt;"",COUNTIF(Dulieu!$F$5:$F$7774,B3811),"")</f>
        <v>1</v>
      </c>
      <c r="J3811" s="16" t="str">
        <f>IF(B3811&lt;&gt;"",IFERROR(VLOOKUP(B3811,Dulieu!$F$5:$I$7597,4,0),""),"")</f>
        <v>Còn hiệu lực</v>
      </c>
    </row>
    <row r="3812" spans="1:10" x14ac:dyDescent="0.25">
      <c r="A3812" s="18">
        <f>IF(B3812&lt;&gt;"",SUBTOTAL(103,B$5:B3812),"")</f>
        <v>3808</v>
      </c>
      <c r="B3812" s="31" t="s">
        <v>3813</v>
      </c>
      <c r="C3812" s="16" t="s">
        <v>3082</v>
      </c>
      <c r="D3812" s="16" t="s">
        <v>1305</v>
      </c>
      <c r="E3812" s="16" t="s">
        <v>3105</v>
      </c>
      <c r="F3812" s="19">
        <v>0</v>
      </c>
      <c r="G3812" s="16">
        <v>5</v>
      </c>
      <c r="I3812" s="16">
        <f>IF(B3812&lt;&gt;"",COUNTIF(Dulieu!$F$5:$F$7774,B3812),"")</f>
        <v>0</v>
      </c>
      <c r="J3812" s="16" t="str">
        <f>IF(B3812&lt;&gt;"",IFERROR(VLOOKUP(B3812,Dulieu!$F$5:$I$7597,4,0),""),"")</f>
        <v/>
      </c>
    </row>
    <row r="3813" spans="1:10" x14ac:dyDescent="0.25">
      <c r="A3813" s="18">
        <f>IF(B3813&lt;&gt;"",SUBTOTAL(103,B$5:B3813),"")</f>
        <v>3809</v>
      </c>
      <c r="B3813" s="31" t="s">
        <v>3814</v>
      </c>
      <c r="C3813" s="16" t="s">
        <v>3060</v>
      </c>
      <c r="D3813" s="16" t="s">
        <v>1305</v>
      </c>
      <c r="E3813" s="16" t="s">
        <v>3064</v>
      </c>
      <c r="F3813" s="19">
        <v>13970</v>
      </c>
      <c r="G3813" s="16">
        <v>0</v>
      </c>
      <c r="I3813" s="16">
        <f>IF(B3813&lt;&gt;"",COUNTIF(Dulieu!$F$5:$F$7774,B3813),"")</f>
        <v>0</v>
      </c>
      <c r="J3813" s="16" t="str">
        <f>IF(B3813&lt;&gt;"",IFERROR(VLOOKUP(B3813,Dulieu!$F$5:$I$7597,4,0),""),"")</f>
        <v/>
      </c>
    </row>
    <row r="3814" spans="1:10" x14ac:dyDescent="0.25">
      <c r="A3814" s="18">
        <f>IF(B3814&lt;&gt;"",SUBTOTAL(103,B$5:B3814),"")</f>
        <v>3810</v>
      </c>
      <c r="B3814" s="31" t="s">
        <v>4025</v>
      </c>
      <c r="C3814" s="16" t="s">
        <v>3061</v>
      </c>
      <c r="D3814" s="16" t="s">
        <v>1305</v>
      </c>
      <c r="E3814" s="16" t="s">
        <v>3064</v>
      </c>
      <c r="F3814" s="19">
        <v>5850</v>
      </c>
      <c r="G3814" s="16">
        <v>0</v>
      </c>
      <c r="I3814" s="16">
        <f>IF(B3814&lt;&gt;"",COUNTIF(Dulieu!$F$5:$F$7774,B3814),"")</f>
        <v>0</v>
      </c>
      <c r="J3814" s="16" t="str">
        <f>IF(B3814&lt;&gt;"",IFERROR(VLOOKUP(B3814,Dulieu!$F$5:$I$7597,4,0),""),"")</f>
        <v/>
      </c>
    </row>
    <row r="3815" spans="1:10" x14ac:dyDescent="0.25">
      <c r="A3815" s="18">
        <f>IF(B3815&lt;&gt;"",SUBTOTAL(103,B$5:B3815),"")</f>
        <v>3811</v>
      </c>
      <c r="B3815" s="31" t="s">
        <v>4143</v>
      </c>
      <c r="C3815" s="16" t="s">
        <v>3061</v>
      </c>
      <c r="D3815" s="16" t="s">
        <v>1305</v>
      </c>
      <c r="E3815" s="16" t="s">
        <v>3064</v>
      </c>
      <c r="F3815" s="19">
        <v>6500</v>
      </c>
      <c r="G3815" s="16">
        <v>0</v>
      </c>
      <c r="I3815" s="16">
        <f>IF(B3815&lt;&gt;"",COUNTIF(Dulieu!$F$5:$F$7774,B3815),"")</f>
        <v>1</v>
      </c>
      <c r="J3815" s="16" t="str">
        <f>IF(B3815&lt;&gt;"",IFERROR(VLOOKUP(B3815,Dulieu!$F$5:$I$7597,4,0),""),"")</f>
        <v>Còn hiệu lực</v>
      </c>
    </row>
    <row r="3816" spans="1:10" x14ac:dyDescent="0.25">
      <c r="A3816" s="18">
        <f>IF(B3816&lt;&gt;"",SUBTOTAL(103,B$5:B3816),"")</f>
        <v>3812</v>
      </c>
      <c r="B3816" s="31" t="s">
        <v>4301</v>
      </c>
      <c r="C3816" s="16" t="s">
        <v>3061</v>
      </c>
      <c r="D3816" s="16" t="s">
        <v>1305</v>
      </c>
      <c r="E3816" s="16" t="s">
        <v>3064</v>
      </c>
      <c r="F3816" s="19">
        <v>6500</v>
      </c>
      <c r="G3816" s="16">
        <v>0</v>
      </c>
      <c r="I3816" s="16">
        <f>IF(B3816&lt;&gt;"",COUNTIF(Dulieu!$F$5:$F$7774,B3816),"")</f>
        <v>1</v>
      </c>
      <c r="J3816" s="16" t="str">
        <f>IF(B3816&lt;&gt;"",IFERROR(VLOOKUP(B3816,Dulieu!$F$5:$I$7597,4,0),""),"")</f>
        <v>Còn hiệu lực</v>
      </c>
    </row>
    <row r="3817" spans="1:10" x14ac:dyDescent="0.25">
      <c r="A3817" s="18">
        <f>IF(B3817&lt;&gt;"",SUBTOTAL(103,B$5:B3817),"")</f>
        <v>3813</v>
      </c>
      <c r="B3817" s="31" t="s">
        <v>151</v>
      </c>
      <c r="C3817" s="16" t="s">
        <v>3082</v>
      </c>
      <c r="D3817" s="16" t="s">
        <v>1306</v>
      </c>
      <c r="E3817" s="16" t="s">
        <v>3105</v>
      </c>
      <c r="F3817" s="19">
        <v>0</v>
      </c>
      <c r="G3817" s="16">
        <v>5</v>
      </c>
      <c r="I3817" s="16">
        <f>IF(B3817&lt;&gt;"",COUNTIF(Dulieu!$F$5:$F$7774,B3817),"")</f>
        <v>0</v>
      </c>
      <c r="J3817" s="16" t="str">
        <f>IF(B3817&lt;&gt;"",IFERROR(VLOOKUP(B3817,Dulieu!$F$5:$I$7597,4,0),""),"")</f>
        <v/>
      </c>
    </row>
    <row r="3818" spans="1:10" x14ac:dyDescent="0.25">
      <c r="A3818" s="18">
        <f>IF(B3818&lt;&gt;"",SUBTOTAL(103,B$5:B3818),"")</f>
        <v>3814</v>
      </c>
      <c r="B3818" s="31" t="s">
        <v>944</v>
      </c>
      <c r="C3818" s="16" t="s">
        <v>3082</v>
      </c>
      <c r="D3818" s="16" t="s">
        <v>3027</v>
      </c>
      <c r="E3818" s="16" t="s">
        <v>3068</v>
      </c>
      <c r="F3818" s="19">
        <v>0</v>
      </c>
      <c r="G3818" s="16">
        <v>47</v>
      </c>
      <c r="I3818" s="16">
        <f>IF(B3818&lt;&gt;"",COUNTIF(Dulieu!$F$5:$F$7774,B3818),"")</f>
        <v>0</v>
      </c>
      <c r="J3818" s="16" t="str">
        <f>IF(B3818&lt;&gt;"",IFERROR(VLOOKUP(B3818,Dulieu!$F$5:$I$7597,4,0),""),"")</f>
        <v/>
      </c>
    </row>
    <row r="3819" spans="1:10" x14ac:dyDescent="0.25">
      <c r="A3819" s="18">
        <f>IF(B3819&lt;&gt;"",SUBTOTAL(103,B$5:B3819),"")</f>
        <v>3815</v>
      </c>
      <c r="B3819" s="31" t="s">
        <v>208</v>
      </c>
      <c r="C3819" s="16" t="s">
        <v>3056</v>
      </c>
      <c r="D3819" s="16" t="s">
        <v>2999</v>
      </c>
      <c r="E3819" s="16" t="s">
        <v>3064</v>
      </c>
      <c r="F3819" s="19">
        <v>0</v>
      </c>
      <c r="G3819" s="16">
        <v>5</v>
      </c>
      <c r="I3819" s="16">
        <f>IF(B3819&lt;&gt;"",COUNTIF(Dulieu!$F$5:$F$7774,B3819),"")</f>
        <v>0</v>
      </c>
      <c r="J3819" s="16" t="str">
        <f>IF(B3819&lt;&gt;"",IFERROR(VLOOKUP(B3819,Dulieu!$F$5:$I$7597,4,0),""),"")</f>
        <v/>
      </c>
    </row>
    <row r="3820" spans="1:10" x14ac:dyDescent="0.25">
      <c r="A3820" s="18">
        <f>IF(B3820&lt;&gt;"",SUBTOTAL(103,B$5:B3820),"")</f>
        <v>3816</v>
      </c>
      <c r="B3820" s="31" t="s">
        <v>3815</v>
      </c>
      <c r="C3820" s="16" t="s">
        <v>3056</v>
      </c>
      <c r="D3820" s="16" t="s">
        <v>2999</v>
      </c>
      <c r="E3820" s="16" t="s">
        <v>3064</v>
      </c>
      <c r="F3820" s="19">
        <v>0</v>
      </c>
      <c r="G3820" s="16">
        <v>5</v>
      </c>
      <c r="I3820" s="16">
        <f>IF(B3820&lt;&gt;"",COUNTIF(Dulieu!$F$5:$F$7774,B3820),"")</f>
        <v>0</v>
      </c>
      <c r="J3820" s="16" t="str">
        <f>IF(B3820&lt;&gt;"",IFERROR(VLOOKUP(B3820,Dulieu!$F$5:$I$7597,4,0),""),"")</f>
        <v/>
      </c>
    </row>
    <row r="3821" spans="1:10" x14ac:dyDescent="0.25">
      <c r="A3821" s="18">
        <f>IF(B3821&lt;&gt;"",SUBTOTAL(103,B$5:B3821),"")</f>
        <v>3817</v>
      </c>
      <c r="B3821" s="31" t="s">
        <v>66</v>
      </c>
      <c r="C3821" s="16" t="s">
        <v>3056</v>
      </c>
      <c r="D3821" s="16" t="s">
        <v>2999</v>
      </c>
      <c r="E3821" s="16" t="s">
        <v>3064</v>
      </c>
      <c r="F3821" s="19">
        <v>0</v>
      </c>
      <c r="G3821" s="16">
        <v>5</v>
      </c>
      <c r="I3821" s="16">
        <f>IF(B3821&lt;&gt;"",COUNTIF(Dulieu!$F$5:$F$7774,B3821),"")</f>
        <v>0</v>
      </c>
      <c r="J3821" s="16" t="str">
        <f>IF(B3821&lt;&gt;"",IFERROR(VLOOKUP(B3821,Dulieu!$F$5:$I$7597,4,0),""),"")</f>
        <v/>
      </c>
    </row>
    <row r="3822" spans="1:10" x14ac:dyDescent="0.25">
      <c r="A3822" s="18">
        <f>IF(B3822&lt;&gt;"",SUBTOTAL(103,B$5:B3822),"")</f>
        <v>3818</v>
      </c>
      <c r="B3822" s="31" t="s">
        <v>64</v>
      </c>
      <c r="C3822" s="16" t="s">
        <v>3056</v>
      </c>
      <c r="D3822" s="16" t="s">
        <v>2999</v>
      </c>
      <c r="E3822" s="16" t="s">
        <v>3064</v>
      </c>
      <c r="F3822" s="19">
        <v>0</v>
      </c>
      <c r="G3822" s="16">
        <v>5</v>
      </c>
      <c r="I3822" s="16">
        <f>IF(B3822&lt;&gt;"",COUNTIF(Dulieu!$F$5:$F$7774,B3822),"")</f>
        <v>0</v>
      </c>
      <c r="J3822" s="16" t="str">
        <f>IF(B3822&lt;&gt;"",IFERROR(VLOOKUP(B3822,Dulieu!$F$5:$I$7597,4,0),""),"")</f>
        <v/>
      </c>
    </row>
    <row r="3823" spans="1:10" x14ac:dyDescent="0.25">
      <c r="A3823" s="18">
        <f>IF(B3823&lt;&gt;"",SUBTOTAL(103,B$5:B3823),"")</f>
        <v>3819</v>
      </c>
      <c r="B3823" s="31" t="s">
        <v>3816</v>
      </c>
      <c r="C3823" s="16" t="s">
        <v>3056</v>
      </c>
      <c r="D3823" s="16" t="s">
        <v>2999</v>
      </c>
      <c r="E3823" s="16" t="s">
        <v>3064</v>
      </c>
      <c r="F3823" s="19">
        <v>0</v>
      </c>
      <c r="G3823" s="16">
        <v>5</v>
      </c>
      <c r="I3823" s="16">
        <f>IF(B3823&lt;&gt;"",COUNTIF(Dulieu!$F$5:$F$7774,B3823),"")</f>
        <v>0</v>
      </c>
      <c r="J3823" s="16" t="str">
        <f>IF(B3823&lt;&gt;"",IFERROR(VLOOKUP(B3823,Dulieu!$F$5:$I$7597,4,0),""),"")</f>
        <v/>
      </c>
    </row>
    <row r="3824" spans="1:10" x14ac:dyDescent="0.25">
      <c r="A3824" s="18">
        <f>IF(B3824&lt;&gt;"",SUBTOTAL(103,B$5:B3824),"")</f>
        <v>3820</v>
      </c>
      <c r="B3824" s="31" t="s">
        <v>63</v>
      </c>
      <c r="C3824" s="16" t="s">
        <v>3056</v>
      </c>
      <c r="D3824" s="16" t="s">
        <v>2999</v>
      </c>
      <c r="E3824" s="16" t="s">
        <v>3064</v>
      </c>
      <c r="F3824" s="19">
        <v>0</v>
      </c>
      <c r="G3824" s="16">
        <v>5</v>
      </c>
      <c r="I3824" s="16">
        <f>IF(B3824&lt;&gt;"",COUNTIF(Dulieu!$F$5:$F$7774,B3824),"")</f>
        <v>0</v>
      </c>
      <c r="J3824" s="16" t="str">
        <f>IF(B3824&lt;&gt;"",IFERROR(VLOOKUP(B3824,Dulieu!$F$5:$I$7597,4,0),""),"")</f>
        <v/>
      </c>
    </row>
    <row r="3825" spans="1:10" x14ac:dyDescent="0.25">
      <c r="A3825" s="18">
        <f>IF(B3825&lt;&gt;"",SUBTOTAL(103,B$5:B3825),"")</f>
        <v>3821</v>
      </c>
      <c r="B3825" s="31" t="s">
        <v>62</v>
      </c>
      <c r="C3825" s="16" t="s">
        <v>3056</v>
      </c>
      <c r="D3825" s="16" t="s">
        <v>2999</v>
      </c>
      <c r="E3825" s="16" t="s">
        <v>3064</v>
      </c>
      <c r="F3825" s="19">
        <v>0</v>
      </c>
      <c r="G3825" s="16">
        <v>5</v>
      </c>
      <c r="I3825" s="16">
        <f>IF(B3825&lt;&gt;"",COUNTIF(Dulieu!$F$5:$F$7774,B3825),"")</f>
        <v>0</v>
      </c>
      <c r="J3825" s="16" t="str">
        <f>IF(B3825&lt;&gt;"",IFERROR(VLOOKUP(B3825,Dulieu!$F$5:$I$7597,4,0),""),"")</f>
        <v/>
      </c>
    </row>
    <row r="3826" spans="1:10" x14ac:dyDescent="0.25">
      <c r="A3826" s="18">
        <f>IF(B3826&lt;&gt;"",SUBTOTAL(103,B$5:B3826),"")</f>
        <v>3822</v>
      </c>
      <c r="B3826" s="31" t="s">
        <v>2066</v>
      </c>
      <c r="C3826" s="16" t="s">
        <v>3056</v>
      </c>
      <c r="D3826" s="16" t="s">
        <v>2999</v>
      </c>
      <c r="E3826" s="16" t="s">
        <v>3064</v>
      </c>
      <c r="F3826" s="19">
        <v>0</v>
      </c>
      <c r="G3826" s="16">
        <v>5</v>
      </c>
      <c r="I3826" s="16">
        <f>IF(B3826&lt;&gt;"",COUNTIF(Dulieu!$F$5:$F$7774,B3826),"")</f>
        <v>0</v>
      </c>
      <c r="J3826" s="16" t="str">
        <f>IF(B3826&lt;&gt;"",IFERROR(VLOOKUP(B3826,Dulieu!$F$5:$I$7597,4,0),""),"")</f>
        <v/>
      </c>
    </row>
    <row r="3827" spans="1:10" x14ac:dyDescent="0.25">
      <c r="A3827" s="18">
        <f>IF(B3827&lt;&gt;"",SUBTOTAL(103,B$5:B3827),"")</f>
        <v>3823</v>
      </c>
      <c r="B3827" s="31" t="s">
        <v>194</v>
      </c>
      <c r="C3827" s="16" t="s">
        <v>3056</v>
      </c>
      <c r="D3827" s="16" t="s">
        <v>2999</v>
      </c>
      <c r="E3827" s="16" t="s">
        <v>3064</v>
      </c>
      <c r="F3827" s="19">
        <v>0</v>
      </c>
      <c r="G3827" s="16">
        <v>5</v>
      </c>
      <c r="I3827" s="16">
        <f>IF(B3827&lt;&gt;"",COUNTIF(Dulieu!$F$5:$F$7774,B3827),"")</f>
        <v>0</v>
      </c>
      <c r="J3827" s="16" t="str">
        <f>IF(B3827&lt;&gt;"",IFERROR(VLOOKUP(B3827,Dulieu!$F$5:$I$7597,4,0),""),"")</f>
        <v/>
      </c>
    </row>
    <row r="3828" spans="1:10" x14ac:dyDescent="0.25">
      <c r="A3828" s="18">
        <f>IF(B3828&lt;&gt;"",SUBTOTAL(103,B$5:B3828),"")</f>
        <v>3824</v>
      </c>
      <c r="B3828" s="31" t="s">
        <v>137</v>
      </c>
      <c r="C3828" s="16" t="s">
        <v>3056</v>
      </c>
      <c r="D3828" s="16" t="s">
        <v>2999</v>
      </c>
      <c r="E3828" s="16" t="s">
        <v>3064</v>
      </c>
      <c r="F3828" s="19">
        <v>0</v>
      </c>
      <c r="G3828" s="16">
        <v>5</v>
      </c>
      <c r="I3828" s="16">
        <f>IF(B3828&lt;&gt;"",COUNTIF(Dulieu!$F$5:$F$7774,B3828),"")</f>
        <v>0</v>
      </c>
      <c r="J3828" s="16" t="str">
        <f>IF(B3828&lt;&gt;"",IFERROR(VLOOKUP(B3828,Dulieu!$F$5:$I$7597,4,0),""),"")</f>
        <v/>
      </c>
    </row>
    <row r="3829" spans="1:10" x14ac:dyDescent="0.25">
      <c r="A3829" s="18">
        <f>IF(B3829&lt;&gt;"",SUBTOTAL(103,B$5:B3829),"")</f>
        <v>3825</v>
      </c>
      <c r="B3829" s="31" t="s">
        <v>2069</v>
      </c>
      <c r="C3829" s="16" t="s">
        <v>3056</v>
      </c>
      <c r="D3829" s="16" t="s">
        <v>2999</v>
      </c>
      <c r="E3829" s="16" t="s">
        <v>3064</v>
      </c>
      <c r="F3829" s="19">
        <v>0</v>
      </c>
      <c r="G3829" s="16">
        <v>5</v>
      </c>
      <c r="I3829" s="16">
        <f>IF(B3829&lt;&gt;"",COUNTIF(Dulieu!$F$5:$F$7774,B3829),"")</f>
        <v>0</v>
      </c>
      <c r="J3829" s="16" t="str">
        <f>IF(B3829&lt;&gt;"",IFERROR(VLOOKUP(B3829,Dulieu!$F$5:$I$7597,4,0),""),"")</f>
        <v/>
      </c>
    </row>
    <row r="3830" spans="1:10" x14ac:dyDescent="0.25">
      <c r="A3830" s="18">
        <f>IF(B3830&lt;&gt;"",SUBTOTAL(103,B$5:B3830),"")</f>
        <v>3826</v>
      </c>
      <c r="B3830" s="31" t="s">
        <v>348</v>
      </c>
      <c r="C3830" s="16" t="s">
        <v>3056</v>
      </c>
      <c r="D3830" s="16" t="s">
        <v>2999</v>
      </c>
      <c r="E3830" s="16" t="s">
        <v>3064</v>
      </c>
      <c r="F3830" s="19">
        <v>0</v>
      </c>
      <c r="G3830" s="16">
        <v>5</v>
      </c>
      <c r="I3830" s="16">
        <f>IF(B3830&lt;&gt;"",COUNTIF(Dulieu!$F$5:$F$7774,B3830),"")</f>
        <v>0</v>
      </c>
      <c r="J3830" s="16" t="str">
        <f>IF(B3830&lt;&gt;"",IFERROR(VLOOKUP(B3830,Dulieu!$F$5:$I$7597,4,0),""),"")</f>
        <v/>
      </c>
    </row>
    <row r="3831" spans="1:10" x14ac:dyDescent="0.25">
      <c r="A3831" s="18">
        <f>IF(B3831&lt;&gt;"",SUBTOTAL(103,B$5:B3831),"")</f>
        <v>3827</v>
      </c>
      <c r="B3831" s="31" t="s">
        <v>2071</v>
      </c>
      <c r="C3831" s="16" t="s">
        <v>3056</v>
      </c>
      <c r="D3831" s="16" t="s">
        <v>2999</v>
      </c>
      <c r="E3831" s="16" t="s">
        <v>3064</v>
      </c>
      <c r="F3831" s="19">
        <v>0</v>
      </c>
      <c r="G3831" s="16">
        <v>5</v>
      </c>
      <c r="I3831" s="16">
        <f>IF(B3831&lt;&gt;"",COUNTIF(Dulieu!$F$5:$F$7774,B3831),"")</f>
        <v>1</v>
      </c>
      <c r="J3831" s="16" t="str">
        <f>IF(B3831&lt;&gt;"",IFERROR(VLOOKUP(B3831,Dulieu!$F$5:$I$7597,4,0),""),"")</f>
        <v>Còn hiệu lực</v>
      </c>
    </row>
    <row r="3832" spans="1:10" x14ac:dyDescent="0.25">
      <c r="A3832" s="18">
        <f>IF(B3832&lt;&gt;"",SUBTOTAL(103,B$5:B3832),"")</f>
        <v>3828</v>
      </c>
      <c r="B3832" s="31" t="s">
        <v>2072</v>
      </c>
      <c r="C3832" s="16" t="s">
        <v>3056</v>
      </c>
      <c r="D3832" s="16" t="s">
        <v>2999</v>
      </c>
      <c r="E3832" s="16" t="s">
        <v>3064</v>
      </c>
      <c r="F3832" s="19">
        <v>0</v>
      </c>
      <c r="G3832" s="16">
        <v>5</v>
      </c>
      <c r="I3832" s="16">
        <f>IF(B3832&lt;&gt;"",COUNTIF(Dulieu!$F$5:$F$7774,B3832),"")</f>
        <v>0</v>
      </c>
      <c r="J3832" s="16" t="str">
        <f>IF(B3832&lt;&gt;"",IFERROR(VLOOKUP(B3832,Dulieu!$F$5:$I$7597,4,0),""),"")</f>
        <v/>
      </c>
    </row>
    <row r="3833" spans="1:10" x14ac:dyDescent="0.25">
      <c r="A3833" s="18">
        <f>IF(B3833&lt;&gt;"",SUBTOTAL(103,B$5:B3833),"")</f>
        <v>3829</v>
      </c>
      <c r="B3833" s="31" t="s">
        <v>2073</v>
      </c>
      <c r="C3833" s="16" t="s">
        <v>3056</v>
      </c>
      <c r="D3833" s="16" t="s">
        <v>2999</v>
      </c>
      <c r="E3833" s="16" t="s">
        <v>3064</v>
      </c>
      <c r="F3833" s="19">
        <v>0</v>
      </c>
      <c r="G3833" s="16">
        <v>5</v>
      </c>
      <c r="I3833" s="16">
        <f>IF(B3833&lt;&gt;"",COUNTIF(Dulieu!$F$5:$F$7774,B3833),"")</f>
        <v>0</v>
      </c>
      <c r="J3833" s="16" t="str">
        <f>IF(B3833&lt;&gt;"",IFERROR(VLOOKUP(B3833,Dulieu!$F$5:$I$7597,4,0),""),"")</f>
        <v/>
      </c>
    </row>
    <row r="3834" spans="1:10" x14ac:dyDescent="0.25">
      <c r="A3834" s="18">
        <f>IF(B3834&lt;&gt;"",SUBTOTAL(103,B$5:B3834),"")</f>
        <v>3830</v>
      </c>
      <c r="B3834" s="31" t="s">
        <v>2075</v>
      </c>
      <c r="C3834" s="16" t="s">
        <v>3056</v>
      </c>
      <c r="D3834" s="16" t="s">
        <v>2999</v>
      </c>
      <c r="E3834" s="16" t="s">
        <v>3064</v>
      </c>
      <c r="F3834" s="19">
        <v>0</v>
      </c>
      <c r="G3834" s="16">
        <v>5</v>
      </c>
      <c r="I3834" s="16">
        <f>IF(B3834&lt;&gt;"",COUNTIF(Dulieu!$F$5:$F$7774,B3834),"")</f>
        <v>0</v>
      </c>
      <c r="J3834" s="16" t="str">
        <f>IF(B3834&lt;&gt;"",IFERROR(VLOOKUP(B3834,Dulieu!$F$5:$I$7597,4,0),""),"")</f>
        <v/>
      </c>
    </row>
    <row r="3835" spans="1:10" x14ac:dyDescent="0.25">
      <c r="A3835" s="18">
        <f>IF(B3835&lt;&gt;"",SUBTOTAL(103,B$5:B3835),"")</f>
        <v>3831</v>
      </c>
      <c r="B3835" s="31" t="s">
        <v>2081</v>
      </c>
      <c r="C3835" s="16" t="s">
        <v>3056</v>
      </c>
      <c r="D3835" s="16" t="s">
        <v>2999</v>
      </c>
      <c r="E3835" s="16" t="s">
        <v>3064</v>
      </c>
      <c r="F3835" s="19">
        <v>0</v>
      </c>
      <c r="G3835" s="16">
        <v>5</v>
      </c>
      <c r="I3835" s="16">
        <f>IF(B3835&lt;&gt;"",COUNTIF(Dulieu!$F$5:$F$7774,B3835),"")</f>
        <v>0</v>
      </c>
      <c r="J3835" s="16" t="str">
        <f>IF(B3835&lt;&gt;"",IFERROR(VLOOKUP(B3835,Dulieu!$F$5:$I$7597,4,0),""),"")</f>
        <v/>
      </c>
    </row>
    <row r="3836" spans="1:10" x14ac:dyDescent="0.25">
      <c r="A3836" s="18">
        <f>IF(B3836&lt;&gt;"",SUBTOTAL(103,B$5:B3836),"")</f>
        <v>3832</v>
      </c>
      <c r="B3836" s="31" t="s">
        <v>2091</v>
      </c>
      <c r="C3836" s="16" t="s">
        <v>3056</v>
      </c>
      <c r="D3836" s="16" t="s">
        <v>2999</v>
      </c>
      <c r="E3836" s="16" t="s">
        <v>3064</v>
      </c>
      <c r="F3836" s="19">
        <v>0</v>
      </c>
      <c r="G3836" s="16">
        <v>5</v>
      </c>
      <c r="I3836" s="16">
        <f>IF(B3836&lt;&gt;"",COUNTIF(Dulieu!$F$5:$F$7774,B3836),"")</f>
        <v>0</v>
      </c>
      <c r="J3836" s="16" t="str">
        <f>IF(B3836&lt;&gt;"",IFERROR(VLOOKUP(B3836,Dulieu!$F$5:$I$7597,4,0),""),"")</f>
        <v/>
      </c>
    </row>
    <row r="3837" spans="1:10" x14ac:dyDescent="0.25">
      <c r="A3837" s="18">
        <f>IF(B3837&lt;&gt;"",SUBTOTAL(103,B$5:B3837),"")</f>
        <v>3833</v>
      </c>
      <c r="B3837" s="31" t="s">
        <v>2937</v>
      </c>
      <c r="C3837" s="16" t="s">
        <v>3056</v>
      </c>
      <c r="D3837" s="16" t="s">
        <v>2999</v>
      </c>
      <c r="E3837" s="16" t="s">
        <v>3064</v>
      </c>
      <c r="F3837" s="19">
        <v>0</v>
      </c>
      <c r="G3837" s="16">
        <v>5</v>
      </c>
      <c r="I3837" s="16">
        <f>IF(B3837&lt;&gt;"",COUNTIF(Dulieu!$F$5:$F$7774,B3837),"")</f>
        <v>0</v>
      </c>
      <c r="J3837" s="16" t="str">
        <f>IF(B3837&lt;&gt;"",IFERROR(VLOOKUP(B3837,Dulieu!$F$5:$I$7597,4,0),""),"")</f>
        <v/>
      </c>
    </row>
    <row r="3838" spans="1:10" ht="30" x14ac:dyDescent="0.25">
      <c r="A3838" s="18">
        <f>IF(B3838&lt;&gt;"",SUBTOTAL(103,B$5:B3838),"")</f>
        <v>3834</v>
      </c>
      <c r="B3838" s="5" t="s">
        <v>3388</v>
      </c>
      <c r="C3838" s="16" t="s">
        <v>3056</v>
      </c>
      <c r="D3838" s="51" t="s">
        <v>2999</v>
      </c>
      <c r="E3838" s="16" t="s">
        <v>3064</v>
      </c>
      <c r="F3838" s="19">
        <v>0</v>
      </c>
      <c r="G3838" s="16">
        <v>5</v>
      </c>
      <c r="I3838" s="16">
        <f>IF(B3838&lt;&gt;"",COUNTIF(Dulieu!$F$5:$F$7774,B3838),"")</f>
        <v>0</v>
      </c>
      <c r="J3838" s="16" t="str">
        <f>IF(B3838&lt;&gt;"",IFERROR(VLOOKUP(B3838,Dulieu!$F$5:$I$7597,4,0),""),"")</f>
        <v/>
      </c>
    </row>
    <row r="3839" spans="1:10" x14ac:dyDescent="0.25">
      <c r="A3839" s="18">
        <f>IF(B3839&lt;&gt;"",SUBTOTAL(103,B$5:B3839),"")</f>
        <v>3835</v>
      </c>
      <c r="B3839" s="31" t="s">
        <v>948</v>
      </c>
      <c r="C3839" s="16" t="s">
        <v>3056</v>
      </c>
      <c r="D3839" s="16" t="s">
        <v>2999</v>
      </c>
      <c r="E3839" s="16" t="s">
        <v>3064</v>
      </c>
      <c r="F3839" s="19">
        <v>0</v>
      </c>
      <c r="G3839" s="16">
        <v>5</v>
      </c>
      <c r="I3839" s="16">
        <f>IF(B3839&lt;&gt;"",COUNTIF(Dulieu!$F$5:$F$7774,B3839),"")</f>
        <v>0</v>
      </c>
      <c r="J3839" s="16" t="str">
        <f>IF(B3839&lt;&gt;"",IFERROR(VLOOKUP(B3839,Dulieu!$F$5:$I$7597,4,0),""),"")</f>
        <v/>
      </c>
    </row>
    <row r="3840" spans="1:10" x14ac:dyDescent="0.25">
      <c r="A3840" s="18">
        <f>IF(B3840&lt;&gt;"",SUBTOTAL(103,B$5:B3840),"")</f>
        <v>3836</v>
      </c>
      <c r="B3840" s="31" t="s">
        <v>931</v>
      </c>
      <c r="C3840" s="16" t="s">
        <v>3056</v>
      </c>
      <c r="D3840" s="16" t="s">
        <v>2999</v>
      </c>
      <c r="E3840" s="16" t="s">
        <v>3064</v>
      </c>
      <c r="F3840" s="19">
        <v>0</v>
      </c>
      <c r="G3840" s="16">
        <v>5</v>
      </c>
      <c r="I3840" s="16">
        <f>IF(B3840&lt;&gt;"",COUNTIF(Dulieu!$F$5:$F$7774,B3840),"")</f>
        <v>0</v>
      </c>
      <c r="J3840" s="16" t="str">
        <f>IF(B3840&lt;&gt;"",IFERROR(VLOOKUP(B3840,Dulieu!$F$5:$I$7597,4,0),""),"")</f>
        <v/>
      </c>
    </row>
    <row r="3841" spans="1:10" x14ac:dyDescent="0.25">
      <c r="A3841" s="18">
        <f>IF(B3841&lt;&gt;"",SUBTOTAL(103,B$5:B3841),"")</f>
        <v>3837</v>
      </c>
      <c r="B3841" s="31" t="s">
        <v>1061</v>
      </c>
      <c r="C3841" s="16" t="s">
        <v>3056</v>
      </c>
      <c r="D3841" s="16" t="s">
        <v>2999</v>
      </c>
      <c r="E3841" s="16" t="s">
        <v>3064</v>
      </c>
      <c r="F3841" s="19">
        <v>0</v>
      </c>
      <c r="G3841" s="16">
        <v>5</v>
      </c>
      <c r="I3841" s="16">
        <f>IF(B3841&lt;&gt;"",COUNTIF(Dulieu!$F$5:$F$7774,B3841),"")</f>
        <v>0</v>
      </c>
      <c r="J3841" s="16" t="str">
        <f>IF(B3841&lt;&gt;"",IFERROR(VLOOKUP(B3841,Dulieu!$F$5:$I$7597,4,0),""),"")</f>
        <v/>
      </c>
    </row>
    <row r="3842" spans="1:10" x14ac:dyDescent="0.25">
      <c r="A3842" s="18">
        <f>IF(B3842&lt;&gt;"",SUBTOTAL(103,B$5:B3842),"")</f>
        <v>3838</v>
      </c>
      <c r="B3842" s="31" t="s">
        <v>490</v>
      </c>
      <c r="C3842" s="16" t="s">
        <v>3056</v>
      </c>
      <c r="D3842" s="16" t="s">
        <v>2999</v>
      </c>
      <c r="E3842" s="16" t="s">
        <v>3064</v>
      </c>
      <c r="F3842" s="19">
        <v>0</v>
      </c>
      <c r="G3842" s="16">
        <v>5</v>
      </c>
      <c r="I3842" s="16">
        <f>IF(B3842&lt;&gt;"",COUNTIF(Dulieu!$F$5:$F$7774,B3842),"")</f>
        <v>0</v>
      </c>
      <c r="J3842" s="16" t="str">
        <f>IF(B3842&lt;&gt;"",IFERROR(VLOOKUP(B3842,Dulieu!$F$5:$I$7597,4,0),""),"")</f>
        <v/>
      </c>
    </row>
    <row r="3843" spans="1:10" x14ac:dyDescent="0.25">
      <c r="A3843" s="18">
        <f>IF(B3843&lt;&gt;"",SUBTOTAL(103,B$5:B3843),"")</f>
        <v>3839</v>
      </c>
      <c r="B3843" s="31" t="s">
        <v>3389</v>
      </c>
      <c r="C3843" s="16" t="s">
        <v>3056</v>
      </c>
      <c r="D3843" s="16" t="s">
        <v>2999</v>
      </c>
      <c r="E3843" s="16" t="s">
        <v>3064</v>
      </c>
      <c r="F3843" s="19">
        <v>0</v>
      </c>
      <c r="G3843" s="16">
        <v>5</v>
      </c>
      <c r="I3843" s="16">
        <f>IF(B3843&lt;&gt;"",COUNTIF(Dulieu!$F$5:$F$7774,B3843),"")</f>
        <v>0</v>
      </c>
      <c r="J3843" s="16" t="str">
        <f>IF(B3843&lt;&gt;"",IFERROR(VLOOKUP(B3843,Dulieu!$F$5:$I$7597,4,0),""),"")</f>
        <v/>
      </c>
    </row>
    <row r="3844" spans="1:10" x14ac:dyDescent="0.25">
      <c r="A3844" s="18">
        <f>IF(B3844&lt;&gt;"",SUBTOTAL(103,B$5:B3844),"")</f>
        <v>3840</v>
      </c>
      <c r="B3844" s="31" t="s">
        <v>3303</v>
      </c>
      <c r="C3844" s="16" t="s">
        <v>3056</v>
      </c>
      <c r="D3844" s="16" t="s">
        <v>2999</v>
      </c>
      <c r="E3844" s="16" t="s">
        <v>3064</v>
      </c>
      <c r="F3844" s="19">
        <v>0</v>
      </c>
      <c r="G3844" s="16">
        <v>5</v>
      </c>
      <c r="I3844" s="16">
        <f>IF(B3844&lt;&gt;"",COUNTIF(Dulieu!$F$5:$F$7774,B3844),"")</f>
        <v>0</v>
      </c>
      <c r="J3844" s="16" t="str">
        <f>IF(B3844&lt;&gt;"",IFERROR(VLOOKUP(B3844,Dulieu!$F$5:$I$7597,4,0),""),"")</f>
        <v/>
      </c>
    </row>
    <row r="3845" spans="1:10" x14ac:dyDescent="0.25">
      <c r="A3845" s="18">
        <f>IF(B3845&lt;&gt;"",SUBTOTAL(103,B$5:B3845),"")</f>
        <v>3841</v>
      </c>
      <c r="B3845" s="31" t="s">
        <v>3495</v>
      </c>
      <c r="C3845" s="16" t="s">
        <v>3056</v>
      </c>
      <c r="D3845" s="16" t="s">
        <v>2999</v>
      </c>
      <c r="E3845" s="16" t="s">
        <v>3064</v>
      </c>
      <c r="F3845" s="19">
        <v>0</v>
      </c>
      <c r="G3845" s="16">
        <v>5</v>
      </c>
      <c r="I3845" s="16">
        <f>IF(B3845&lt;&gt;"",COUNTIF(Dulieu!$F$5:$F$7774,B3845),"")</f>
        <v>0</v>
      </c>
      <c r="J3845" s="16" t="str">
        <f>IF(B3845&lt;&gt;"",IFERROR(VLOOKUP(B3845,Dulieu!$F$5:$I$7597,4,0),""),"")</f>
        <v/>
      </c>
    </row>
    <row r="3846" spans="1:10" x14ac:dyDescent="0.25">
      <c r="A3846" s="18">
        <f>IF(B3846&lt;&gt;"",SUBTOTAL(103,B$5:B3846),"")</f>
        <v>3842</v>
      </c>
      <c r="B3846" s="31" t="s">
        <v>3600</v>
      </c>
      <c r="C3846" s="16" t="s">
        <v>3056</v>
      </c>
      <c r="D3846" s="16" t="s">
        <v>2999</v>
      </c>
      <c r="E3846" s="16" t="s">
        <v>3064</v>
      </c>
      <c r="F3846" s="19">
        <v>0</v>
      </c>
      <c r="G3846" s="16">
        <v>5</v>
      </c>
      <c r="I3846" s="16">
        <f>IF(B3846&lt;&gt;"",COUNTIF(Dulieu!$F$5:$F$7774,B3846),"")</f>
        <v>0</v>
      </c>
      <c r="J3846" s="16" t="str">
        <f>IF(B3846&lt;&gt;"",IFERROR(VLOOKUP(B3846,Dulieu!$F$5:$I$7597,4,0),""),"")</f>
        <v/>
      </c>
    </row>
    <row r="3847" spans="1:10" x14ac:dyDescent="0.25">
      <c r="A3847" s="18"/>
      <c r="B3847" s="31" t="s">
        <v>3601</v>
      </c>
      <c r="C3847" s="16" t="s">
        <v>3056</v>
      </c>
      <c r="D3847" s="16" t="s">
        <v>2999</v>
      </c>
      <c r="E3847" s="16" t="s">
        <v>3064</v>
      </c>
      <c r="F3847" s="19">
        <v>0</v>
      </c>
      <c r="G3847" s="16">
        <v>5</v>
      </c>
      <c r="I3847" s="16">
        <f>COUNTIF(Dulieu!$F$5:$F$7774,B3847)</f>
        <v>0</v>
      </c>
      <c r="J3847" s="16" t="e">
        <f>IF(B3847&lt;&gt;"",VLOOKUP(B3847,Dulieu!$F$5:$I$7597,4,0),"")</f>
        <v>#N/A</v>
      </c>
    </row>
    <row r="3848" spans="1:10" x14ac:dyDescent="0.25">
      <c r="A3848" s="18"/>
      <c r="B3848" s="31" t="s">
        <v>3602</v>
      </c>
      <c r="C3848" s="16" t="s">
        <v>3056</v>
      </c>
      <c r="D3848" s="16" t="s">
        <v>2999</v>
      </c>
      <c r="E3848" s="16" t="s">
        <v>3064</v>
      </c>
      <c r="F3848" s="19">
        <v>0</v>
      </c>
      <c r="G3848" s="16">
        <v>5</v>
      </c>
      <c r="I3848" s="16">
        <f>COUNTIF(Dulieu!$F$5:$F$7774,B3848)</f>
        <v>0</v>
      </c>
      <c r="J3848" s="16" t="e">
        <f>IF(B3848&lt;&gt;"",VLOOKUP(B3848,Dulieu!$F$5:$I$7597,4,0),"")</f>
        <v>#N/A</v>
      </c>
    </row>
    <row r="3849" spans="1:10" x14ac:dyDescent="0.25">
      <c r="A3849" s="18"/>
      <c r="B3849" s="31" t="s">
        <v>3603</v>
      </c>
      <c r="C3849" s="16" t="s">
        <v>3056</v>
      </c>
      <c r="D3849" s="16" t="s">
        <v>2999</v>
      </c>
      <c r="E3849" s="16" t="s">
        <v>3064</v>
      </c>
      <c r="F3849" s="19">
        <v>0</v>
      </c>
      <c r="G3849" s="16">
        <v>5</v>
      </c>
      <c r="I3849" s="16">
        <f>COUNTIF(Dulieu!$F$5:$F$7774,B3849)</f>
        <v>0</v>
      </c>
      <c r="J3849" s="16" t="e">
        <f>IF(B3849&lt;&gt;"",VLOOKUP(B3849,Dulieu!$F$5:$I$7597,4,0),"")</f>
        <v>#N/A</v>
      </c>
    </row>
    <row r="3850" spans="1:10" x14ac:dyDescent="0.25">
      <c r="A3850" s="18"/>
      <c r="B3850" s="31" t="s">
        <v>3817</v>
      </c>
      <c r="C3850" s="16" t="s">
        <v>3056</v>
      </c>
      <c r="D3850" s="16" t="s">
        <v>2999</v>
      </c>
      <c r="E3850" s="16" t="s">
        <v>3064</v>
      </c>
      <c r="F3850" s="19">
        <v>0</v>
      </c>
      <c r="G3850" s="16">
        <v>5</v>
      </c>
      <c r="I3850" s="16">
        <f>COUNTIF(Dulieu!$F$5:$F$7774,B3850)</f>
        <v>0</v>
      </c>
      <c r="J3850" s="16" t="e">
        <f>IF(B3850&lt;&gt;"",VLOOKUP(B3850,Dulieu!$F$5:$I$7597,4,0),"")</f>
        <v>#N/A</v>
      </c>
    </row>
    <row r="3851" spans="1:10" x14ac:dyDescent="0.25">
      <c r="A3851" s="18"/>
      <c r="B3851" s="31" t="s">
        <v>3970</v>
      </c>
      <c r="C3851" s="16" t="s">
        <v>3056</v>
      </c>
      <c r="D3851" s="16" t="s">
        <v>2999</v>
      </c>
      <c r="E3851" s="16" t="s">
        <v>3064</v>
      </c>
      <c r="F3851" s="19">
        <v>0</v>
      </c>
      <c r="G3851" s="16">
        <v>5</v>
      </c>
      <c r="I3851" s="16">
        <f>COUNTIF(Dulieu!$F$5:$F$7774,B3851)</f>
        <v>0</v>
      </c>
      <c r="J3851" s="16" t="e">
        <f>IF(B3851&lt;&gt;"",VLOOKUP(B3851,Dulieu!$F$5:$I$7597,4,0),"")</f>
        <v>#N/A</v>
      </c>
    </row>
    <row r="3852" spans="1:10" x14ac:dyDescent="0.25">
      <c r="A3852" s="18"/>
      <c r="B3852" s="31" t="s">
        <v>3962</v>
      </c>
      <c r="C3852" s="16" t="s">
        <v>3056</v>
      </c>
      <c r="D3852" s="16" t="s">
        <v>2999</v>
      </c>
      <c r="E3852" s="16" t="s">
        <v>3064</v>
      </c>
      <c r="F3852" s="19">
        <v>0</v>
      </c>
      <c r="G3852" s="16">
        <v>5</v>
      </c>
      <c r="I3852" s="16">
        <f>COUNTIF(Dulieu!$F$5:$F$7774,B3852)</f>
        <v>0</v>
      </c>
      <c r="J3852" s="16" t="e">
        <f>IF(B3852&lt;&gt;"",VLOOKUP(B3852,Dulieu!$F$5:$I$7597,4,0),"")</f>
        <v>#N/A</v>
      </c>
    </row>
    <row r="3853" spans="1:10" x14ac:dyDescent="0.25">
      <c r="A3853" s="18"/>
      <c r="B3853" s="31" t="s">
        <v>4039</v>
      </c>
      <c r="C3853" s="16" t="s">
        <v>3056</v>
      </c>
      <c r="D3853" s="16" t="s">
        <v>2999</v>
      </c>
      <c r="E3853" s="16" t="s">
        <v>3064</v>
      </c>
      <c r="F3853" s="19">
        <v>0</v>
      </c>
      <c r="G3853" s="16">
        <v>5</v>
      </c>
      <c r="I3853" s="16">
        <f>COUNTIF(Dulieu!$F$5:$F$7774,B3853)</f>
        <v>0</v>
      </c>
      <c r="J3853" s="16" t="e">
        <f>IF(B3853&lt;&gt;"",VLOOKUP(B3853,Dulieu!$F$5:$I$7597,4,0),"")</f>
        <v>#N/A</v>
      </c>
    </row>
    <row r="3854" spans="1:10" x14ac:dyDescent="0.25">
      <c r="A3854" s="18"/>
      <c r="B3854" s="31" t="s">
        <v>4040</v>
      </c>
      <c r="C3854" s="16" t="s">
        <v>3056</v>
      </c>
      <c r="D3854" s="16" t="s">
        <v>2999</v>
      </c>
      <c r="E3854" s="16" t="s">
        <v>3064</v>
      </c>
      <c r="F3854" s="19">
        <v>0</v>
      </c>
      <c r="G3854" s="16">
        <v>5</v>
      </c>
      <c r="I3854" s="16">
        <f>COUNTIF(Dulieu!$F$5:$F$7774,B3854)</f>
        <v>0</v>
      </c>
      <c r="J3854" s="16" t="e">
        <f>IF(B3854&lt;&gt;"",VLOOKUP(B3854,Dulieu!$F$5:$I$7597,4,0),"")</f>
        <v>#N/A</v>
      </c>
    </row>
    <row r="3855" spans="1:10" x14ac:dyDescent="0.25">
      <c r="A3855" s="18"/>
      <c r="B3855" s="31" t="s">
        <v>4032</v>
      </c>
      <c r="C3855" s="16" t="s">
        <v>3061</v>
      </c>
      <c r="D3855" s="16" t="s">
        <v>2999</v>
      </c>
      <c r="E3855" s="16" t="s">
        <v>3064</v>
      </c>
      <c r="F3855" s="19">
        <v>2495</v>
      </c>
      <c r="G3855" s="16">
        <v>3</v>
      </c>
      <c r="I3855" s="16">
        <f>COUNTIF(Dulieu!$F$5:$F$7774,B3855)</f>
        <v>0</v>
      </c>
      <c r="J3855" s="16" t="e">
        <f>IF(B3855&lt;&gt;"",VLOOKUP(B3855,Dulieu!$F$5:$I$7597,4,0),"")</f>
        <v>#N/A</v>
      </c>
    </row>
    <row r="3856" spans="1:10" x14ac:dyDescent="0.25">
      <c r="A3856" s="18"/>
      <c r="B3856" s="31" t="s">
        <v>4144</v>
      </c>
      <c r="C3856" s="16" t="s">
        <v>3056</v>
      </c>
      <c r="D3856" s="16" t="s">
        <v>2999</v>
      </c>
      <c r="E3856" s="16" t="s">
        <v>3064</v>
      </c>
      <c r="F3856" s="19">
        <v>0</v>
      </c>
      <c r="G3856" s="16">
        <v>5</v>
      </c>
      <c r="I3856" s="16">
        <f>COUNTIF(Dulieu!$F$5:$F$7774,B3856)</f>
        <v>1</v>
      </c>
      <c r="J3856" s="16" t="str">
        <f>IF(B3856&lt;&gt;"",VLOOKUP(B3856,Dulieu!$F$5:$I$7597,4,0),"")</f>
        <v>Còn hiệu lực</v>
      </c>
    </row>
    <row r="3857" spans="1:10" x14ac:dyDescent="0.25">
      <c r="A3857" s="18"/>
      <c r="B3857" s="31" t="s">
        <v>4145</v>
      </c>
      <c r="C3857" s="16" t="s">
        <v>3056</v>
      </c>
      <c r="D3857" s="16" t="s">
        <v>2999</v>
      </c>
      <c r="E3857" s="16" t="s">
        <v>3064</v>
      </c>
      <c r="F3857" s="19">
        <v>0</v>
      </c>
      <c r="G3857" s="16">
        <v>5</v>
      </c>
      <c r="I3857" s="16">
        <f>COUNTIF(Dulieu!$F$5:$F$7774,B3857)</f>
        <v>1</v>
      </c>
      <c r="J3857" s="16" t="str">
        <f>IF(B3857&lt;&gt;"",VLOOKUP(B3857,Dulieu!$F$5:$I$7597,4,0),"")</f>
        <v>Còn hiệu lực</v>
      </c>
    </row>
    <row r="3858" spans="1:10" x14ac:dyDescent="0.25">
      <c r="A3858" s="18"/>
      <c r="B3858" s="31" t="s">
        <v>4478</v>
      </c>
      <c r="C3858" s="16" t="s">
        <v>3056</v>
      </c>
      <c r="D3858" s="16" t="s">
        <v>2999</v>
      </c>
      <c r="E3858" s="16" t="s">
        <v>3064</v>
      </c>
      <c r="F3858" s="19">
        <v>0</v>
      </c>
      <c r="G3858" s="16">
        <v>5</v>
      </c>
      <c r="I3858" s="16">
        <f>COUNTIF(Dulieu!$F$5:$F$7774,B3858)</f>
        <v>1</v>
      </c>
      <c r="J3858" s="16" t="str">
        <f>IF(B3858&lt;&gt;"",VLOOKUP(B3858,Dulieu!$F$5:$I$7597,4,0),"")</f>
        <v>Còn hiệu lực</v>
      </c>
    </row>
    <row r="3859" spans="1:10" x14ac:dyDescent="0.25">
      <c r="A3859" s="18"/>
      <c r="B3859" s="31" t="s">
        <v>3604</v>
      </c>
      <c r="C3859" s="16" t="s">
        <v>3061</v>
      </c>
      <c r="D3859" s="16" t="s">
        <v>1307</v>
      </c>
      <c r="E3859" s="16" t="s">
        <v>3064</v>
      </c>
      <c r="F3859" s="19">
        <v>2300</v>
      </c>
      <c r="G3859" s="16">
        <v>3</v>
      </c>
      <c r="I3859" s="16">
        <f>COUNTIF(Dulieu!$F$5:$F$7774,B3859)</f>
        <v>0</v>
      </c>
      <c r="J3859" s="16" t="e">
        <f>IF(B3859&lt;&gt;"",VLOOKUP(B3859,Dulieu!$F$5:$I$7597,4,0),"")</f>
        <v>#N/A</v>
      </c>
    </row>
    <row r="3860" spans="1:10" x14ac:dyDescent="0.25">
      <c r="A3860" s="18"/>
      <c r="B3860" s="31" t="s">
        <v>2729</v>
      </c>
      <c r="C3860" s="16" t="s">
        <v>3061</v>
      </c>
      <c r="D3860" s="16" t="s">
        <v>1307</v>
      </c>
      <c r="E3860" s="16" t="s">
        <v>3064</v>
      </c>
      <c r="F3860" s="19">
        <v>9100</v>
      </c>
      <c r="G3860" s="16">
        <v>0</v>
      </c>
      <c r="I3860" s="16">
        <f>COUNTIF(Dulieu!$F$5:$F$7774,B3860)</f>
        <v>0</v>
      </c>
      <c r="J3860" s="16" t="e">
        <f>IF(B3860&lt;&gt;"",VLOOKUP(B3860,Dulieu!$F$5:$I$7597,4,0),"")</f>
        <v>#N/A</v>
      </c>
    </row>
    <row r="3861" spans="1:10" x14ac:dyDescent="0.25">
      <c r="A3861" s="18"/>
      <c r="B3861" s="31" t="s">
        <v>2730</v>
      </c>
      <c r="C3861" s="16" t="s">
        <v>3061</v>
      </c>
      <c r="D3861" s="16" t="s">
        <v>1307</v>
      </c>
      <c r="E3861" s="16" t="s">
        <v>3064</v>
      </c>
      <c r="F3861" s="19">
        <v>9100</v>
      </c>
      <c r="G3861" s="16">
        <v>0</v>
      </c>
      <c r="I3861" s="16">
        <f>COUNTIF(Dulieu!$F$5:$F$7774,B3861)</f>
        <v>0</v>
      </c>
      <c r="J3861" s="16" t="e">
        <f>IF(B3861&lt;&gt;"",VLOOKUP(B3861,Dulieu!$F$5:$I$7597,4,0),"")</f>
        <v>#N/A</v>
      </c>
    </row>
    <row r="3862" spans="1:10" x14ac:dyDescent="0.25">
      <c r="A3862" s="18"/>
      <c r="B3862" s="31" t="s">
        <v>4146</v>
      </c>
      <c r="C3862" s="16" t="s">
        <v>3060</v>
      </c>
      <c r="D3862" s="16" t="s">
        <v>1307</v>
      </c>
      <c r="E3862" s="16" t="s">
        <v>3064</v>
      </c>
      <c r="F3862" s="19">
        <v>15156</v>
      </c>
      <c r="G3862" s="16">
        <v>0</v>
      </c>
      <c r="I3862" s="16">
        <f>COUNTIF(Dulieu!$F$5:$F$7774,B3862)</f>
        <v>1</v>
      </c>
      <c r="J3862" s="16" t="str">
        <f>IF(B3862&lt;&gt;"",VLOOKUP(B3862,Dulieu!$F$5:$I$7597,4,0),"")</f>
        <v>Còn hiệu lực</v>
      </c>
    </row>
    <row r="3863" spans="1:10" x14ac:dyDescent="0.25">
      <c r="A3863" s="18"/>
      <c r="B3863" s="31" t="s">
        <v>1007</v>
      </c>
      <c r="C3863" s="16" t="s">
        <v>3061</v>
      </c>
      <c r="D3863" s="16" t="s">
        <v>1307</v>
      </c>
      <c r="E3863" s="16" t="s">
        <v>3064</v>
      </c>
      <c r="F3863" s="19">
        <v>3490</v>
      </c>
      <c r="G3863" s="16">
        <v>0</v>
      </c>
      <c r="I3863" s="16">
        <f>COUNTIF(Dulieu!$F$5:$F$7774,B3863)</f>
        <v>0</v>
      </c>
      <c r="J3863" s="16" t="e">
        <f>IF(B3863&lt;&gt;"",VLOOKUP(B3863,Dulieu!$F$5:$I$7597,4,0),"")</f>
        <v>#N/A</v>
      </c>
    </row>
    <row r="3864" spans="1:10" x14ac:dyDescent="0.25">
      <c r="A3864" s="18"/>
      <c r="B3864" s="31" t="s">
        <v>2731</v>
      </c>
      <c r="C3864" s="16" t="s">
        <v>3061</v>
      </c>
      <c r="D3864" s="16" t="s">
        <v>1307</v>
      </c>
      <c r="E3864" s="16" t="s">
        <v>3064</v>
      </c>
      <c r="F3864" s="19">
        <v>4900</v>
      </c>
      <c r="G3864" s="16">
        <v>2</v>
      </c>
      <c r="I3864" s="16">
        <f>COUNTIF(Dulieu!$F$5:$F$7774,B3864)</f>
        <v>0</v>
      </c>
      <c r="J3864" s="16" t="e">
        <f>IF(B3864&lt;&gt;"",VLOOKUP(B3864,Dulieu!$F$5:$I$7597,4,0),"")</f>
        <v>#N/A</v>
      </c>
    </row>
    <row r="3865" spans="1:10" x14ac:dyDescent="0.25">
      <c r="A3865" s="18"/>
      <c r="B3865" s="31" t="s">
        <v>2732</v>
      </c>
      <c r="C3865" s="16" t="s">
        <v>3061</v>
      </c>
      <c r="D3865" s="16" t="s">
        <v>1307</v>
      </c>
      <c r="E3865" s="16" t="s">
        <v>3064</v>
      </c>
      <c r="F3865" s="19">
        <v>3490</v>
      </c>
      <c r="G3865" s="16">
        <v>2</v>
      </c>
      <c r="I3865" s="16">
        <f>COUNTIF(Dulieu!$F$5:$F$7774,B3865)</f>
        <v>0</v>
      </c>
      <c r="J3865" s="16" t="e">
        <f>IF(B3865&lt;&gt;"",VLOOKUP(B3865,Dulieu!$F$5:$I$7597,4,0),"")</f>
        <v>#N/A</v>
      </c>
    </row>
    <row r="3866" spans="1:10" x14ac:dyDescent="0.25">
      <c r="A3866" s="18"/>
      <c r="B3866" s="31" t="s">
        <v>2733</v>
      </c>
      <c r="C3866" s="16" t="s">
        <v>3061</v>
      </c>
      <c r="D3866" s="16" t="s">
        <v>1307</v>
      </c>
      <c r="E3866" s="16" t="s">
        <v>3064</v>
      </c>
      <c r="F3866" s="19">
        <v>4900</v>
      </c>
      <c r="G3866" s="16">
        <v>2</v>
      </c>
      <c r="I3866" s="16">
        <f>COUNTIF(Dulieu!$F$5:$F$7774,B3866)</f>
        <v>0</v>
      </c>
      <c r="J3866" s="16" t="e">
        <f>IF(B3866&lt;&gt;"",VLOOKUP(B3866,Dulieu!$F$5:$I$7597,4,0),"")</f>
        <v>#N/A</v>
      </c>
    </row>
    <row r="3867" spans="1:10" x14ac:dyDescent="0.25">
      <c r="A3867" s="18"/>
      <c r="B3867" s="31" t="s">
        <v>2734</v>
      </c>
      <c r="C3867" s="16" t="s">
        <v>3061</v>
      </c>
      <c r="D3867" s="16" t="s">
        <v>1307</v>
      </c>
      <c r="E3867" s="16" t="s">
        <v>3064</v>
      </c>
      <c r="F3867" s="19">
        <v>4900</v>
      </c>
      <c r="G3867" s="16">
        <v>2</v>
      </c>
      <c r="I3867" s="16">
        <f>COUNTIF(Dulieu!$F$5:$F$7774,B3867)</f>
        <v>0</v>
      </c>
      <c r="J3867" s="16" t="e">
        <f>IF(B3867&lt;&gt;"",VLOOKUP(B3867,Dulieu!$F$5:$I$7597,4,0),"")</f>
        <v>#N/A</v>
      </c>
    </row>
    <row r="3868" spans="1:10" x14ac:dyDescent="0.25">
      <c r="A3868" s="18"/>
      <c r="B3868" s="31" t="s">
        <v>2735</v>
      </c>
      <c r="C3868" s="16" t="s">
        <v>3061</v>
      </c>
      <c r="D3868" s="16" t="s">
        <v>3028</v>
      </c>
      <c r="E3868" s="16" t="s">
        <v>3062</v>
      </c>
      <c r="F3868" s="19">
        <v>1950</v>
      </c>
      <c r="G3868" s="16">
        <v>0</v>
      </c>
      <c r="I3868" s="16">
        <f>COUNTIF(Dulieu!$F$5:$F$7774,B3868)</f>
        <v>0</v>
      </c>
      <c r="J3868" s="16" t="e">
        <f>IF(B3868&lt;&gt;"",VLOOKUP(B3868,Dulieu!$F$5:$I$7597,4,0),"")</f>
        <v>#N/A</v>
      </c>
    </row>
    <row r="3869" spans="1:10" x14ac:dyDescent="0.25">
      <c r="A3869" s="18"/>
      <c r="B3869" s="31" t="s">
        <v>2021</v>
      </c>
      <c r="C3869" s="16" t="s">
        <v>3082</v>
      </c>
      <c r="D3869" s="16" t="s">
        <v>1308</v>
      </c>
      <c r="E3869" s="16" t="s">
        <v>3058</v>
      </c>
      <c r="F3869" s="19">
        <v>0</v>
      </c>
      <c r="G3869" s="16">
        <v>5</v>
      </c>
      <c r="I3869" s="16">
        <f>COUNTIF(Dulieu!$F$5:$F$7774,B3869)</f>
        <v>0</v>
      </c>
      <c r="J3869" s="16" t="e">
        <f>IF(B3869&lt;&gt;"",VLOOKUP(B3869,Dulieu!$F$5:$I$7597,4,0),"")</f>
        <v>#N/A</v>
      </c>
    </row>
    <row r="3870" spans="1:10" x14ac:dyDescent="0.25">
      <c r="A3870" s="18"/>
      <c r="B3870" s="31" t="s">
        <v>1159</v>
      </c>
      <c r="C3870" s="16" t="s">
        <v>3061</v>
      </c>
      <c r="D3870" s="16" t="s">
        <v>1308</v>
      </c>
      <c r="E3870" s="16" t="s">
        <v>3058</v>
      </c>
      <c r="F3870" s="19">
        <v>8000</v>
      </c>
      <c r="G3870" s="16">
        <v>0</v>
      </c>
      <c r="I3870" s="16">
        <f>COUNTIF(Dulieu!$F$5:$F$7774,B3870)</f>
        <v>0</v>
      </c>
      <c r="J3870" s="16" t="e">
        <f>IF(B3870&lt;&gt;"",VLOOKUP(B3870,Dulieu!$F$5:$I$7597,4,0),"")</f>
        <v>#N/A</v>
      </c>
    </row>
    <row r="3871" spans="1:10" x14ac:dyDescent="0.25">
      <c r="A3871" s="18"/>
      <c r="B3871" s="31" t="s">
        <v>3658</v>
      </c>
      <c r="C3871" s="16" t="s">
        <v>3082</v>
      </c>
      <c r="D3871" s="16" t="s">
        <v>1308</v>
      </c>
      <c r="E3871" s="16" t="s">
        <v>3058</v>
      </c>
      <c r="F3871" s="19">
        <v>0</v>
      </c>
      <c r="G3871" s="16">
        <v>5</v>
      </c>
      <c r="I3871" s="16">
        <f>COUNTIF(Dulieu!$F$5:$F$7774,B3871)</f>
        <v>0</v>
      </c>
      <c r="J3871" s="16" t="e">
        <f>IF(B3871&lt;&gt;"",VLOOKUP(B3871,Dulieu!$F$5:$I$7597,4,0),"")</f>
        <v>#N/A</v>
      </c>
    </row>
    <row r="3872" spans="1:10" x14ac:dyDescent="0.25">
      <c r="A3872" s="18"/>
      <c r="B3872" s="31" t="s">
        <v>4009</v>
      </c>
      <c r="C3872" s="16" t="s">
        <v>3082</v>
      </c>
      <c r="D3872" s="16" t="s">
        <v>1308</v>
      </c>
      <c r="E3872" s="16" t="s">
        <v>3058</v>
      </c>
      <c r="F3872" s="19">
        <v>0</v>
      </c>
      <c r="G3872" s="16">
        <v>7</v>
      </c>
      <c r="I3872" s="16">
        <f>COUNTIF(Dulieu!$F$5:$F$7774,B3872)</f>
        <v>0</v>
      </c>
      <c r="J3872" s="16" t="e">
        <f>IF(B3872&lt;&gt;"",VLOOKUP(B3872,Dulieu!$F$5:$I$7597,4,0),"")</f>
        <v>#N/A</v>
      </c>
    </row>
    <row r="3873" spans="1:10" x14ac:dyDescent="0.25">
      <c r="A3873" s="18"/>
      <c r="B3873" s="31" t="s">
        <v>1060</v>
      </c>
      <c r="C3873" s="16" t="s">
        <v>3061</v>
      </c>
      <c r="D3873" s="16" t="s">
        <v>1308</v>
      </c>
      <c r="E3873" s="16" t="s">
        <v>3062</v>
      </c>
      <c r="F3873" s="19">
        <v>16800</v>
      </c>
      <c r="G3873" s="16">
        <v>0</v>
      </c>
      <c r="I3873" s="16">
        <f>COUNTIF(Dulieu!$F$5:$F$7774,B3873)</f>
        <v>0</v>
      </c>
      <c r="J3873" s="16" t="e">
        <f>IF(B3873&lt;&gt;"",VLOOKUP(B3873,Dulieu!$F$5:$I$7597,4,0),"")</f>
        <v>#N/A</v>
      </c>
    </row>
    <row r="3874" spans="1:10" x14ac:dyDescent="0.25">
      <c r="A3874" s="18"/>
      <c r="B3874" s="31" t="s">
        <v>946</v>
      </c>
      <c r="C3874" s="16" t="s">
        <v>3082</v>
      </c>
      <c r="D3874" s="16" t="s">
        <v>1308</v>
      </c>
      <c r="E3874" s="16" t="s">
        <v>3058</v>
      </c>
      <c r="F3874" s="19">
        <v>0</v>
      </c>
      <c r="G3874" s="16">
        <v>7</v>
      </c>
      <c r="I3874" s="16">
        <f>COUNTIF(Dulieu!$F$5:$F$7774,B3874)</f>
        <v>0</v>
      </c>
      <c r="J3874" s="16" t="e">
        <f>IF(B3874&lt;&gt;"",VLOOKUP(B3874,Dulieu!$F$5:$I$7597,4,0),"")</f>
        <v>#N/A</v>
      </c>
    </row>
    <row r="3875" spans="1:10" x14ac:dyDescent="0.25">
      <c r="A3875" s="18"/>
      <c r="B3875" s="31" t="s">
        <v>907</v>
      </c>
      <c r="C3875" s="16" t="s">
        <v>3082</v>
      </c>
      <c r="D3875" s="16" t="s">
        <v>1308</v>
      </c>
      <c r="E3875" s="16" t="s">
        <v>3058</v>
      </c>
      <c r="F3875" s="19">
        <v>0</v>
      </c>
      <c r="G3875" s="16">
        <v>5</v>
      </c>
      <c r="I3875" s="16">
        <f>COUNTIF(Dulieu!$F$5:$F$7774,B3875)</f>
        <v>0</v>
      </c>
      <c r="J3875" s="16" t="e">
        <f>IF(B3875&lt;&gt;"",VLOOKUP(B3875,Dulieu!$F$5:$I$7597,4,0),"")</f>
        <v>#N/A</v>
      </c>
    </row>
    <row r="3876" spans="1:10" x14ac:dyDescent="0.25">
      <c r="A3876" s="18"/>
      <c r="B3876" s="31" t="s">
        <v>3448</v>
      </c>
      <c r="C3876" s="16" t="s">
        <v>3082</v>
      </c>
      <c r="D3876" s="16" t="s">
        <v>1308</v>
      </c>
      <c r="E3876" s="16" t="s">
        <v>3058</v>
      </c>
      <c r="F3876" s="19">
        <v>0</v>
      </c>
      <c r="G3876" s="16">
        <v>5</v>
      </c>
      <c r="I3876" s="16">
        <f>COUNTIF(Dulieu!$F$5:$F$7774,B3876)</f>
        <v>0</v>
      </c>
      <c r="J3876" s="16" t="e">
        <f>IF(B3876&lt;&gt;"",VLOOKUP(B3876,Dulieu!$F$5:$I$7597,4,0),"")</f>
        <v>#N/A</v>
      </c>
    </row>
    <row r="3877" spans="1:10" x14ac:dyDescent="0.25">
      <c r="A3877" s="18"/>
      <c r="B3877" s="31" t="s">
        <v>617</v>
      </c>
      <c r="C3877" s="16" t="s">
        <v>3082</v>
      </c>
      <c r="D3877" s="16" t="s">
        <v>1308</v>
      </c>
      <c r="E3877" s="16" t="s">
        <v>3058</v>
      </c>
      <c r="F3877" s="19">
        <v>0</v>
      </c>
      <c r="G3877" s="16">
        <v>7</v>
      </c>
      <c r="I3877" s="16">
        <f>COUNTIF(Dulieu!$F$5:$F$7774,B3877)</f>
        <v>0</v>
      </c>
      <c r="J3877" s="16" t="e">
        <f>IF(B3877&lt;&gt;"",VLOOKUP(B3877,Dulieu!$F$5:$I$7597,4,0),"")</f>
        <v>#N/A</v>
      </c>
    </row>
    <row r="3878" spans="1:10" x14ac:dyDescent="0.25">
      <c r="A3878" s="18"/>
      <c r="B3878" s="31" t="s">
        <v>923</v>
      </c>
      <c r="C3878" s="16" t="s">
        <v>3082</v>
      </c>
      <c r="D3878" s="16" t="s">
        <v>1308</v>
      </c>
      <c r="E3878" s="16" t="s">
        <v>3058</v>
      </c>
      <c r="F3878" s="19">
        <v>0</v>
      </c>
      <c r="G3878" s="16">
        <v>5</v>
      </c>
      <c r="I3878" s="16">
        <f>COUNTIF(Dulieu!$F$5:$F$7774,B3878)</f>
        <v>0</v>
      </c>
      <c r="J3878" s="16" t="e">
        <f>IF(B3878&lt;&gt;"",VLOOKUP(B3878,Dulieu!$F$5:$I$7597,4,0),"")</f>
        <v>#N/A</v>
      </c>
    </row>
    <row r="3879" spans="1:10" x14ac:dyDescent="0.25">
      <c r="A3879" s="18"/>
      <c r="B3879" s="31" t="s">
        <v>2736</v>
      </c>
      <c r="C3879" s="16" t="s">
        <v>3082</v>
      </c>
      <c r="D3879" s="16" t="s">
        <v>1308</v>
      </c>
      <c r="E3879" s="16" t="s">
        <v>3058</v>
      </c>
      <c r="F3879" s="19">
        <v>0</v>
      </c>
      <c r="G3879" s="16">
        <v>5</v>
      </c>
      <c r="I3879" s="16">
        <f>COUNTIF(Dulieu!$F$5:$F$7774,B3879)</f>
        <v>0</v>
      </c>
      <c r="J3879" s="16" t="e">
        <f>IF(B3879&lt;&gt;"",VLOOKUP(B3879,Dulieu!$F$5:$I$7597,4,0),"")</f>
        <v>#N/A</v>
      </c>
    </row>
    <row r="3880" spans="1:10" x14ac:dyDescent="0.25">
      <c r="A3880" s="18"/>
      <c r="B3880" s="31" t="s">
        <v>3308</v>
      </c>
      <c r="C3880" s="16" t="s">
        <v>3082</v>
      </c>
      <c r="D3880" s="16" t="s">
        <v>1308</v>
      </c>
      <c r="E3880" s="16" t="s">
        <v>3058</v>
      </c>
      <c r="F3880" s="19">
        <v>0</v>
      </c>
      <c r="G3880" s="16">
        <v>5</v>
      </c>
      <c r="I3880" s="16">
        <f>COUNTIF(Dulieu!$F$5:$F$7774,B3880)</f>
        <v>1</v>
      </c>
      <c r="J3880" s="16" t="str">
        <f>IF(B3880&lt;&gt;"",VLOOKUP(B3880,Dulieu!$F$5:$I$7597,4,0),"")</f>
        <v>Còn hiệu lực</v>
      </c>
    </row>
    <row r="3881" spans="1:10" x14ac:dyDescent="0.25">
      <c r="A3881" s="18"/>
      <c r="B3881" s="31" t="s">
        <v>3605</v>
      </c>
      <c r="C3881" s="16" t="s">
        <v>3082</v>
      </c>
      <c r="D3881" s="16" t="s">
        <v>1308</v>
      </c>
      <c r="E3881" s="16" t="s">
        <v>3058</v>
      </c>
      <c r="F3881" s="19">
        <v>0</v>
      </c>
      <c r="G3881" s="16">
        <v>5</v>
      </c>
      <c r="I3881" s="16">
        <f>COUNTIF(Dulieu!$F$5:$F$7774,B3881)</f>
        <v>0</v>
      </c>
      <c r="J3881" s="16" t="e">
        <f>IF(B3881&lt;&gt;"",VLOOKUP(B3881,Dulieu!$F$5:$I$7597,4,0),"")</f>
        <v>#N/A</v>
      </c>
    </row>
    <row r="3882" spans="1:10" x14ac:dyDescent="0.25">
      <c r="A3882" s="18"/>
      <c r="B3882" s="31" t="s">
        <v>332</v>
      </c>
      <c r="C3882" s="16" t="s">
        <v>3082</v>
      </c>
      <c r="D3882" s="16" t="s">
        <v>1308</v>
      </c>
      <c r="E3882" s="16" t="s">
        <v>3058</v>
      </c>
      <c r="F3882" s="19">
        <v>0</v>
      </c>
      <c r="G3882" s="16">
        <v>5</v>
      </c>
      <c r="I3882" s="16">
        <f>COUNTIF(Dulieu!$F$5:$F$7774,B3882)</f>
        <v>0</v>
      </c>
      <c r="J3882" s="16" t="e">
        <f>IF(B3882&lt;&gt;"",VLOOKUP(B3882,Dulieu!$F$5:$I$7597,4,0),"")</f>
        <v>#N/A</v>
      </c>
    </row>
    <row r="3883" spans="1:10" x14ac:dyDescent="0.25">
      <c r="A3883" s="18"/>
      <c r="B3883" s="31" t="s">
        <v>2737</v>
      </c>
      <c r="C3883" s="16" t="s">
        <v>3061</v>
      </c>
      <c r="D3883" s="16" t="s">
        <v>1308</v>
      </c>
      <c r="E3883" s="16" t="s">
        <v>3058</v>
      </c>
      <c r="F3883" s="19">
        <v>1500</v>
      </c>
      <c r="G3883" s="16">
        <v>0</v>
      </c>
      <c r="I3883" s="16">
        <f>COUNTIF(Dulieu!$F$5:$F$7774,B3883)</f>
        <v>0</v>
      </c>
      <c r="J3883" s="16" t="e">
        <f>IF(B3883&lt;&gt;"",VLOOKUP(B3883,Dulieu!$F$5:$I$7597,4,0),"")</f>
        <v>#N/A</v>
      </c>
    </row>
    <row r="3884" spans="1:10" x14ac:dyDescent="0.25">
      <c r="A3884" s="18"/>
      <c r="B3884" s="31" t="s">
        <v>2738</v>
      </c>
      <c r="C3884" s="16" t="s">
        <v>3082</v>
      </c>
      <c r="D3884" s="16" t="s">
        <v>1308</v>
      </c>
      <c r="E3884" s="16" t="s">
        <v>3058</v>
      </c>
      <c r="F3884" s="19">
        <v>0</v>
      </c>
      <c r="G3884" s="16">
        <v>7</v>
      </c>
      <c r="I3884" s="16">
        <f>COUNTIF(Dulieu!$F$5:$F$7774,B3884)</f>
        <v>0</v>
      </c>
      <c r="J3884" s="16" t="e">
        <f>IF(B3884&lt;&gt;"",VLOOKUP(B3884,Dulieu!$F$5:$I$7597,4,0),"")</f>
        <v>#N/A</v>
      </c>
    </row>
    <row r="3885" spans="1:10" x14ac:dyDescent="0.25">
      <c r="A3885" s="18"/>
      <c r="B3885" s="31" t="s">
        <v>2739</v>
      </c>
      <c r="C3885" s="16" t="s">
        <v>3082</v>
      </c>
      <c r="D3885" s="16" t="s">
        <v>1308</v>
      </c>
      <c r="E3885" s="16" t="s">
        <v>3058</v>
      </c>
      <c r="F3885" s="19">
        <v>0</v>
      </c>
      <c r="G3885" s="16">
        <v>5</v>
      </c>
      <c r="I3885" s="16">
        <f>COUNTIF(Dulieu!$F$5:$F$7774,B3885)</f>
        <v>0</v>
      </c>
      <c r="J3885" s="16" t="e">
        <f>IF(B3885&lt;&gt;"",VLOOKUP(B3885,Dulieu!$F$5:$I$7597,4,0),"")</f>
        <v>#N/A</v>
      </c>
    </row>
    <row r="3886" spans="1:10" x14ac:dyDescent="0.25">
      <c r="A3886" s="18"/>
      <c r="B3886" s="31" t="s">
        <v>2740</v>
      </c>
      <c r="C3886" s="16" t="s">
        <v>3061</v>
      </c>
      <c r="D3886" s="16" t="s">
        <v>1308</v>
      </c>
      <c r="E3886" s="16" t="s">
        <v>3058</v>
      </c>
      <c r="F3886" s="19">
        <v>1900</v>
      </c>
      <c r="G3886" s="16">
        <v>0</v>
      </c>
      <c r="I3886" s="16">
        <f>COUNTIF(Dulieu!$F$5:$F$7774,B3886)</f>
        <v>0</v>
      </c>
      <c r="J3886" s="16" t="e">
        <f>IF(B3886&lt;&gt;"",VLOOKUP(B3886,Dulieu!$F$5:$I$7597,4,0),"")</f>
        <v>#N/A</v>
      </c>
    </row>
    <row r="3887" spans="1:10" x14ac:dyDescent="0.25">
      <c r="A3887" s="18"/>
      <c r="B3887" s="31" t="s">
        <v>1192</v>
      </c>
      <c r="C3887" s="16" t="s">
        <v>3061</v>
      </c>
      <c r="D3887" s="16" t="s">
        <v>1308</v>
      </c>
      <c r="E3887" s="16" t="s">
        <v>3058</v>
      </c>
      <c r="F3887" s="19">
        <v>1950</v>
      </c>
      <c r="G3887" s="16">
        <v>0</v>
      </c>
      <c r="I3887" s="16">
        <f>COUNTIF(Dulieu!$F$5:$F$7774,B3887)</f>
        <v>0</v>
      </c>
      <c r="J3887" s="16" t="e">
        <f>IF(B3887&lt;&gt;"",VLOOKUP(B3887,Dulieu!$F$5:$I$7597,4,0),"")</f>
        <v>#N/A</v>
      </c>
    </row>
    <row r="3888" spans="1:10" x14ac:dyDescent="0.25">
      <c r="A3888" s="18"/>
      <c r="B3888" s="31" t="s">
        <v>2741</v>
      </c>
      <c r="C3888" s="16" t="s">
        <v>3082</v>
      </c>
      <c r="D3888" s="16" t="s">
        <v>1308</v>
      </c>
      <c r="E3888" s="16" t="s">
        <v>3058</v>
      </c>
      <c r="F3888" s="19">
        <v>0</v>
      </c>
      <c r="G3888" s="16">
        <v>16</v>
      </c>
      <c r="I3888" s="16">
        <f>COUNTIF(Dulieu!$F$5:$F$7774,B3888)</f>
        <v>0</v>
      </c>
      <c r="J3888" s="16" t="e">
        <f>IF(B3888&lt;&gt;"",VLOOKUP(B3888,Dulieu!$F$5:$I$7597,4,0),"")</f>
        <v>#N/A</v>
      </c>
    </row>
    <row r="3889" spans="1:10" x14ac:dyDescent="0.25">
      <c r="A3889" s="18"/>
      <c r="B3889" s="31" t="s">
        <v>836</v>
      </c>
      <c r="C3889" s="16" t="s">
        <v>3061</v>
      </c>
      <c r="D3889" s="16" t="s">
        <v>1308</v>
      </c>
      <c r="E3889" s="16" t="s">
        <v>3058</v>
      </c>
      <c r="F3889" s="19">
        <v>2300</v>
      </c>
      <c r="G3889" s="16">
        <v>0</v>
      </c>
      <c r="I3889" s="16">
        <f>COUNTIF(Dulieu!$F$5:$F$7774,B3889)</f>
        <v>0</v>
      </c>
      <c r="J3889" s="16" t="e">
        <f>IF(B3889&lt;&gt;"",VLOOKUP(B3889,Dulieu!$F$5:$I$7597,4,0),"")</f>
        <v>#N/A</v>
      </c>
    </row>
    <row r="3890" spans="1:10" x14ac:dyDescent="0.25">
      <c r="A3890" s="18"/>
      <c r="B3890" s="31" t="s">
        <v>1190</v>
      </c>
      <c r="C3890" s="16" t="s">
        <v>3061</v>
      </c>
      <c r="D3890" s="16" t="s">
        <v>1308</v>
      </c>
      <c r="E3890" s="16" t="s">
        <v>3058</v>
      </c>
      <c r="F3890" s="19">
        <v>11470</v>
      </c>
      <c r="G3890" s="16">
        <v>0</v>
      </c>
      <c r="I3890" s="16">
        <f>COUNTIF(Dulieu!$F$5:$F$7774,B3890)</f>
        <v>0</v>
      </c>
      <c r="J3890" s="16" t="e">
        <f>IF(B3890&lt;&gt;"",VLOOKUP(B3890,Dulieu!$F$5:$I$7597,4,0),"")</f>
        <v>#N/A</v>
      </c>
    </row>
    <row r="3891" spans="1:10" x14ac:dyDescent="0.25">
      <c r="A3891" s="18"/>
      <c r="B3891" s="31" t="s">
        <v>1187</v>
      </c>
      <c r="C3891" s="16" t="s">
        <v>3061</v>
      </c>
      <c r="D3891" s="16" t="s">
        <v>1308</v>
      </c>
      <c r="E3891" s="16" t="s">
        <v>3058</v>
      </c>
      <c r="F3891" s="19">
        <v>2040</v>
      </c>
      <c r="G3891" s="16">
        <v>0</v>
      </c>
      <c r="I3891" s="16">
        <f>COUNTIF(Dulieu!$F$5:$F$7774,B3891)</f>
        <v>0</v>
      </c>
      <c r="J3891" s="16" t="e">
        <f>IF(B3891&lt;&gt;"",VLOOKUP(B3891,Dulieu!$F$5:$I$7597,4,0),"")</f>
        <v>#N/A</v>
      </c>
    </row>
    <row r="3892" spans="1:10" x14ac:dyDescent="0.25">
      <c r="A3892" s="18"/>
      <c r="B3892" s="31" t="s">
        <v>1188</v>
      </c>
      <c r="C3892" s="16" t="s">
        <v>3061</v>
      </c>
      <c r="D3892" s="16" t="s">
        <v>1308</v>
      </c>
      <c r="E3892" s="16" t="s">
        <v>3058</v>
      </c>
      <c r="F3892" s="19">
        <v>3345</v>
      </c>
      <c r="G3892" s="16">
        <v>0</v>
      </c>
      <c r="I3892" s="16">
        <f>COUNTIF(Dulieu!$F$5:$F$7774,B3892)</f>
        <v>0</v>
      </c>
      <c r="J3892" s="16" t="e">
        <f>IF(B3892&lt;&gt;"",VLOOKUP(B3892,Dulieu!$F$5:$I$7597,4,0),"")</f>
        <v>#N/A</v>
      </c>
    </row>
    <row r="3893" spans="1:10" x14ac:dyDescent="0.25">
      <c r="A3893" s="18"/>
      <c r="B3893" s="31" t="s">
        <v>1128</v>
      </c>
      <c r="C3893" s="16" t="s">
        <v>3061</v>
      </c>
      <c r="D3893" s="16" t="s">
        <v>1308</v>
      </c>
      <c r="E3893" s="16" t="s">
        <v>3058</v>
      </c>
      <c r="F3893" s="19">
        <v>1910</v>
      </c>
      <c r="G3893" s="16">
        <v>0</v>
      </c>
      <c r="I3893" s="16">
        <f>COUNTIF(Dulieu!$F$5:$F$7774,B3893)</f>
        <v>0</v>
      </c>
      <c r="J3893" s="16" t="e">
        <f>IF(B3893&lt;&gt;"",VLOOKUP(B3893,Dulieu!$F$5:$I$7597,4,0),"")</f>
        <v>#N/A</v>
      </c>
    </row>
    <row r="3894" spans="1:10" x14ac:dyDescent="0.25">
      <c r="A3894" s="18"/>
      <c r="B3894" s="31" t="s">
        <v>1144</v>
      </c>
      <c r="C3894" s="16" t="s">
        <v>3061</v>
      </c>
      <c r="D3894" s="16" t="s">
        <v>1308</v>
      </c>
      <c r="E3894" s="16" t="s">
        <v>3058</v>
      </c>
      <c r="F3894" s="19">
        <v>16800</v>
      </c>
      <c r="G3894" s="16">
        <v>0</v>
      </c>
      <c r="I3894" s="16">
        <f>COUNTIF(Dulieu!$F$5:$F$7774,B3894)</f>
        <v>0</v>
      </c>
      <c r="J3894" s="16" t="e">
        <f>IF(B3894&lt;&gt;"",VLOOKUP(B3894,Dulieu!$F$5:$I$7597,4,0),"")</f>
        <v>#N/A</v>
      </c>
    </row>
    <row r="3895" spans="1:10" x14ac:dyDescent="0.25">
      <c r="A3895" s="18"/>
      <c r="B3895" s="31" t="s">
        <v>1143</v>
      </c>
      <c r="C3895" s="16" t="s">
        <v>3061</v>
      </c>
      <c r="D3895" s="16" t="s">
        <v>1308</v>
      </c>
      <c r="E3895" s="16" t="s">
        <v>3058</v>
      </c>
      <c r="F3895" s="19">
        <v>3150</v>
      </c>
      <c r="G3895" s="16">
        <v>0</v>
      </c>
      <c r="I3895" s="16">
        <f>COUNTIF(Dulieu!$F$5:$F$7774,B3895)</f>
        <v>0</v>
      </c>
      <c r="J3895" s="16" t="e">
        <f>IF(B3895&lt;&gt;"",VLOOKUP(B3895,Dulieu!$F$5:$I$7597,4,0),"")</f>
        <v>#N/A</v>
      </c>
    </row>
    <row r="3896" spans="1:10" x14ac:dyDescent="0.25">
      <c r="A3896" s="18"/>
      <c r="B3896" s="31" t="s">
        <v>1074</v>
      </c>
      <c r="C3896" s="16" t="s">
        <v>3082</v>
      </c>
      <c r="D3896" s="16" t="s">
        <v>1308</v>
      </c>
      <c r="E3896" s="16" t="s">
        <v>3058</v>
      </c>
      <c r="F3896" s="19">
        <v>0</v>
      </c>
      <c r="G3896" s="16">
        <v>8</v>
      </c>
      <c r="I3896" s="16">
        <f>COUNTIF(Dulieu!$F$5:$F$7774,B3896)</f>
        <v>0</v>
      </c>
      <c r="J3896" s="16" t="e">
        <f>IF(B3896&lt;&gt;"",VLOOKUP(B3896,Dulieu!$F$5:$I$7597,4,0),"")</f>
        <v>#N/A</v>
      </c>
    </row>
    <row r="3897" spans="1:10" x14ac:dyDescent="0.25">
      <c r="A3897" s="18"/>
      <c r="B3897" s="31" t="s">
        <v>1158</v>
      </c>
      <c r="C3897" s="16" t="s">
        <v>3061</v>
      </c>
      <c r="D3897" s="16" t="s">
        <v>1308</v>
      </c>
      <c r="E3897" s="16" t="s">
        <v>3058</v>
      </c>
      <c r="F3897" s="19">
        <v>1650</v>
      </c>
      <c r="G3897" s="16">
        <v>0</v>
      </c>
      <c r="I3897" s="16">
        <f>COUNTIF(Dulieu!$F$5:$F$7774,B3897)</f>
        <v>0</v>
      </c>
      <c r="J3897" s="16" t="e">
        <f>IF(B3897&lt;&gt;"",VLOOKUP(B3897,Dulieu!$F$5:$I$7597,4,0),"")</f>
        <v>#N/A</v>
      </c>
    </row>
    <row r="3898" spans="1:10" x14ac:dyDescent="0.25">
      <c r="A3898" s="18"/>
      <c r="B3898" s="31" t="s">
        <v>1145</v>
      </c>
      <c r="C3898" s="16" t="s">
        <v>3061</v>
      </c>
      <c r="D3898" s="16" t="s">
        <v>1308</v>
      </c>
      <c r="E3898" s="16" t="s">
        <v>3058</v>
      </c>
      <c r="F3898" s="16">
        <v>11155</v>
      </c>
      <c r="G3898" s="16">
        <v>0</v>
      </c>
      <c r="I3898" s="16">
        <f>COUNTIF(Dulieu!$F$5:$F$7774,B3898)</f>
        <v>0</v>
      </c>
      <c r="J3898" s="16" t="e">
        <f>IF(B3898&lt;&gt;"",VLOOKUP(B3898,Dulieu!$F$5:$I$7597,4,0),"")</f>
        <v>#N/A</v>
      </c>
    </row>
    <row r="3899" spans="1:10" x14ac:dyDescent="0.25">
      <c r="A3899" s="18"/>
      <c r="B3899" s="31" t="s">
        <v>958</v>
      </c>
      <c r="C3899" s="16" t="s">
        <v>3060</v>
      </c>
      <c r="D3899" s="16" t="s">
        <v>1308</v>
      </c>
      <c r="E3899" s="16" t="s">
        <v>3058</v>
      </c>
      <c r="F3899" s="19">
        <v>15000</v>
      </c>
      <c r="G3899" s="16">
        <v>0</v>
      </c>
      <c r="I3899" s="16">
        <f>COUNTIF(Dulieu!$F$5:$F$7774,B3899)</f>
        <v>0</v>
      </c>
      <c r="J3899" s="16" t="e">
        <f>IF(B3899&lt;&gt;"",VLOOKUP(B3899,Dulieu!$F$5:$I$7597,4,0),"")</f>
        <v>#N/A</v>
      </c>
    </row>
    <row r="3900" spans="1:10" x14ac:dyDescent="0.25">
      <c r="A3900" s="18"/>
      <c r="B3900" s="31" t="s">
        <v>877</v>
      </c>
      <c r="C3900" s="16" t="s">
        <v>3061</v>
      </c>
      <c r="D3900" s="16" t="s">
        <v>1308</v>
      </c>
      <c r="E3900" s="16" t="s">
        <v>3058</v>
      </c>
      <c r="F3900" s="19">
        <v>17990</v>
      </c>
      <c r="G3900" s="16">
        <v>0</v>
      </c>
      <c r="I3900" s="16">
        <f>COUNTIF(Dulieu!$F$5:$F$7774,B3900)</f>
        <v>0</v>
      </c>
      <c r="J3900" s="16" t="e">
        <f>IF(B3900&lt;&gt;"",VLOOKUP(B3900,Dulieu!$F$5:$I$7597,4,0),"")</f>
        <v>#N/A</v>
      </c>
    </row>
    <row r="3901" spans="1:10" x14ac:dyDescent="0.25">
      <c r="A3901" s="18"/>
      <c r="B3901" s="31" t="s">
        <v>3818</v>
      </c>
      <c r="C3901" s="16" t="s">
        <v>3061</v>
      </c>
      <c r="D3901" s="16" t="s">
        <v>1308</v>
      </c>
      <c r="E3901" s="16" t="s">
        <v>3058</v>
      </c>
      <c r="F3901" s="19">
        <v>3490</v>
      </c>
      <c r="G3901" s="16">
        <v>0</v>
      </c>
      <c r="I3901" s="16">
        <f>COUNTIF(Dulieu!$F$5:$F$7774,B3901)</f>
        <v>0</v>
      </c>
      <c r="J3901" s="16" t="e">
        <f>IF(B3901&lt;&gt;"",VLOOKUP(B3901,Dulieu!$F$5:$I$7597,4,0),"")</f>
        <v>#N/A</v>
      </c>
    </row>
    <row r="3902" spans="1:10" x14ac:dyDescent="0.25">
      <c r="A3902" s="18"/>
      <c r="B3902" s="31" t="s">
        <v>878</v>
      </c>
      <c r="C3902" s="16" t="s">
        <v>3082</v>
      </c>
      <c r="D3902" s="16" t="s">
        <v>1308</v>
      </c>
      <c r="E3902" s="16" t="s">
        <v>3058</v>
      </c>
      <c r="F3902" s="19">
        <v>0</v>
      </c>
      <c r="G3902" s="16">
        <v>5</v>
      </c>
      <c r="I3902" s="16">
        <f>COUNTIF(Dulieu!$F$5:$F$7774,B3902)</f>
        <v>0</v>
      </c>
      <c r="J3902" s="16" t="e">
        <f>IF(B3902&lt;&gt;"",VLOOKUP(B3902,Dulieu!$F$5:$I$7597,4,0),"")</f>
        <v>#N/A</v>
      </c>
    </row>
    <row r="3903" spans="1:10" x14ac:dyDescent="0.25">
      <c r="A3903" s="18"/>
      <c r="B3903" s="31" t="s">
        <v>726</v>
      </c>
      <c r="C3903" s="16" t="s">
        <v>3082</v>
      </c>
      <c r="D3903" s="16" t="s">
        <v>1308</v>
      </c>
      <c r="E3903" s="16" t="s">
        <v>3058</v>
      </c>
      <c r="F3903" s="19">
        <v>0</v>
      </c>
      <c r="G3903" s="16">
        <v>5</v>
      </c>
      <c r="I3903" s="16">
        <f>COUNTIF(Dulieu!$F$5:$F$7774,B3903)</f>
        <v>0</v>
      </c>
      <c r="J3903" s="16" t="e">
        <f>IF(B3903&lt;&gt;"",VLOOKUP(B3903,Dulieu!$F$5:$I$7597,4,0),"")</f>
        <v>#N/A</v>
      </c>
    </row>
    <row r="3904" spans="1:10" x14ac:dyDescent="0.25">
      <c r="A3904" s="18"/>
      <c r="B3904" s="31" t="s">
        <v>906</v>
      </c>
      <c r="C3904" s="16" t="s">
        <v>3061</v>
      </c>
      <c r="D3904" s="16" t="s">
        <v>1308</v>
      </c>
      <c r="E3904" s="16" t="s">
        <v>3058</v>
      </c>
      <c r="F3904" s="19">
        <v>17960</v>
      </c>
      <c r="G3904" s="16">
        <v>0</v>
      </c>
      <c r="I3904" s="16">
        <f>COUNTIF(Dulieu!$F$5:$F$7774,B3904)</f>
        <v>0</v>
      </c>
      <c r="J3904" s="16" t="e">
        <f>IF(B3904&lt;&gt;"",VLOOKUP(B3904,Dulieu!$F$5:$I$7597,4,0),"")</f>
        <v>#N/A</v>
      </c>
    </row>
    <row r="3905" spans="1:10" x14ac:dyDescent="0.25">
      <c r="A3905" s="18"/>
      <c r="B3905" s="31" t="s">
        <v>482</v>
      </c>
      <c r="C3905" s="16" t="s">
        <v>3082</v>
      </c>
      <c r="D3905" s="16" t="s">
        <v>1308</v>
      </c>
      <c r="E3905" s="16" t="s">
        <v>3058</v>
      </c>
      <c r="F3905" s="19">
        <v>0</v>
      </c>
      <c r="G3905" s="16">
        <v>7</v>
      </c>
      <c r="I3905" s="16">
        <f>COUNTIF(Dulieu!$F$5:$F$7774,B3905)</f>
        <v>0</v>
      </c>
      <c r="J3905" s="16" t="e">
        <f>IF(B3905&lt;&gt;"",VLOOKUP(B3905,Dulieu!$F$5:$I$7597,4,0),"")</f>
        <v>#N/A</v>
      </c>
    </row>
    <row r="3906" spans="1:10" x14ac:dyDescent="0.25">
      <c r="A3906" s="18"/>
      <c r="B3906" s="31" t="s">
        <v>3819</v>
      </c>
      <c r="C3906" s="16" t="s">
        <v>3061</v>
      </c>
      <c r="D3906" s="16" t="s">
        <v>1308</v>
      </c>
      <c r="E3906" s="16" t="s">
        <v>3058</v>
      </c>
      <c r="F3906" s="16">
        <v>1900</v>
      </c>
      <c r="G3906" s="16">
        <v>0</v>
      </c>
      <c r="I3906" s="16">
        <f>COUNTIF(Dulieu!$F$5:$F$7774,B3906)</f>
        <v>0</v>
      </c>
      <c r="J3906" s="16" t="e">
        <f>IF(B3906&lt;&gt;"",VLOOKUP(B3906,Dulieu!$F$5:$I$7597,4,0),"")</f>
        <v>#N/A</v>
      </c>
    </row>
    <row r="3907" spans="1:10" x14ac:dyDescent="0.25">
      <c r="A3907" s="18"/>
      <c r="B3907" s="31" t="s">
        <v>310</v>
      </c>
      <c r="C3907" s="16" t="s">
        <v>3082</v>
      </c>
      <c r="D3907" s="16" t="s">
        <v>1308</v>
      </c>
      <c r="E3907" s="16" t="s">
        <v>3058</v>
      </c>
      <c r="F3907" s="16">
        <v>0</v>
      </c>
      <c r="G3907" s="16">
        <v>7</v>
      </c>
      <c r="I3907" s="16">
        <f>COUNTIF(Dulieu!$F$5:$F$7774,B3907)</f>
        <v>0</v>
      </c>
      <c r="J3907" s="16" t="e">
        <f>IF(B3907&lt;&gt;"",VLOOKUP(B3907,Dulieu!$F$5:$I$7597,4,0),"")</f>
        <v>#N/A</v>
      </c>
    </row>
    <row r="3908" spans="1:10" x14ac:dyDescent="0.25">
      <c r="A3908" s="18"/>
      <c r="B3908" s="31" t="s">
        <v>38</v>
      </c>
      <c r="C3908" s="16" t="s">
        <v>3082</v>
      </c>
      <c r="D3908" s="16" t="s">
        <v>1308</v>
      </c>
      <c r="E3908" s="16" t="s">
        <v>3058</v>
      </c>
      <c r="F3908" s="16">
        <v>0</v>
      </c>
      <c r="G3908" s="16">
        <v>5</v>
      </c>
      <c r="I3908" s="16">
        <f>COUNTIF(Dulieu!$F$5:$F$7774,B3908)</f>
        <v>0</v>
      </c>
      <c r="J3908" s="16" t="e">
        <f>IF(B3908&lt;&gt;"",VLOOKUP(B3908,Dulieu!$F$5:$I$7597,4,0),"")</f>
        <v>#N/A</v>
      </c>
    </row>
    <row r="3909" spans="1:10" x14ac:dyDescent="0.25">
      <c r="A3909" s="18"/>
      <c r="B3909" s="31" t="s">
        <v>837</v>
      </c>
      <c r="C3909" s="16" t="s">
        <v>3061</v>
      </c>
      <c r="D3909" s="16" t="s">
        <v>1308</v>
      </c>
      <c r="E3909" s="16" t="s">
        <v>3058</v>
      </c>
      <c r="F3909" s="16">
        <v>1900</v>
      </c>
      <c r="G3909" s="16">
        <v>0</v>
      </c>
      <c r="I3909" s="16">
        <f>COUNTIF(Dulieu!$F$5:$F$7774,B3909)</f>
        <v>0</v>
      </c>
      <c r="J3909" s="16" t="e">
        <f>IF(B3909&lt;&gt;"",VLOOKUP(B3909,Dulieu!$F$5:$I$7597,4,0),"")</f>
        <v>#N/A</v>
      </c>
    </row>
    <row r="3910" spans="1:10" x14ac:dyDescent="0.25">
      <c r="A3910" s="18"/>
      <c r="B3910" s="31" t="s">
        <v>14</v>
      </c>
      <c r="C3910" s="16" t="s">
        <v>3061</v>
      </c>
      <c r="D3910" s="16" t="s">
        <v>1308</v>
      </c>
      <c r="E3910" s="16" t="s">
        <v>3058</v>
      </c>
      <c r="F3910" s="16">
        <v>7000</v>
      </c>
      <c r="G3910" s="16">
        <v>3</v>
      </c>
      <c r="I3910" s="16">
        <f>COUNTIF(Dulieu!$F$5:$F$7774,B3910)</f>
        <v>0</v>
      </c>
      <c r="J3910" s="16" t="e">
        <f>IF(B3910&lt;&gt;"",VLOOKUP(B3910,Dulieu!$F$5:$I$7597,4,0),"")</f>
        <v>#N/A</v>
      </c>
    </row>
    <row r="3911" spans="1:10" x14ac:dyDescent="0.25">
      <c r="A3911" s="18"/>
      <c r="B3911" s="31" t="s">
        <v>2760</v>
      </c>
      <c r="C3911" s="16" t="s">
        <v>3082</v>
      </c>
      <c r="D3911" s="16" t="s">
        <v>1308</v>
      </c>
      <c r="E3911" s="16" t="s">
        <v>3058</v>
      </c>
      <c r="F3911" s="19">
        <v>0</v>
      </c>
      <c r="G3911" s="16">
        <v>5</v>
      </c>
      <c r="I3911" s="16">
        <f>COUNTIF(Dulieu!$F$5:$F$7774,B3911)</f>
        <v>1</v>
      </c>
      <c r="J3911" s="16" t="str">
        <f>IF(B3911&lt;&gt;"",VLOOKUP(B3911,Dulieu!$F$5:$I$7597,4,0),"")</f>
        <v>Còn hiệu lực</v>
      </c>
    </row>
    <row r="3912" spans="1:10" x14ac:dyDescent="0.25">
      <c r="A3912" s="18"/>
      <c r="B3912" s="31" t="s">
        <v>2820</v>
      </c>
      <c r="C3912" s="16" t="s">
        <v>3082</v>
      </c>
      <c r="D3912" s="16" t="s">
        <v>1308</v>
      </c>
      <c r="E3912" s="16" t="s">
        <v>3058</v>
      </c>
      <c r="F3912" s="19">
        <v>0</v>
      </c>
      <c r="G3912" s="16">
        <v>5</v>
      </c>
      <c r="I3912" s="16">
        <f>COUNTIF(Dulieu!$F$5:$F$7774,B3912)</f>
        <v>0</v>
      </c>
      <c r="J3912" s="16" t="e">
        <f>IF(B3912&lt;&gt;"",VLOOKUP(B3912,Dulieu!$F$5:$I$7597,4,0),"")</f>
        <v>#N/A</v>
      </c>
    </row>
    <row r="3913" spans="1:10" x14ac:dyDescent="0.25">
      <c r="A3913" s="18"/>
      <c r="B3913" s="31" t="s">
        <v>3012</v>
      </c>
      <c r="C3913" s="16" t="s">
        <v>3082</v>
      </c>
      <c r="D3913" s="16" t="s">
        <v>1308</v>
      </c>
      <c r="E3913" s="16" t="s">
        <v>3058</v>
      </c>
      <c r="F3913" s="16">
        <v>0</v>
      </c>
      <c r="G3913" s="16">
        <v>5</v>
      </c>
      <c r="I3913" s="16">
        <f>COUNTIF(Dulieu!$F$5:$F$7774,B3913)</f>
        <v>0</v>
      </c>
      <c r="J3913" s="16" t="e">
        <f>IF(B3913&lt;&gt;"",VLOOKUP(B3913,Dulieu!$F$5:$I$7597,4,0),"")</f>
        <v>#N/A</v>
      </c>
    </row>
    <row r="3914" spans="1:10" x14ac:dyDescent="0.25">
      <c r="A3914" s="18"/>
      <c r="B3914" s="31" t="s">
        <v>3301</v>
      </c>
      <c r="C3914" s="16" t="s">
        <v>3082</v>
      </c>
      <c r="D3914" s="16" t="s">
        <v>1308</v>
      </c>
      <c r="E3914" s="16" t="s">
        <v>3058</v>
      </c>
      <c r="F3914" s="16">
        <v>0</v>
      </c>
      <c r="G3914" s="16">
        <v>5</v>
      </c>
      <c r="I3914" s="16">
        <f>COUNTIF(Dulieu!$F$5:$F$7774,B3914)</f>
        <v>0</v>
      </c>
      <c r="J3914" s="16" t="e">
        <f>IF(B3914&lt;&gt;"",VLOOKUP(B3914,Dulieu!$F$5:$I$7597,4,0),"")</f>
        <v>#N/A</v>
      </c>
    </row>
    <row r="3915" spans="1:10" x14ac:dyDescent="0.25">
      <c r="A3915" s="18"/>
      <c r="B3915" s="31" t="s">
        <v>3287</v>
      </c>
      <c r="C3915" s="16" t="s">
        <v>3082</v>
      </c>
      <c r="D3915" s="16" t="s">
        <v>1308</v>
      </c>
      <c r="E3915" s="16" t="s">
        <v>3058</v>
      </c>
      <c r="F3915" s="16">
        <v>0</v>
      </c>
      <c r="G3915" s="16">
        <v>7</v>
      </c>
      <c r="I3915" s="16">
        <f>COUNTIF(Dulieu!$F$5:$F$7774,B3915)</f>
        <v>0</v>
      </c>
      <c r="J3915" s="16" t="e">
        <f>IF(B3915&lt;&gt;"",VLOOKUP(B3915,Dulieu!$F$5:$I$7597,4,0),"")</f>
        <v>#N/A</v>
      </c>
    </row>
    <row r="3916" spans="1:10" x14ac:dyDescent="0.25">
      <c r="A3916" s="18"/>
      <c r="B3916" s="31" t="s">
        <v>3390</v>
      </c>
      <c r="C3916" s="16" t="s">
        <v>3082</v>
      </c>
      <c r="D3916" s="16" t="s">
        <v>1308</v>
      </c>
      <c r="E3916" s="16" t="s">
        <v>3058</v>
      </c>
      <c r="F3916" s="16">
        <v>0</v>
      </c>
      <c r="G3916" s="16">
        <v>5</v>
      </c>
      <c r="I3916" s="16">
        <f>COUNTIF(Dulieu!$F$5:$F$7774,B3916)</f>
        <v>0</v>
      </c>
      <c r="J3916" s="16" t="e">
        <f>IF(B3916&lt;&gt;"",VLOOKUP(B3916,Dulieu!$F$5:$I$7597,4,0),"")</f>
        <v>#N/A</v>
      </c>
    </row>
    <row r="3917" spans="1:10" x14ac:dyDescent="0.25">
      <c r="A3917" s="18"/>
      <c r="B3917" s="31" t="s">
        <v>3391</v>
      </c>
      <c r="C3917" s="16" t="s">
        <v>3061</v>
      </c>
      <c r="D3917" s="16" t="s">
        <v>1308</v>
      </c>
      <c r="E3917" s="16" t="s">
        <v>3058</v>
      </c>
      <c r="F3917" s="16">
        <v>17800</v>
      </c>
      <c r="G3917" s="16">
        <v>0</v>
      </c>
      <c r="I3917" s="16">
        <f>COUNTIF(Dulieu!$F$5:$F$7774,B3917)</f>
        <v>0</v>
      </c>
      <c r="J3917" s="16" t="e">
        <f>IF(B3917&lt;&gt;"",VLOOKUP(B3917,Dulieu!$F$5:$I$7597,4,0),"")</f>
        <v>#N/A</v>
      </c>
    </row>
    <row r="3918" spans="1:10" x14ac:dyDescent="0.25">
      <c r="A3918" s="18"/>
      <c r="B3918" s="31" t="s">
        <v>3392</v>
      </c>
      <c r="C3918" s="16" t="s">
        <v>3060</v>
      </c>
      <c r="D3918" s="16" t="s">
        <v>1308</v>
      </c>
      <c r="E3918" s="16" t="s">
        <v>3058</v>
      </c>
      <c r="F3918" s="16">
        <v>39065</v>
      </c>
      <c r="G3918" s="16">
        <v>0</v>
      </c>
      <c r="I3918" s="16">
        <f>COUNTIF(Dulieu!$F$5:$F$7774,B3918)</f>
        <v>0</v>
      </c>
      <c r="J3918" s="16" t="e">
        <f>IF(B3918&lt;&gt;"",VLOOKUP(B3918,Dulieu!$F$5:$I$7597,4,0),"")</f>
        <v>#N/A</v>
      </c>
    </row>
    <row r="3919" spans="1:10" x14ac:dyDescent="0.25">
      <c r="A3919" s="18"/>
      <c r="B3919" s="31" t="s">
        <v>3393</v>
      </c>
      <c r="C3919" s="16" t="s">
        <v>3060</v>
      </c>
      <c r="D3919" s="16" t="s">
        <v>1308</v>
      </c>
      <c r="E3919" s="16" t="s">
        <v>3058</v>
      </c>
      <c r="F3919" s="16">
        <v>39065</v>
      </c>
      <c r="G3919" s="16">
        <v>0</v>
      </c>
      <c r="I3919" s="16">
        <f>COUNTIF(Dulieu!$F$5:$F$7774,B3919)</f>
        <v>0</v>
      </c>
      <c r="J3919" s="16" t="e">
        <f>IF(B3919&lt;&gt;"",VLOOKUP(B3919,Dulieu!$F$5:$I$7597,4,0),"")</f>
        <v>#N/A</v>
      </c>
    </row>
    <row r="3920" spans="1:10" x14ac:dyDescent="0.25">
      <c r="A3920" s="18"/>
      <c r="B3920" s="31" t="s">
        <v>3394</v>
      </c>
      <c r="C3920" s="16" t="s">
        <v>3060</v>
      </c>
      <c r="D3920" s="16" t="s">
        <v>1308</v>
      </c>
      <c r="E3920" s="16" t="s">
        <v>3058</v>
      </c>
      <c r="F3920" s="16">
        <v>39065</v>
      </c>
      <c r="G3920" s="16">
        <v>0</v>
      </c>
      <c r="I3920" s="16">
        <f>COUNTIF(Dulieu!$F$5:$F$7774,B3920)</f>
        <v>0</v>
      </c>
      <c r="J3920" s="16" t="e">
        <f>IF(B3920&lt;&gt;"",VLOOKUP(B3920,Dulieu!$F$5:$I$7597,4,0),"")</f>
        <v>#N/A</v>
      </c>
    </row>
    <row r="3921" spans="1:10" x14ac:dyDescent="0.25">
      <c r="A3921" s="18"/>
      <c r="B3921" s="31" t="s">
        <v>3395</v>
      </c>
      <c r="C3921" s="16" t="s">
        <v>3061</v>
      </c>
      <c r="D3921" s="16" t="s">
        <v>1308</v>
      </c>
      <c r="E3921" s="16" t="s">
        <v>3058</v>
      </c>
      <c r="F3921" s="16">
        <v>2740</v>
      </c>
      <c r="G3921" s="16">
        <v>0</v>
      </c>
      <c r="I3921" s="16">
        <f>COUNTIF(Dulieu!$F$5:$F$7774,B3921)</f>
        <v>0</v>
      </c>
      <c r="J3921" s="16" t="e">
        <f>IF(B3921&lt;&gt;"",VLOOKUP(B3921,Dulieu!$F$5:$I$7597,4,0),"")</f>
        <v>#N/A</v>
      </c>
    </row>
    <row r="3922" spans="1:10" x14ac:dyDescent="0.25">
      <c r="A3922" s="18"/>
      <c r="B3922" s="31" t="s">
        <v>3396</v>
      </c>
      <c r="C3922" s="16" t="s">
        <v>3082</v>
      </c>
      <c r="D3922" s="16" t="s">
        <v>1308</v>
      </c>
      <c r="E3922" s="16" t="s">
        <v>3058</v>
      </c>
      <c r="F3922" s="16">
        <v>0</v>
      </c>
      <c r="G3922" s="16">
        <v>7</v>
      </c>
      <c r="I3922" s="16">
        <f>COUNTIF(Dulieu!$F$5:$F$7774,B3922)</f>
        <v>0</v>
      </c>
      <c r="J3922" s="16" t="e">
        <f>IF(B3922&lt;&gt;"",VLOOKUP(B3922,Dulieu!$F$5:$I$7597,4,0),"")</f>
        <v>#N/A</v>
      </c>
    </row>
    <row r="3923" spans="1:10" x14ac:dyDescent="0.25">
      <c r="A3923" s="18"/>
      <c r="B3923" s="31" t="s">
        <v>3463</v>
      </c>
      <c r="C3923" s="16" t="s">
        <v>3061</v>
      </c>
      <c r="D3923" s="16" t="s">
        <v>1308</v>
      </c>
      <c r="E3923" s="16" t="s">
        <v>3058</v>
      </c>
      <c r="F3923" s="16">
        <v>13115</v>
      </c>
      <c r="G3923" s="16">
        <v>0</v>
      </c>
      <c r="I3923" s="16">
        <f>COUNTIF(Dulieu!$F$5:$F$7774,B3923)</f>
        <v>0</v>
      </c>
      <c r="J3923" s="16" t="e">
        <f>IF(B3923&lt;&gt;"",VLOOKUP(B3923,Dulieu!$F$5:$I$7597,4,0),"")</f>
        <v>#N/A</v>
      </c>
    </row>
    <row r="3924" spans="1:10" x14ac:dyDescent="0.25">
      <c r="A3924" s="18"/>
      <c r="B3924" s="31" t="s">
        <v>3606</v>
      </c>
      <c r="C3924" s="16" t="s">
        <v>3082</v>
      </c>
      <c r="D3924" s="16" t="s">
        <v>1308</v>
      </c>
      <c r="E3924" s="16" t="s">
        <v>3058</v>
      </c>
      <c r="F3924" s="19">
        <v>0</v>
      </c>
      <c r="G3924" s="16">
        <v>5</v>
      </c>
      <c r="I3924" s="16">
        <f>COUNTIF(Dulieu!$F$5:$F$7774,B3924)</f>
        <v>0</v>
      </c>
      <c r="J3924" s="16" t="e">
        <f>IF(B3924&lt;&gt;"",VLOOKUP(B3924,Dulieu!$F$5:$I$7597,4,0),"")</f>
        <v>#N/A</v>
      </c>
    </row>
    <row r="3925" spans="1:10" x14ac:dyDescent="0.25">
      <c r="A3925" s="18"/>
      <c r="B3925" s="31" t="s">
        <v>3607</v>
      </c>
      <c r="C3925" s="16" t="s">
        <v>3061</v>
      </c>
      <c r="D3925" s="16" t="s">
        <v>1308</v>
      </c>
      <c r="E3925" s="16" t="s">
        <v>3058</v>
      </c>
      <c r="F3925" s="19">
        <v>7755</v>
      </c>
      <c r="G3925" s="16">
        <v>0</v>
      </c>
      <c r="I3925" s="16">
        <f>COUNTIF(Dulieu!$F$5:$F$7774,B3925)</f>
        <v>0</v>
      </c>
      <c r="J3925" s="16" t="e">
        <f>IF(B3925&lt;&gt;"",VLOOKUP(B3925,Dulieu!$F$5:$I$7597,4,0),"")</f>
        <v>#N/A</v>
      </c>
    </row>
    <row r="3926" spans="1:10" x14ac:dyDescent="0.25">
      <c r="A3926" s="18"/>
      <c r="B3926" s="31" t="s">
        <v>3620</v>
      </c>
      <c r="C3926" s="16" t="s">
        <v>3082</v>
      </c>
      <c r="D3926" s="16" t="s">
        <v>1308</v>
      </c>
      <c r="E3926" s="16" t="s">
        <v>3058</v>
      </c>
      <c r="F3926" s="19">
        <v>0</v>
      </c>
      <c r="G3926" s="16">
        <v>7</v>
      </c>
      <c r="I3926" s="16">
        <f>COUNTIF(Dulieu!$F$5:$F$7774,B3926)</f>
        <v>0</v>
      </c>
      <c r="J3926" s="16" t="e">
        <f>IF(B3926&lt;&gt;"",VLOOKUP(B3926,Dulieu!$F$5:$I$7597,4,0),"")</f>
        <v>#N/A</v>
      </c>
    </row>
    <row r="3927" spans="1:10" x14ac:dyDescent="0.25">
      <c r="A3927" s="18"/>
      <c r="B3927" s="31" t="s">
        <v>3820</v>
      </c>
      <c r="C3927" s="16" t="s">
        <v>3082</v>
      </c>
      <c r="D3927" s="16" t="s">
        <v>1308</v>
      </c>
      <c r="E3927" s="16" t="s">
        <v>3058</v>
      </c>
      <c r="F3927" s="19">
        <v>0</v>
      </c>
      <c r="G3927" s="16">
        <v>5</v>
      </c>
      <c r="I3927" s="16">
        <f>COUNTIF(Dulieu!$F$5:$F$7774,B3927)</f>
        <v>0</v>
      </c>
      <c r="J3927" s="16" t="e">
        <f>IF(B3927&lt;&gt;"",VLOOKUP(B3927,Dulieu!$F$5:$I$7597,4,0),"")</f>
        <v>#N/A</v>
      </c>
    </row>
    <row r="3928" spans="1:10" x14ac:dyDescent="0.25">
      <c r="A3928" s="18"/>
      <c r="B3928" s="31" t="s">
        <v>3609</v>
      </c>
      <c r="C3928" s="16" t="s">
        <v>3082</v>
      </c>
      <c r="D3928" s="16" t="s">
        <v>1308</v>
      </c>
      <c r="E3928" s="16" t="s">
        <v>3058</v>
      </c>
      <c r="F3928" s="19">
        <v>0</v>
      </c>
      <c r="G3928" s="16">
        <v>7</v>
      </c>
      <c r="I3928" s="16">
        <f>COUNTIF(Dulieu!$F$5:$F$7774,B3928)</f>
        <v>0</v>
      </c>
      <c r="J3928" s="16" t="e">
        <f>IF(B3928&lt;&gt;"",VLOOKUP(B3928,Dulieu!$F$5:$I$7597,4,0),"")</f>
        <v>#N/A</v>
      </c>
    </row>
    <row r="3929" spans="1:10" x14ac:dyDescent="0.25">
      <c r="A3929" s="18"/>
      <c r="B3929" s="31" t="s">
        <v>3643</v>
      </c>
      <c r="C3929" s="16" t="s">
        <v>3082</v>
      </c>
      <c r="D3929" s="16" t="s">
        <v>1308</v>
      </c>
      <c r="E3929" s="16" t="s">
        <v>3058</v>
      </c>
      <c r="F3929" s="19">
        <v>0</v>
      </c>
      <c r="G3929" s="16">
        <v>5</v>
      </c>
      <c r="I3929" s="16">
        <f>COUNTIF(Dulieu!$F$5:$F$7774,B3929)</f>
        <v>0</v>
      </c>
      <c r="J3929" s="16" t="e">
        <f>IF(B3929&lt;&gt;"",VLOOKUP(B3929,Dulieu!$F$5:$I$7597,4,0),"")</f>
        <v>#N/A</v>
      </c>
    </row>
    <row r="3930" spans="1:10" x14ac:dyDescent="0.25">
      <c r="A3930" s="18"/>
      <c r="B3930" s="31" t="s">
        <v>3621</v>
      </c>
      <c r="C3930" s="16" t="s">
        <v>3082</v>
      </c>
      <c r="D3930" s="16" t="s">
        <v>1308</v>
      </c>
      <c r="E3930" s="16" t="s">
        <v>3058</v>
      </c>
      <c r="F3930" s="19">
        <v>0</v>
      </c>
      <c r="G3930" s="16">
        <v>7</v>
      </c>
      <c r="I3930" s="16">
        <f>COUNTIF(Dulieu!$F$5:$F$7774,B3930)</f>
        <v>0</v>
      </c>
      <c r="J3930" s="16" t="e">
        <f>IF(B3930&lt;&gt;"",VLOOKUP(B3930,Dulieu!$F$5:$I$7597,4,0),"")</f>
        <v>#N/A</v>
      </c>
    </row>
    <row r="3931" spans="1:10" x14ac:dyDescent="0.25">
      <c r="A3931" s="18"/>
      <c r="B3931" s="31" t="s">
        <v>3612</v>
      </c>
      <c r="C3931" s="16" t="s">
        <v>3082</v>
      </c>
      <c r="D3931" s="16" t="s">
        <v>1308</v>
      </c>
      <c r="E3931" s="16" t="s">
        <v>3058</v>
      </c>
      <c r="F3931" s="19">
        <v>0</v>
      </c>
      <c r="G3931" s="16">
        <v>5</v>
      </c>
      <c r="I3931" s="16">
        <f>COUNTIF(Dulieu!$F$5:$F$7774,B3931)</f>
        <v>0</v>
      </c>
      <c r="J3931" s="16" t="e">
        <f>IF(B3931&lt;&gt;"",VLOOKUP(B3931,Dulieu!$F$5:$I$7597,4,0),"")</f>
        <v>#N/A</v>
      </c>
    </row>
    <row r="3932" spans="1:10" x14ac:dyDescent="0.25">
      <c r="A3932" s="18"/>
      <c r="B3932" s="31" t="s">
        <v>3821</v>
      </c>
      <c r="C3932" s="16" t="s">
        <v>3082</v>
      </c>
      <c r="D3932" s="16" t="s">
        <v>1308</v>
      </c>
      <c r="E3932" s="16" t="s">
        <v>3058</v>
      </c>
      <c r="F3932" s="19">
        <v>0</v>
      </c>
      <c r="G3932" s="16">
        <v>5</v>
      </c>
      <c r="I3932" s="16">
        <f>COUNTIF(Dulieu!$F$5:$F$7774,B3932)</f>
        <v>0</v>
      </c>
      <c r="J3932" s="16" t="e">
        <f>IF(B3932&lt;&gt;"",VLOOKUP(B3932,Dulieu!$F$5:$I$7597,4,0),"")</f>
        <v>#N/A</v>
      </c>
    </row>
    <row r="3933" spans="1:10" x14ac:dyDescent="0.25">
      <c r="A3933" s="18"/>
      <c r="B3933" s="31" t="s">
        <v>3822</v>
      </c>
      <c r="C3933" s="16" t="s">
        <v>3082</v>
      </c>
      <c r="D3933" s="16" t="s">
        <v>1308</v>
      </c>
      <c r="E3933" s="16" t="s">
        <v>3058</v>
      </c>
      <c r="F3933" s="19">
        <v>0</v>
      </c>
      <c r="G3933" s="16">
        <v>7</v>
      </c>
      <c r="I3933" s="16">
        <f>COUNTIF(Dulieu!$F$5:$F$7774,B3933)</f>
        <v>0</v>
      </c>
      <c r="J3933" s="16" t="e">
        <f>IF(B3933&lt;&gt;"",VLOOKUP(B3933,Dulieu!$F$5:$I$7597,4,0),"")</f>
        <v>#N/A</v>
      </c>
    </row>
    <row r="3934" spans="1:10" x14ac:dyDescent="0.25">
      <c r="A3934" s="18"/>
      <c r="B3934" s="31" t="s">
        <v>3823</v>
      </c>
      <c r="C3934" s="16" t="s">
        <v>3082</v>
      </c>
      <c r="D3934" s="16" t="s">
        <v>1308</v>
      </c>
      <c r="E3934" s="16" t="s">
        <v>3058</v>
      </c>
      <c r="F3934" s="19">
        <v>0</v>
      </c>
      <c r="G3934" s="16">
        <v>5</v>
      </c>
      <c r="I3934" s="16">
        <f>COUNTIF(Dulieu!$F$5:$F$7774,B3934)</f>
        <v>0</v>
      </c>
      <c r="J3934" s="16" t="e">
        <f>IF(B3934&lt;&gt;"",VLOOKUP(B3934,Dulieu!$F$5:$I$7597,4,0),"")</f>
        <v>#N/A</v>
      </c>
    </row>
    <row r="3935" spans="1:10" x14ac:dyDescent="0.25">
      <c r="A3935" s="18"/>
      <c r="B3935" s="31" t="s">
        <v>3860</v>
      </c>
      <c r="C3935" s="16" t="s">
        <v>3082</v>
      </c>
      <c r="D3935" s="16" t="s">
        <v>1308</v>
      </c>
      <c r="E3935" s="16" t="s">
        <v>3058</v>
      </c>
      <c r="F3935" s="19">
        <v>0</v>
      </c>
      <c r="G3935" s="16">
        <v>5</v>
      </c>
      <c r="I3935" s="16">
        <f>COUNTIF(Dulieu!$F$5:$F$7774,B3935)</f>
        <v>0</v>
      </c>
      <c r="J3935" s="16" t="e">
        <f>IF(B3935&lt;&gt;"",VLOOKUP(B3935,Dulieu!$F$5:$I$7597,4,0),"")</f>
        <v>#N/A</v>
      </c>
    </row>
    <row r="3936" spans="1:10" x14ac:dyDescent="0.25">
      <c r="A3936" s="18"/>
      <c r="B3936" s="31" t="s">
        <v>3859</v>
      </c>
      <c r="C3936" s="16" t="s">
        <v>3082</v>
      </c>
      <c r="D3936" s="16" t="s">
        <v>1308</v>
      </c>
      <c r="E3936" s="16" t="s">
        <v>3058</v>
      </c>
      <c r="F3936" s="19">
        <v>0</v>
      </c>
      <c r="G3936" s="16">
        <v>16</v>
      </c>
      <c r="I3936" s="16">
        <f>COUNTIF(Dulieu!$F$5:$F$7774,B3936)</f>
        <v>0</v>
      </c>
      <c r="J3936" s="16" t="e">
        <f>IF(B3936&lt;&gt;"",VLOOKUP(B3936,Dulieu!$F$5:$I$7597,4,0),"")</f>
        <v>#N/A</v>
      </c>
    </row>
    <row r="3937" spans="1:10" x14ac:dyDescent="0.25">
      <c r="A3937" s="18"/>
      <c r="B3937" s="31" t="s">
        <v>4147</v>
      </c>
      <c r="C3937" s="16" t="s">
        <v>3082</v>
      </c>
      <c r="D3937" s="16" t="s">
        <v>1308</v>
      </c>
      <c r="E3937" s="16" t="s">
        <v>3058</v>
      </c>
      <c r="F3937" s="19">
        <v>0</v>
      </c>
      <c r="G3937" s="16">
        <v>5</v>
      </c>
      <c r="I3937" s="16">
        <f>COUNTIF(Dulieu!$F$5:$F$7774,B3937)</f>
        <v>0</v>
      </c>
      <c r="J3937" s="16" t="e">
        <f>IF(B3937&lt;&gt;"",VLOOKUP(B3937,Dulieu!$F$5:$I$7597,4,0),"")</f>
        <v>#N/A</v>
      </c>
    </row>
    <row r="3938" spans="1:10" x14ac:dyDescent="0.25">
      <c r="A3938" s="18"/>
      <c r="B3938" s="31" t="s">
        <v>4023</v>
      </c>
      <c r="C3938" s="16" t="s">
        <v>3082</v>
      </c>
      <c r="D3938" s="16" t="s">
        <v>1308</v>
      </c>
      <c r="E3938" s="16" t="s">
        <v>3058</v>
      </c>
      <c r="F3938" s="19">
        <v>0</v>
      </c>
      <c r="G3938" s="16">
        <v>5</v>
      </c>
      <c r="I3938" s="16">
        <f>COUNTIF(Dulieu!$F$5:$F$7774,B3938)</f>
        <v>0</v>
      </c>
      <c r="J3938" s="16" t="e">
        <f>IF(B3938&lt;&gt;"",VLOOKUP(B3938,Dulieu!$F$5:$I$7597,4,0),"")</f>
        <v>#N/A</v>
      </c>
    </row>
    <row r="3939" spans="1:10" x14ac:dyDescent="0.25">
      <c r="A3939" s="18"/>
      <c r="B3939" s="31" t="s">
        <v>4435</v>
      </c>
      <c r="C3939" s="16" t="s">
        <v>3082</v>
      </c>
      <c r="D3939" s="16" t="s">
        <v>1308</v>
      </c>
      <c r="E3939" s="16" t="s">
        <v>3058</v>
      </c>
      <c r="F3939" s="19">
        <v>0</v>
      </c>
      <c r="G3939" s="16">
        <v>5</v>
      </c>
      <c r="I3939" s="16">
        <f>COUNTIF(Dulieu!$F$5:$F$7774,B3939)</f>
        <v>1</v>
      </c>
      <c r="J3939" s="16" t="str">
        <f>IF(B3939&lt;&gt;"",VLOOKUP(B3939,Dulieu!$F$5:$I$7597,4,0),"")</f>
        <v>Còn hiệu lực</v>
      </c>
    </row>
    <row r="3940" spans="1:10" x14ac:dyDescent="0.25">
      <c r="A3940" s="18"/>
      <c r="B3940" s="31" t="s">
        <v>4522</v>
      </c>
      <c r="C3940" s="16" t="s">
        <v>3082</v>
      </c>
      <c r="D3940" s="16" t="s">
        <v>1308</v>
      </c>
      <c r="E3940" s="16" t="s">
        <v>3058</v>
      </c>
      <c r="F3940" s="16">
        <v>0</v>
      </c>
      <c r="G3940" s="16">
        <v>5</v>
      </c>
      <c r="I3940" s="16">
        <f>COUNTIF(Dulieu!$F$5:$F$7774,B3940)</f>
        <v>0</v>
      </c>
      <c r="J3940" s="16" t="e">
        <f>IF(B3940&lt;&gt;"",VLOOKUP(B3940,Dulieu!$F$5:$I$7597,4,0),"")</f>
        <v>#N/A</v>
      </c>
    </row>
    <row r="3941" spans="1:10" x14ac:dyDescent="0.25">
      <c r="A3941" s="18"/>
      <c r="B3941" s="31" t="s">
        <v>4458</v>
      </c>
      <c r="C3941" s="16" t="s">
        <v>3082</v>
      </c>
      <c r="D3941" s="16" t="s">
        <v>1308</v>
      </c>
      <c r="E3941" s="16" t="s">
        <v>3058</v>
      </c>
      <c r="F3941" s="16">
        <v>0</v>
      </c>
      <c r="G3941" s="16">
        <v>5</v>
      </c>
      <c r="I3941" s="16">
        <f>COUNTIF(Dulieu!$F$5:$F$7774,B3941)</f>
        <v>1</v>
      </c>
      <c r="J3941" s="16" t="str">
        <f>IF(B3941&lt;&gt;"",VLOOKUP(B3941,Dulieu!$F$5:$I$7597,4,0),"")</f>
        <v>Còn hiệu lực</v>
      </c>
    </row>
    <row r="3942" spans="1:10" x14ac:dyDescent="0.25">
      <c r="A3942" s="18"/>
      <c r="I3942" s="16">
        <f>COUNTIF(Dulieu!$F$5:$F$7774,B3942)</f>
        <v>0</v>
      </c>
      <c r="J3942" s="16" t="str">
        <f>IF(B3942&lt;&gt;"",VLOOKUP(B3942,Dulieu!$F$5:$I$7597,4,0),"")</f>
        <v/>
      </c>
    </row>
    <row r="3943" spans="1:10" x14ac:dyDescent="0.25">
      <c r="A3943" s="18"/>
      <c r="I3943" s="16">
        <f>COUNTIF(Dulieu!$F$5:$F$7774,B3943)</f>
        <v>0</v>
      </c>
      <c r="J3943" s="16" t="str">
        <f>IF(B3943&lt;&gt;"",VLOOKUP(B3943,Dulieu!$F$5:$I$7597,4,0),"")</f>
        <v/>
      </c>
    </row>
    <row r="3944" spans="1:10" x14ac:dyDescent="0.25">
      <c r="A3944" s="18"/>
      <c r="I3944" s="16">
        <f>COUNTIF(Dulieu!$F$5:$F$7774,B3944)</f>
        <v>0</v>
      </c>
      <c r="J3944" s="16" t="str">
        <f>IF(B3944&lt;&gt;"",VLOOKUP(B3944,Dulieu!$F$5:$I$7597,4,0),"")</f>
        <v/>
      </c>
    </row>
    <row r="3945" spans="1:10" x14ac:dyDescent="0.25">
      <c r="A3945" s="18"/>
      <c r="I3945" s="16">
        <f>COUNTIF(Dulieu!$F$5:$F$7774,B3945)</f>
        <v>0</v>
      </c>
      <c r="J3945" s="16" t="str">
        <f>IF(B3945&lt;&gt;"",VLOOKUP(B3945,Dulieu!$F$5:$I$7597,4,0),"")</f>
        <v/>
      </c>
    </row>
    <row r="3946" spans="1:10" x14ac:dyDescent="0.25">
      <c r="A3946" s="18"/>
      <c r="I3946" s="16">
        <f>COUNTIF(Dulieu!$F$5:$F$7774,B3946)</f>
        <v>0</v>
      </c>
      <c r="J3946" s="16" t="str">
        <f>IF(B3946&lt;&gt;"",VLOOKUP(B3946,Dulieu!$F$5:$I$7597,4,0),"")</f>
        <v/>
      </c>
    </row>
    <row r="3947" spans="1:10" x14ac:dyDescent="0.25">
      <c r="A3947" s="18"/>
      <c r="I3947" s="16">
        <f>COUNTIF(Dulieu!$F$5:$F$7774,B3947)</f>
        <v>0</v>
      </c>
      <c r="J3947" s="16" t="str">
        <f>IF(B3947&lt;&gt;"",VLOOKUP(B3947,Dulieu!$F$5:$I$7597,4,0),"")</f>
        <v/>
      </c>
    </row>
    <row r="3948" spans="1:10" x14ac:dyDescent="0.25">
      <c r="A3948" s="18"/>
      <c r="I3948" s="16">
        <f>COUNTIF(Dulieu!$F$5:$F$7774,B3948)</f>
        <v>0</v>
      </c>
      <c r="J3948" s="16" t="str">
        <f>IF(B3948&lt;&gt;"",VLOOKUP(B3948,Dulieu!$F$5:$I$7597,4,0),"")</f>
        <v/>
      </c>
    </row>
    <row r="3949" spans="1:10" x14ac:dyDescent="0.25">
      <c r="A3949" s="18"/>
      <c r="I3949" s="16">
        <f>COUNTIF(Dulieu!$F$5:$F$7774,B3949)</f>
        <v>0</v>
      </c>
      <c r="J3949" s="16" t="str">
        <f>IF(B3949&lt;&gt;"",VLOOKUP(B3949,Dulieu!$F$5:$I$7597,4,0),"")</f>
        <v/>
      </c>
    </row>
    <row r="3950" spans="1:10" x14ac:dyDescent="0.25">
      <c r="A3950" s="18"/>
      <c r="I3950" s="16">
        <f>COUNTIF(Dulieu!$F$5:$F$7774,B3950)</f>
        <v>0</v>
      </c>
      <c r="J3950" s="16" t="str">
        <f>IF(B3950&lt;&gt;"",VLOOKUP(B3950,Dulieu!$F$5:$I$7597,4,0),"")</f>
        <v/>
      </c>
    </row>
    <row r="3951" spans="1:10" x14ac:dyDescent="0.25">
      <c r="A3951" s="18"/>
      <c r="I3951" s="16">
        <f>COUNTIF(Dulieu!$F$5:$F$7774,B3951)</f>
        <v>0</v>
      </c>
      <c r="J3951" s="16" t="str">
        <f>IF(B3951&lt;&gt;"",VLOOKUP(B3951,Dulieu!$F$5:$I$7597,4,0),"")</f>
        <v/>
      </c>
    </row>
    <row r="3952" spans="1:10" x14ac:dyDescent="0.25">
      <c r="A3952" s="18"/>
      <c r="F3952" s="19"/>
      <c r="I3952" s="16">
        <f>COUNTIF(Dulieu!$F$5:$F$7774,B3952)</f>
        <v>0</v>
      </c>
      <c r="J3952" s="16" t="str">
        <f>IF(B3952&lt;&gt;"",VLOOKUP(B3952,Dulieu!$F$5:$I$7597,4,0),"")</f>
        <v/>
      </c>
    </row>
    <row r="3953" spans="1:10" x14ac:dyDescent="0.25">
      <c r="A3953" s="18"/>
      <c r="F3953" s="19"/>
      <c r="I3953" s="16">
        <f>COUNTIF(Dulieu!$F$5:$F$7774,B3953)</f>
        <v>0</v>
      </c>
      <c r="J3953" s="16" t="str">
        <f>IF(B3953&lt;&gt;"",VLOOKUP(B3953,Dulieu!$F$5:$I$7597,4,0),"")</f>
        <v/>
      </c>
    </row>
    <row r="3954" spans="1:10" x14ac:dyDescent="0.25">
      <c r="A3954" s="18"/>
      <c r="I3954" s="16">
        <f>COUNTIF(Dulieu!$F$5:$F$7774,B3954)</f>
        <v>0</v>
      </c>
      <c r="J3954" s="16" t="str">
        <f>IF(B3954&lt;&gt;"",VLOOKUP(B3954,Dulieu!$F$5:$I$7597,4,0),"")</f>
        <v/>
      </c>
    </row>
    <row r="3955" spans="1:10" x14ac:dyDescent="0.25">
      <c r="A3955" s="18"/>
      <c r="F3955" s="19"/>
      <c r="I3955" s="16">
        <f>COUNTIF(Dulieu!$F$5:$F$7774,B3955)</f>
        <v>0</v>
      </c>
      <c r="J3955" s="16" t="str">
        <f>IF(B3955&lt;&gt;"",VLOOKUP(B3955,Dulieu!$F$5:$I$7597,4,0),"")</f>
        <v/>
      </c>
    </row>
    <row r="3956" spans="1:10" x14ac:dyDescent="0.25">
      <c r="A3956" s="18"/>
      <c r="F3956" s="19"/>
      <c r="I3956" s="16">
        <f>COUNTIF(Dulieu!$F$5:$F$7774,B3956)</f>
        <v>0</v>
      </c>
      <c r="J3956" s="16" t="str">
        <f>IF(B3956&lt;&gt;"",VLOOKUP(B3956,Dulieu!$F$5:$I$7597,4,0),"")</f>
        <v/>
      </c>
    </row>
    <row r="3957" spans="1:10" x14ac:dyDescent="0.25">
      <c r="A3957" s="18"/>
      <c r="I3957" s="16">
        <f>COUNTIF(Dulieu!$F$5:$F$7774,B3957)</f>
        <v>0</v>
      </c>
      <c r="J3957" s="16" t="str">
        <f>IF(B3957&lt;&gt;"",VLOOKUP(B3957,Dulieu!$F$5:$I$7597,4,0),"")</f>
        <v/>
      </c>
    </row>
    <row r="3958" spans="1:10" x14ac:dyDescent="0.25">
      <c r="A3958" s="18"/>
      <c r="F3958" s="19"/>
      <c r="I3958" s="16">
        <f>COUNTIF(Dulieu!$F$5:$F$7774,B3958)</f>
        <v>0</v>
      </c>
      <c r="J3958" s="16" t="str">
        <f>IF(B3958&lt;&gt;"",VLOOKUP(B3958,Dulieu!$F$5:$I$7597,4,0),"")</f>
        <v/>
      </c>
    </row>
    <row r="3959" spans="1:10" x14ac:dyDescent="0.25">
      <c r="A3959" s="18"/>
      <c r="F3959" s="19"/>
      <c r="I3959" s="16">
        <f>COUNTIF(Dulieu!$F$5:$F$7774,B3959)</f>
        <v>0</v>
      </c>
      <c r="J3959" s="16" t="str">
        <f>IF(B3959&lt;&gt;"",VLOOKUP(B3959,Dulieu!$F$5:$I$7597,4,0),"")</f>
        <v/>
      </c>
    </row>
    <row r="3960" spans="1:10" x14ac:dyDescent="0.25">
      <c r="A3960" s="18"/>
      <c r="I3960" s="16">
        <f>COUNTIF(Dulieu!$F$5:$F$7774,B3960)</f>
        <v>0</v>
      </c>
      <c r="J3960" s="16" t="str">
        <f>IF(B3960&lt;&gt;"",VLOOKUP(B3960,Dulieu!$F$5:$I$7597,4,0),"")</f>
        <v/>
      </c>
    </row>
    <row r="3961" spans="1:10" x14ac:dyDescent="0.25">
      <c r="A3961" s="18"/>
      <c r="F3961" s="19"/>
      <c r="I3961" s="16">
        <f>COUNTIF(Dulieu!$F$5:$F$7774,B3961)</f>
        <v>0</v>
      </c>
      <c r="J3961" s="16" t="str">
        <f>IF(B3961&lt;&gt;"",VLOOKUP(B3961,Dulieu!$F$5:$I$7597,4,0),"")</f>
        <v/>
      </c>
    </row>
    <row r="3962" spans="1:10" x14ac:dyDescent="0.25">
      <c r="A3962" s="18"/>
      <c r="F3962" s="19"/>
      <c r="I3962" s="16">
        <f>COUNTIF(Dulieu!$F$5:$F$7774,B3962)</f>
        <v>0</v>
      </c>
      <c r="J3962" s="16" t="str">
        <f>IF(B3962&lt;&gt;"",VLOOKUP(B3962,Dulieu!$F$5:$I$7597,4,0),"")</f>
        <v/>
      </c>
    </row>
    <row r="3963" spans="1:10" x14ac:dyDescent="0.25">
      <c r="A3963" s="18"/>
      <c r="F3963" s="19"/>
      <c r="I3963" s="16">
        <f>COUNTIF(Dulieu!$F$5:$F$7774,B3963)</f>
        <v>0</v>
      </c>
      <c r="J3963" s="16" t="str">
        <f>IF(B3963&lt;&gt;"",VLOOKUP(B3963,Dulieu!$F$5:$I$7597,4,0),"")</f>
        <v/>
      </c>
    </row>
    <row r="3964" spans="1:10" x14ac:dyDescent="0.25">
      <c r="A3964" s="18"/>
      <c r="F3964" s="19"/>
      <c r="I3964" s="16">
        <f>COUNTIF(Dulieu!$F$5:$F$7774,B3964)</f>
        <v>0</v>
      </c>
      <c r="J3964" s="16" t="str">
        <f>IF(B3964&lt;&gt;"",VLOOKUP(B3964,Dulieu!$F$5:$I$7597,4,0),"")</f>
        <v/>
      </c>
    </row>
    <row r="3965" spans="1:10" x14ac:dyDescent="0.25">
      <c r="A3965" s="18"/>
      <c r="I3965" s="16">
        <f>COUNTIF(Dulieu!$F$5:$F$7774,B3965)</f>
        <v>0</v>
      </c>
      <c r="J3965" s="16" t="str">
        <f>IF(B3965&lt;&gt;"",VLOOKUP(B3965,Dulieu!$F$5:$I$7597,4,0),"")</f>
        <v/>
      </c>
    </row>
    <row r="3966" spans="1:10" x14ac:dyDescent="0.25">
      <c r="A3966" s="18"/>
      <c r="F3966" s="19"/>
      <c r="I3966" s="16">
        <f>COUNTIF(Dulieu!$F$5:$F$7774,B3966)</f>
        <v>0</v>
      </c>
      <c r="J3966" s="16" t="str">
        <f>IF(B3966&lt;&gt;"",VLOOKUP(B3966,Dulieu!$F$5:$I$7597,4,0),"")</f>
        <v/>
      </c>
    </row>
    <row r="3967" spans="1:10" x14ac:dyDescent="0.25">
      <c r="A3967" s="18"/>
      <c r="F3967" s="19"/>
      <c r="I3967" s="16">
        <f>COUNTIF(Dulieu!$F$5:$F$7774,B3967)</f>
        <v>0</v>
      </c>
      <c r="J3967" s="16" t="str">
        <f>IF(B3967&lt;&gt;"",VLOOKUP(B3967,Dulieu!$F$5:$I$7597,4,0),"")</f>
        <v/>
      </c>
    </row>
    <row r="3968" spans="1:10" x14ac:dyDescent="0.25">
      <c r="A3968" s="18"/>
      <c r="F3968" s="19"/>
      <c r="I3968" s="16">
        <f>COUNTIF(Dulieu!$F$5:$F$7774,B3968)</f>
        <v>0</v>
      </c>
      <c r="J3968" s="16" t="str">
        <f>IF(B3968&lt;&gt;"",VLOOKUP(B3968,Dulieu!$F$5:$I$7597,4,0),"")</f>
        <v/>
      </c>
    </row>
    <row r="3969" spans="1:10" x14ac:dyDescent="0.25">
      <c r="A3969" s="18"/>
      <c r="F3969" s="19"/>
      <c r="I3969" s="16">
        <f>COUNTIF(Dulieu!$F$5:$F$7774,B3969)</f>
        <v>0</v>
      </c>
      <c r="J3969" s="16" t="str">
        <f>IF(B3969&lt;&gt;"",VLOOKUP(B3969,Dulieu!$F$5:$I$7597,4,0),"")</f>
        <v/>
      </c>
    </row>
    <row r="3970" spans="1:10" x14ac:dyDescent="0.25">
      <c r="A3970" s="18"/>
      <c r="F3970" s="19"/>
      <c r="I3970" s="16">
        <f>COUNTIF(Dulieu!$F$5:$F$7774,B3970)</f>
        <v>0</v>
      </c>
      <c r="J3970" s="16" t="str">
        <f>IF(B3970&lt;&gt;"",VLOOKUP(B3970,Dulieu!$F$5:$I$7597,4,0),"")</f>
        <v/>
      </c>
    </row>
    <row r="3971" spans="1:10" x14ac:dyDescent="0.25">
      <c r="A3971" s="18"/>
      <c r="F3971" s="19"/>
      <c r="I3971" s="16">
        <f>COUNTIF(Dulieu!$F$5:$F$7774,B3971)</f>
        <v>0</v>
      </c>
      <c r="J3971" s="16" t="str">
        <f>IF(B3971&lt;&gt;"",VLOOKUP(B3971,Dulieu!$F$5:$I$7597,4,0),"")</f>
        <v/>
      </c>
    </row>
    <row r="3972" spans="1:10" x14ac:dyDescent="0.25">
      <c r="A3972" s="18"/>
      <c r="F3972" s="19"/>
      <c r="I3972" s="16">
        <f>COUNTIF(Dulieu!$F$5:$F$7774,B3972)</f>
        <v>0</v>
      </c>
      <c r="J3972" s="16" t="str">
        <f>IF(B3972&lt;&gt;"",VLOOKUP(B3972,Dulieu!$F$5:$I$7597,4,0),"")</f>
        <v/>
      </c>
    </row>
    <row r="3973" spans="1:10" x14ac:dyDescent="0.25">
      <c r="A3973" s="18"/>
      <c r="F3973" s="19"/>
      <c r="I3973" s="16">
        <f>COUNTIF(Dulieu!$F$5:$F$7774,B3973)</f>
        <v>0</v>
      </c>
      <c r="J3973" s="16" t="str">
        <f>IF(B3973&lt;&gt;"",VLOOKUP(B3973,Dulieu!$F$5:$I$7597,4,0),"")</f>
        <v/>
      </c>
    </row>
    <row r="3974" spans="1:10" x14ac:dyDescent="0.25">
      <c r="A3974" s="18"/>
      <c r="F3974" s="19"/>
      <c r="I3974" s="16">
        <f>COUNTIF(Dulieu!$F$5:$F$7774,B3974)</f>
        <v>0</v>
      </c>
      <c r="J3974" s="16" t="str">
        <f>IF(B3974&lt;&gt;"",VLOOKUP(B3974,Dulieu!$F$5:$I$7597,4,0),"")</f>
        <v/>
      </c>
    </row>
    <row r="3975" spans="1:10" x14ac:dyDescent="0.25">
      <c r="A3975" s="18"/>
      <c r="F3975" s="19"/>
      <c r="J3975" s="16" t="str">
        <f>IF(B3975&lt;&gt;"",VLOOKUP(B3975,Dulieu!$F$5:$I$7597,4,0),"")</f>
        <v/>
      </c>
    </row>
    <row r="3976" spans="1:10" x14ac:dyDescent="0.25">
      <c r="A3976" s="18"/>
      <c r="F3976" s="19"/>
      <c r="J3976" s="16" t="str">
        <f>IF(B3976&lt;&gt;"",VLOOKUP(B3976,Dulieu!$F$5:$I$7597,4,0),"")</f>
        <v/>
      </c>
    </row>
    <row r="3977" spans="1:10" x14ac:dyDescent="0.25">
      <c r="A3977" s="18"/>
      <c r="F3977" s="19"/>
      <c r="J3977" s="16" t="str">
        <f>IF(B3977&lt;&gt;"",VLOOKUP(B3977,Dulieu!$F$5:$I$7597,4,0),"")</f>
        <v/>
      </c>
    </row>
    <row r="3978" spans="1:10" x14ac:dyDescent="0.25">
      <c r="A3978" s="18"/>
      <c r="F3978" s="19"/>
      <c r="J3978" s="16" t="str">
        <f>IF(B3978&lt;&gt;"",VLOOKUP(B3978,Dulieu!$F$5:$I$7597,4,0),"")</f>
        <v/>
      </c>
    </row>
    <row r="3979" spans="1:10" x14ac:dyDescent="0.25">
      <c r="A3979" s="18"/>
      <c r="J3979" s="16" t="str">
        <f>IF(B3979&lt;&gt;"",VLOOKUP(B3979,Dulieu!$F$5:$I$7597,4,0),"")</f>
        <v/>
      </c>
    </row>
    <row r="3980" spans="1:10" x14ac:dyDescent="0.25">
      <c r="A3980" s="18"/>
      <c r="F3980" s="19"/>
      <c r="J3980" s="16" t="str">
        <f>IF(B3980&lt;&gt;"",VLOOKUP(B3980,Dulieu!$F$5:$I$7597,4,0),"")</f>
        <v/>
      </c>
    </row>
    <row r="3981" spans="1:10" x14ac:dyDescent="0.25">
      <c r="A3981" s="18"/>
      <c r="F3981" s="19"/>
      <c r="J3981" s="16" t="str">
        <f>IF(B3981&lt;&gt;"",VLOOKUP(B3981,Dulieu!$F$5:$I$7597,4,0),"")</f>
        <v/>
      </c>
    </row>
    <row r="3982" spans="1:10" x14ac:dyDescent="0.25">
      <c r="A3982" s="18"/>
      <c r="F3982" s="19"/>
      <c r="J3982" s="16" t="str">
        <f>IF(B3982&lt;&gt;"",VLOOKUP(B3982,Dulieu!$F$5:$I$7597,4,0),"")</f>
        <v/>
      </c>
    </row>
    <row r="3983" spans="1:10" x14ac:dyDescent="0.25">
      <c r="A3983" s="18"/>
      <c r="F3983" s="19"/>
      <c r="J3983" s="16" t="str">
        <f>IF(B3983&lt;&gt;"",VLOOKUP(B3983,Dulieu!$F$5:$I$7597,4,0),"")</f>
        <v/>
      </c>
    </row>
    <row r="3984" spans="1:10" x14ac:dyDescent="0.25">
      <c r="A3984" s="18"/>
      <c r="F3984" s="19"/>
      <c r="J3984" s="16" t="str">
        <f>IF(B3984&lt;&gt;"",VLOOKUP(B3984,Dulieu!$F$5:$I$7597,4,0),"")</f>
        <v/>
      </c>
    </row>
    <row r="3985" spans="1:10" x14ac:dyDescent="0.25">
      <c r="A3985" s="18"/>
      <c r="F3985" s="19"/>
      <c r="J3985" s="16" t="str">
        <f>IF(B3985&lt;&gt;"",VLOOKUP(B3985,Dulieu!$F$5:$I$7597,4,0),"")</f>
        <v/>
      </c>
    </row>
    <row r="3986" spans="1:10" x14ac:dyDescent="0.25">
      <c r="A3986" s="18"/>
      <c r="F3986" s="19"/>
      <c r="J3986" s="16" t="str">
        <f>IF(B3986&lt;&gt;"",VLOOKUP(B3986,Dulieu!$F$5:$I$7597,4,0),"")</f>
        <v/>
      </c>
    </row>
    <row r="3987" spans="1:10" x14ac:dyDescent="0.25">
      <c r="A3987" s="18"/>
      <c r="F3987" s="19"/>
      <c r="J3987" s="16" t="str">
        <f>IF(B3987&lt;&gt;"",VLOOKUP(B3987,Dulieu!$F$5:$I$7597,4,0),"")</f>
        <v/>
      </c>
    </row>
    <row r="3988" spans="1:10" x14ac:dyDescent="0.25">
      <c r="A3988" s="18"/>
      <c r="J3988" s="16" t="str">
        <f>IF(B3988&lt;&gt;"",VLOOKUP(B3988,Dulieu!$F$5:$I$7597,4,0),"")</f>
        <v/>
      </c>
    </row>
    <row r="3989" spans="1:10" x14ac:dyDescent="0.25">
      <c r="A3989" s="18"/>
      <c r="J3989" s="16" t="str">
        <f>IF(B3989&lt;&gt;"",VLOOKUP(B3989,Dulieu!$F$5:$I$7597,4,0),"")</f>
        <v/>
      </c>
    </row>
    <row r="3990" spans="1:10" x14ac:dyDescent="0.25">
      <c r="A3990" s="18"/>
    </row>
    <row r="3991" spans="1:10" x14ac:dyDescent="0.25">
      <c r="A3991" s="18"/>
    </row>
    <row r="3992" spans="1:10" x14ac:dyDescent="0.25">
      <c r="A3992" s="18"/>
    </row>
    <row r="3993" spans="1:10" x14ac:dyDescent="0.25">
      <c r="A3993" s="18"/>
    </row>
    <row r="3994" spans="1:10" x14ac:dyDescent="0.25">
      <c r="A3994" s="18"/>
    </row>
    <row r="3995" spans="1:10" x14ac:dyDescent="0.25">
      <c r="A3995" s="18"/>
    </row>
    <row r="3996" spans="1:10" x14ac:dyDescent="0.25">
      <c r="A3996" s="18"/>
    </row>
    <row r="3997" spans="1:10" x14ac:dyDescent="0.25">
      <c r="A3997" s="18"/>
    </row>
    <row r="3998" spans="1:10" x14ac:dyDescent="0.25">
      <c r="A3998" s="18"/>
    </row>
    <row r="3999" spans="1:10" x14ac:dyDescent="0.25">
      <c r="A3999" s="18"/>
    </row>
    <row r="4000" spans="1:10" x14ac:dyDescent="0.25">
      <c r="A4000" s="18"/>
    </row>
    <row r="4001" spans="1:1" x14ac:dyDescent="0.25">
      <c r="A4001" s="18"/>
    </row>
    <row r="4002" spans="1:1" x14ac:dyDescent="0.25">
      <c r="A4002" s="18"/>
    </row>
    <row r="4003" spans="1:1" x14ac:dyDescent="0.25">
      <c r="A4003" s="18"/>
    </row>
    <row r="4004" spans="1:1" x14ac:dyDescent="0.25">
      <c r="A4004" s="18"/>
    </row>
    <row r="4005" spans="1:1" x14ac:dyDescent="0.25">
      <c r="A4005" s="18"/>
    </row>
    <row r="4006" spans="1:1" x14ac:dyDescent="0.25">
      <c r="A4006" s="18"/>
    </row>
    <row r="4007" spans="1:1" x14ac:dyDescent="0.25">
      <c r="A4007" s="18"/>
    </row>
    <row r="4008" spans="1:1" x14ac:dyDescent="0.25">
      <c r="A4008" s="18"/>
    </row>
    <row r="4009" spans="1:1" x14ac:dyDescent="0.25">
      <c r="A4009" s="18"/>
    </row>
    <row r="4010" spans="1:1" x14ac:dyDescent="0.25">
      <c r="A4010" s="18"/>
    </row>
    <row r="4011" spans="1:1" x14ac:dyDescent="0.25">
      <c r="A4011" s="18"/>
    </row>
    <row r="4012" spans="1:1" x14ac:dyDescent="0.25">
      <c r="A4012" s="18"/>
    </row>
    <row r="4013" spans="1:1" x14ac:dyDescent="0.25">
      <c r="A4013" s="18"/>
    </row>
    <row r="4014" spans="1:1" x14ac:dyDescent="0.25">
      <c r="A4014" s="18"/>
    </row>
    <row r="4015" spans="1:1" x14ac:dyDescent="0.25">
      <c r="A4015" s="18"/>
    </row>
    <row r="4016" spans="1:1" x14ac:dyDescent="0.25">
      <c r="A4016" s="18"/>
    </row>
    <row r="4017" spans="1:1" x14ac:dyDescent="0.25">
      <c r="A4017" s="18"/>
    </row>
    <row r="4018" spans="1:1" x14ac:dyDescent="0.25">
      <c r="A4018" s="18"/>
    </row>
    <row r="4019" spans="1:1" x14ac:dyDescent="0.25">
      <c r="A4019" s="18"/>
    </row>
    <row r="4020" spans="1:1" x14ac:dyDescent="0.25">
      <c r="A4020" s="18"/>
    </row>
    <row r="4021" spans="1:1" x14ac:dyDescent="0.25">
      <c r="A4021" s="18"/>
    </row>
    <row r="4022" spans="1:1" x14ac:dyDescent="0.25">
      <c r="A4022" s="18"/>
    </row>
    <row r="4023" spans="1:1" x14ac:dyDescent="0.25">
      <c r="A4023" s="18"/>
    </row>
    <row r="4024" spans="1:1" x14ac:dyDescent="0.25">
      <c r="A4024" s="18"/>
    </row>
    <row r="4025" spans="1:1" x14ac:dyDescent="0.25">
      <c r="A4025" s="18"/>
    </row>
    <row r="4026" spans="1:1" x14ac:dyDescent="0.25">
      <c r="A4026" s="18"/>
    </row>
    <row r="4027" spans="1:1" x14ac:dyDescent="0.25">
      <c r="A4027" s="18"/>
    </row>
    <row r="4028" spans="1:1" x14ac:dyDescent="0.25">
      <c r="A4028" s="18"/>
    </row>
    <row r="4029" spans="1:1" x14ac:dyDescent="0.25">
      <c r="A4029" s="18"/>
    </row>
    <row r="4030" spans="1:1" x14ac:dyDescent="0.25">
      <c r="A4030" s="18"/>
    </row>
    <row r="4031" spans="1:1" x14ac:dyDescent="0.25">
      <c r="A4031" s="18"/>
    </row>
    <row r="4032" spans="1:1" x14ac:dyDescent="0.25">
      <c r="A4032" s="18"/>
    </row>
    <row r="4033" spans="1:1" x14ac:dyDescent="0.25">
      <c r="A4033" s="18"/>
    </row>
    <row r="4034" spans="1:1" x14ac:dyDescent="0.25">
      <c r="A4034" s="18"/>
    </row>
    <row r="4035" spans="1:1" x14ac:dyDescent="0.25">
      <c r="A4035" s="18"/>
    </row>
    <row r="4036" spans="1:1" x14ac:dyDescent="0.25">
      <c r="A4036" s="18"/>
    </row>
    <row r="4037" spans="1:1" x14ac:dyDescent="0.25">
      <c r="A4037" s="18"/>
    </row>
    <row r="4038" spans="1:1" x14ac:dyDescent="0.25">
      <c r="A4038" s="18"/>
    </row>
    <row r="4039" spans="1:1" x14ac:dyDescent="0.25">
      <c r="A4039" s="18"/>
    </row>
    <row r="4040" spans="1:1" x14ac:dyDescent="0.25">
      <c r="A4040" s="18"/>
    </row>
    <row r="4041" spans="1:1" x14ac:dyDescent="0.25">
      <c r="A4041" s="18"/>
    </row>
    <row r="4042" spans="1:1" x14ac:dyDescent="0.25">
      <c r="A4042" s="18"/>
    </row>
    <row r="4043" spans="1:1" x14ac:dyDescent="0.25">
      <c r="A4043" s="18"/>
    </row>
    <row r="4044" spans="1:1" x14ac:dyDescent="0.25">
      <c r="A4044" s="18"/>
    </row>
    <row r="4045" spans="1:1" x14ac:dyDescent="0.25">
      <c r="A4045" s="18"/>
    </row>
    <row r="4046" spans="1:1" x14ac:dyDescent="0.25">
      <c r="A4046" s="18"/>
    </row>
    <row r="4047" spans="1:1" x14ac:dyDescent="0.25">
      <c r="A4047" s="18"/>
    </row>
    <row r="4048" spans="1:1" x14ac:dyDescent="0.25">
      <c r="A4048" s="18"/>
    </row>
    <row r="4049" spans="1:1" x14ac:dyDescent="0.25">
      <c r="A4049" s="18"/>
    </row>
    <row r="4050" spans="1:1" x14ac:dyDescent="0.25">
      <c r="A4050" s="18"/>
    </row>
    <row r="4051" spans="1:1" x14ac:dyDescent="0.25">
      <c r="A4051" s="18"/>
    </row>
    <row r="4052" spans="1:1" x14ac:dyDescent="0.25">
      <c r="A4052" s="18"/>
    </row>
    <row r="4053" spans="1:1" x14ac:dyDescent="0.25">
      <c r="A4053" s="18"/>
    </row>
    <row r="4054" spans="1:1" x14ac:dyDescent="0.25">
      <c r="A4054" s="18"/>
    </row>
    <row r="4055" spans="1:1" x14ac:dyDescent="0.25">
      <c r="A4055" s="18"/>
    </row>
    <row r="4056" spans="1:1" x14ac:dyDescent="0.25">
      <c r="A4056" s="18"/>
    </row>
    <row r="4057" spans="1:1" x14ac:dyDescent="0.25">
      <c r="A4057" s="18"/>
    </row>
    <row r="4058" spans="1:1" x14ac:dyDescent="0.25">
      <c r="A4058" s="18"/>
    </row>
    <row r="4059" spans="1:1" x14ac:dyDescent="0.25">
      <c r="A4059" s="18"/>
    </row>
    <row r="4060" spans="1:1" x14ac:dyDescent="0.25">
      <c r="A4060" s="18"/>
    </row>
    <row r="4061" spans="1:1" x14ac:dyDescent="0.25">
      <c r="A4061" s="18"/>
    </row>
    <row r="4062" spans="1:1" x14ac:dyDescent="0.25">
      <c r="A4062" s="18"/>
    </row>
    <row r="4063" spans="1:1" x14ac:dyDescent="0.25">
      <c r="A4063" s="18"/>
    </row>
    <row r="4064" spans="1:1" x14ac:dyDescent="0.25">
      <c r="A4064" s="18"/>
    </row>
    <row r="4065" spans="1:1" x14ac:dyDescent="0.25">
      <c r="A4065" s="18"/>
    </row>
    <row r="4066" spans="1:1" x14ac:dyDescent="0.25">
      <c r="A4066" s="18"/>
    </row>
    <row r="4067" spans="1:1" x14ac:dyDescent="0.25">
      <c r="A4067" s="18"/>
    </row>
    <row r="4068" spans="1:1" x14ac:dyDescent="0.25">
      <c r="A4068" s="18"/>
    </row>
    <row r="4069" spans="1:1" x14ac:dyDescent="0.25">
      <c r="A4069" s="18"/>
    </row>
    <row r="4070" spans="1:1" x14ac:dyDescent="0.25">
      <c r="A4070" s="18"/>
    </row>
    <row r="4071" spans="1:1" x14ac:dyDescent="0.25">
      <c r="A4071" s="18"/>
    </row>
    <row r="4072" spans="1:1" x14ac:dyDescent="0.25">
      <c r="A4072" s="18"/>
    </row>
    <row r="4073" spans="1:1" x14ac:dyDescent="0.25">
      <c r="A4073" s="18"/>
    </row>
    <row r="4074" spans="1:1" x14ac:dyDescent="0.25">
      <c r="A4074" s="18"/>
    </row>
    <row r="4075" spans="1:1" x14ac:dyDescent="0.25">
      <c r="A4075" s="18"/>
    </row>
    <row r="4076" spans="1:1" x14ac:dyDescent="0.25">
      <c r="A4076" s="18"/>
    </row>
    <row r="4077" spans="1:1" x14ac:dyDescent="0.25">
      <c r="A4077" s="18"/>
    </row>
    <row r="4078" spans="1:1" x14ac:dyDescent="0.25">
      <c r="A4078" s="18"/>
    </row>
    <row r="4079" spans="1:1" x14ac:dyDescent="0.25">
      <c r="A4079" s="18"/>
    </row>
    <row r="4080" spans="1:1" x14ac:dyDescent="0.25">
      <c r="A4080" s="18"/>
    </row>
    <row r="4081" spans="1:1" x14ac:dyDescent="0.25">
      <c r="A4081" s="18"/>
    </row>
    <row r="4082" spans="1:1" x14ac:dyDescent="0.25">
      <c r="A4082" s="18"/>
    </row>
    <row r="4083" spans="1:1" x14ac:dyDescent="0.25">
      <c r="A4083" s="18"/>
    </row>
    <row r="4084" spans="1:1" x14ac:dyDescent="0.25">
      <c r="A4084" s="18"/>
    </row>
    <row r="4085" spans="1:1" x14ac:dyDescent="0.25">
      <c r="A4085" s="18"/>
    </row>
    <row r="4086" spans="1:1" x14ac:dyDescent="0.25">
      <c r="A4086" s="18"/>
    </row>
    <row r="4087" spans="1:1" x14ac:dyDescent="0.25">
      <c r="A4087" s="18"/>
    </row>
    <row r="4088" spans="1:1" x14ac:dyDescent="0.25">
      <c r="A4088" s="18"/>
    </row>
    <row r="4089" spans="1:1" x14ac:dyDescent="0.25">
      <c r="A4089" s="18"/>
    </row>
    <row r="4090" spans="1:1" x14ac:dyDescent="0.25">
      <c r="A4090" s="18"/>
    </row>
    <row r="4091" spans="1:1" x14ac:dyDescent="0.25">
      <c r="A4091" s="18"/>
    </row>
    <row r="4092" spans="1:1" x14ac:dyDescent="0.25">
      <c r="A4092" s="18"/>
    </row>
    <row r="4093" spans="1:1" x14ac:dyDescent="0.25">
      <c r="A4093" s="18"/>
    </row>
    <row r="4094" spans="1:1" x14ac:dyDescent="0.25">
      <c r="A4094" s="18"/>
    </row>
    <row r="4095" spans="1:1" x14ac:dyDescent="0.25">
      <c r="A4095" s="18"/>
    </row>
    <row r="4096" spans="1:1" x14ac:dyDescent="0.25">
      <c r="A4096" s="18"/>
    </row>
    <row r="4097" spans="1:1" x14ac:dyDescent="0.25">
      <c r="A4097" s="18"/>
    </row>
    <row r="4098" spans="1:1" x14ac:dyDescent="0.25">
      <c r="A4098" s="18"/>
    </row>
    <row r="4099" spans="1:1" x14ac:dyDescent="0.25">
      <c r="A4099" s="18"/>
    </row>
    <row r="4100" spans="1:1" x14ac:dyDescent="0.25">
      <c r="A4100" s="18"/>
    </row>
    <row r="4101" spans="1:1" x14ac:dyDescent="0.25">
      <c r="A4101" s="18"/>
    </row>
    <row r="4102" spans="1:1" x14ac:dyDescent="0.25">
      <c r="A4102" s="18"/>
    </row>
    <row r="4103" spans="1:1" x14ac:dyDescent="0.25">
      <c r="A4103" s="18"/>
    </row>
    <row r="4104" spans="1:1" x14ac:dyDescent="0.25">
      <c r="A4104" s="18"/>
    </row>
    <row r="4105" spans="1:1" x14ac:dyDescent="0.25">
      <c r="A4105" s="18"/>
    </row>
    <row r="4106" spans="1:1" x14ac:dyDescent="0.25">
      <c r="A4106" s="18"/>
    </row>
    <row r="4107" spans="1:1" x14ac:dyDescent="0.25">
      <c r="A4107" s="18"/>
    </row>
    <row r="4108" spans="1:1" x14ac:dyDescent="0.25">
      <c r="A4108" s="18"/>
    </row>
    <row r="4109" spans="1:1" x14ac:dyDescent="0.25">
      <c r="A4109" s="18"/>
    </row>
    <row r="4110" spans="1:1" x14ac:dyDescent="0.25">
      <c r="A4110" s="18"/>
    </row>
    <row r="4111" spans="1:1" x14ac:dyDescent="0.25">
      <c r="A4111" s="18"/>
    </row>
    <row r="4112" spans="1:1" x14ac:dyDescent="0.25">
      <c r="A4112" s="18"/>
    </row>
    <row r="4113" spans="1:1" x14ac:dyDescent="0.25">
      <c r="A4113" s="18"/>
    </row>
    <row r="4114" spans="1:1" x14ac:dyDescent="0.25">
      <c r="A4114" s="18"/>
    </row>
    <row r="4115" spans="1:1" x14ac:dyDescent="0.25">
      <c r="A4115" s="18"/>
    </row>
    <row r="4116" spans="1:1" x14ac:dyDescent="0.25">
      <c r="A4116" s="18"/>
    </row>
    <row r="4117" spans="1:1" x14ac:dyDescent="0.25">
      <c r="A4117" s="18"/>
    </row>
    <row r="4118" spans="1:1" x14ac:dyDescent="0.25">
      <c r="A4118" s="18"/>
    </row>
    <row r="4119" spans="1:1" x14ac:dyDescent="0.25">
      <c r="A4119" s="18"/>
    </row>
    <row r="4120" spans="1:1" x14ac:dyDescent="0.25">
      <c r="A4120" s="18"/>
    </row>
    <row r="4121" spans="1:1" x14ac:dyDescent="0.25">
      <c r="A4121" s="18"/>
    </row>
    <row r="4122" spans="1:1" x14ac:dyDescent="0.25">
      <c r="A4122" s="18"/>
    </row>
    <row r="4123" spans="1:1" x14ac:dyDescent="0.25">
      <c r="A4123" s="18"/>
    </row>
    <row r="4124" spans="1:1" x14ac:dyDescent="0.25">
      <c r="A4124" s="18"/>
    </row>
    <row r="4125" spans="1:1" x14ac:dyDescent="0.25">
      <c r="A4125" s="18"/>
    </row>
    <row r="4126" spans="1:1" x14ac:dyDescent="0.25">
      <c r="A4126" s="18"/>
    </row>
    <row r="4127" spans="1:1" x14ac:dyDescent="0.25">
      <c r="A4127" s="18"/>
    </row>
    <row r="4128" spans="1:1" x14ac:dyDescent="0.25">
      <c r="A4128" s="18"/>
    </row>
    <row r="4129" spans="1:1" x14ac:dyDescent="0.25">
      <c r="A4129" s="18"/>
    </row>
    <row r="4130" spans="1:1" x14ac:dyDescent="0.25">
      <c r="A4130" s="18"/>
    </row>
    <row r="4131" spans="1:1" x14ac:dyDescent="0.25">
      <c r="A4131" s="18"/>
    </row>
    <row r="4132" spans="1:1" x14ac:dyDescent="0.25">
      <c r="A4132" s="18"/>
    </row>
    <row r="4133" spans="1:1" x14ac:dyDescent="0.25">
      <c r="A4133" s="18"/>
    </row>
    <row r="4134" spans="1:1" x14ac:dyDescent="0.25">
      <c r="A4134" s="18"/>
    </row>
    <row r="4135" spans="1:1" x14ac:dyDescent="0.25">
      <c r="A4135" s="18"/>
    </row>
    <row r="4136" spans="1:1" x14ac:dyDescent="0.25">
      <c r="A4136" s="18"/>
    </row>
    <row r="4137" spans="1:1" x14ac:dyDescent="0.25">
      <c r="A4137" s="18"/>
    </row>
    <row r="4138" spans="1:1" x14ac:dyDescent="0.25">
      <c r="A4138" s="18"/>
    </row>
    <row r="4139" spans="1:1" x14ac:dyDescent="0.25">
      <c r="A4139" s="18"/>
    </row>
    <row r="4140" spans="1:1" x14ac:dyDescent="0.25">
      <c r="A4140" s="18"/>
    </row>
    <row r="4141" spans="1:1" x14ac:dyDescent="0.25">
      <c r="A4141" s="18"/>
    </row>
    <row r="4142" spans="1:1" x14ac:dyDescent="0.25">
      <c r="A4142" s="18"/>
    </row>
    <row r="4143" spans="1:1" x14ac:dyDescent="0.25">
      <c r="A4143" s="18"/>
    </row>
    <row r="4144" spans="1:1" x14ac:dyDescent="0.25">
      <c r="A4144" s="18"/>
    </row>
    <row r="4145" spans="1:1" x14ac:dyDescent="0.25">
      <c r="A4145" s="18"/>
    </row>
    <row r="4146" spans="1:1" x14ac:dyDescent="0.25">
      <c r="A4146" s="18"/>
    </row>
    <row r="4147" spans="1:1" x14ac:dyDescent="0.25">
      <c r="A4147" s="18"/>
    </row>
    <row r="4148" spans="1:1" x14ac:dyDescent="0.25">
      <c r="A4148" s="18"/>
    </row>
    <row r="4149" spans="1:1" x14ac:dyDescent="0.25">
      <c r="A4149" s="18"/>
    </row>
    <row r="4150" spans="1:1" x14ac:dyDescent="0.25">
      <c r="A4150" s="18"/>
    </row>
    <row r="4151" spans="1:1" x14ac:dyDescent="0.25">
      <c r="A4151" s="18"/>
    </row>
    <row r="4152" spans="1:1" x14ac:dyDescent="0.25">
      <c r="A4152" s="18"/>
    </row>
    <row r="4153" spans="1:1" x14ac:dyDescent="0.25">
      <c r="A4153" s="18"/>
    </row>
    <row r="4154" spans="1:1" x14ac:dyDescent="0.25">
      <c r="A4154" s="18"/>
    </row>
    <row r="4155" spans="1:1" x14ac:dyDescent="0.25">
      <c r="A4155" s="18"/>
    </row>
    <row r="4156" spans="1:1" x14ac:dyDescent="0.25">
      <c r="A4156" s="18"/>
    </row>
    <row r="4157" spans="1:1" x14ac:dyDescent="0.25">
      <c r="A4157" s="18"/>
    </row>
    <row r="4158" spans="1:1" x14ac:dyDescent="0.25">
      <c r="A4158" s="18"/>
    </row>
    <row r="4159" spans="1:1" x14ac:dyDescent="0.25">
      <c r="A4159" s="18"/>
    </row>
    <row r="4160" spans="1:1" x14ac:dyDescent="0.25">
      <c r="A4160" s="18"/>
    </row>
    <row r="4161" spans="1:1" x14ac:dyDescent="0.25">
      <c r="A4161" s="18"/>
    </row>
    <row r="4162" spans="1:1" x14ac:dyDescent="0.25">
      <c r="A4162" s="18"/>
    </row>
    <row r="4163" spans="1:1" x14ac:dyDescent="0.25">
      <c r="A4163" s="18"/>
    </row>
    <row r="4164" spans="1:1" x14ac:dyDescent="0.25">
      <c r="A4164" s="18"/>
    </row>
    <row r="4165" spans="1:1" x14ac:dyDescent="0.25">
      <c r="A4165" s="18"/>
    </row>
    <row r="4166" spans="1:1" x14ac:dyDescent="0.25">
      <c r="A4166" s="18"/>
    </row>
    <row r="4167" spans="1:1" x14ac:dyDescent="0.25">
      <c r="A4167" s="18"/>
    </row>
    <row r="4168" spans="1:1" x14ac:dyDescent="0.25">
      <c r="A4168" s="18"/>
    </row>
    <row r="4169" spans="1:1" x14ac:dyDescent="0.25">
      <c r="A4169" s="18"/>
    </row>
    <row r="4170" spans="1:1" x14ac:dyDescent="0.25">
      <c r="A4170" s="18"/>
    </row>
    <row r="4171" spans="1:1" x14ac:dyDescent="0.25">
      <c r="A4171" s="18"/>
    </row>
    <row r="4172" spans="1:1" x14ac:dyDescent="0.25">
      <c r="A4172" s="18"/>
    </row>
    <row r="4173" spans="1:1" x14ac:dyDescent="0.25">
      <c r="A4173" s="18"/>
    </row>
    <row r="4174" spans="1:1" x14ac:dyDescent="0.25">
      <c r="A4174" s="18"/>
    </row>
    <row r="4175" spans="1:1" x14ac:dyDescent="0.25">
      <c r="A4175" s="18"/>
    </row>
    <row r="4176" spans="1:1" x14ac:dyDescent="0.25">
      <c r="A4176" s="18"/>
    </row>
    <row r="4177" spans="1:1" x14ac:dyDescent="0.25">
      <c r="A4177" s="18"/>
    </row>
    <row r="4178" spans="1:1" x14ac:dyDescent="0.25">
      <c r="A4178" s="18"/>
    </row>
    <row r="4179" spans="1:1" x14ac:dyDescent="0.25">
      <c r="A4179" s="18"/>
    </row>
    <row r="4180" spans="1:1" x14ac:dyDescent="0.25">
      <c r="A4180" s="18"/>
    </row>
    <row r="4181" spans="1:1" x14ac:dyDescent="0.25">
      <c r="A4181" s="18"/>
    </row>
    <row r="4182" spans="1:1" x14ac:dyDescent="0.25">
      <c r="A4182" s="18"/>
    </row>
    <row r="4183" spans="1:1" x14ac:dyDescent="0.25">
      <c r="A4183" s="18"/>
    </row>
    <row r="4184" spans="1:1" x14ac:dyDescent="0.25">
      <c r="A4184" s="18"/>
    </row>
    <row r="4185" spans="1:1" x14ac:dyDescent="0.25">
      <c r="A4185" s="18"/>
    </row>
    <row r="4186" spans="1:1" x14ac:dyDescent="0.25">
      <c r="A4186" s="18"/>
    </row>
    <row r="4187" spans="1:1" x14ac:dyDescent="0.25">
      <c r="A4187" s="18"/>
    </row>
    <row r="4188" spans="1:1" x14ac:dyDescent="0.25">
      <c r="A4188" s="18"/>
    </row>
    <row r="4189" spans="1:1" x14ac:dyDescent="0.25">
      <c r="A4189" s="18"/>
    </row>
    <row r="4190" spans="1:1" x14ac:dyDescent="0.25">
      <c r="A4190" s="18"/>
    </row>
    <row r="4191" spans="1:1" x14ac:dyDescent="0.25">
      <c r="A4191" s="18"/>
    </row>
    <row r="4192" spans="1:1" x14ac:dyDescent="0.25">
      <c r="A4192" s="18"/>
    </row>
    <row r="4193" spans="1:1" x14ac:dyDescent="0.25">
      <c r="A4193" s="18"/>
    </row>
    <row r="4194" spans="1:1" x14ac:dyDescent="0.25">
      <c r="A4194" s="18"/>
    </row>
    <row r="4195" spans="1:1" x14ac:dyDescent="0.25">
      <c r="A4195" s="18"/>
    </row>
    <row r="4196" spans="1:1" x14ac:dyDescent="0.25">
      <c r="A4196" s="18"/>
    </row>
    <row r="4197" spans="1:1" x14ac:dyDescent="0.25">
      <c r="A4197" s="18"/>
    </row>
    <row r="4198" spans="1:1" x14ac:dyDescent="0.25">
      <c r="A4198" s="18"/>
    </row>
    <row r="4199" spans="1:1" x14ac:dyDescent="0.25">
      <c r="A4199" s="18"/>
    </row>
    <row r="4200" spans="1:1" x14ac:dyDescent="0.25">
      <c r="A4200" s="18"/>
    </row>
    <row r="4201" spans="1:1" x14ac:dyDescent="0.25">
      <c r="A4201" s="18"/>
    </row>
    <row r="4202" spans="1:1" x14ac:dyDescent="0.25">
      <c r="A4202" s="18"/>
    </row>
    <row r="4203" spans="1:1" x14ac:dyDescent="0.25">
      <c r="A4203" s="18"/>
    </row>
    <row r="4204" spans="1:1" x14ac:dyDescent="0.25">
      <c r="A4204" s="18"/>
    </row>
    <row r="4205" spans="1:1" x14ac:dyDescent="0.25">
      <c r="A4205" s="18"/>
    </row>
    <row r="4206" spans="1:1" x14ac:dyDescent="0.25">
      <c r="A4206" s="18"/>
    </row>
    <row r="4207" spans="1:1" x14ac:dyDescent="0.25">
      <c r="A4207" s="18"/>
    </row>
    <row r="4208" spans="1:1" x14ac:dyDescent="0.25">
      <c r="A4208" s="18"/>
    </row>
    <row r="4209" spans="1:1" x14ac:dyDescent="0.25">
      <c r="A4209" s="18"/>
    </row>
    <row r="4210" spans="1:1" x14ac:dyDescent="0.25">
      <c r="A4210" s="18"/>
    </row>
    <row r="4211" spans="1:1" x14ac:dyDescent="0.25">
      <c r="A4211" s="18"/>
    </row>
    <row r="4212" spans="1:1" x14ac:dyDescent="0.25">
      <c r="A4212" s="18"/>
    </row>
    <row r="4213" spans="1:1" x14ac:dyDescent="0.25">
      <c r="A4213" s="18"/>
    </row>
    <row r="4214" spans="1:1" x14ac:dyDescent="0.25">
      <c r="A4214" s="18"/>
    </row>
    <row r="4215" spans="1:1" x14ac:dyDescent="0.25">
      <c r="A4215" s="18"/>
    </row>
    <row r="4216" spans="1:1" x14ac:dyDescent="0.25">
      <c r="A4216" s="18"/>
    </row>
    <row r="4217" spans="1:1" x14ac:dyDescent="0.25">
      <c r="A4217" s="18"/>
    </row>
    <row r="4218" spans="1:1" x14ac:dyDescent="0.25">
      <c r="A4218" s="18"/>
    </row>
    <row r="4219" spans="1:1" x14ac:dyDescent="0.25">
      <c r="A4219" s="18"/>
    </row>
    <row r="4220" spans="1:1" x14ac:dyDescent="0.25">
      <c r="A4220" s="18"/>
    </row>
    <row r="4221" spans="1:1" x14ac:dyDescent="0.25">
      <c r="A4221" s="18"/>
    </row>
    <row r="4222" spans="1:1" x14ac:dyDescent="0.25">
      <c r="A4222" s="18"/>
    </row>
    <row r="4223" spans="1:1" x14ac:dyDescent="0.25">
      <c r="A4223" s="18"/>
    </row>
    <row r="4224" spans="1:1" x14ac:dyDescent="0.25">
      <c r="A4224" s="18"/>
    </row>
    <row r="4225" spans="1:1" x14ac:dyDescent="0.25">
      <c r="A4225" s="18"/>
    </row>
    <row r="4226" spans="1:1" x14ac:dyDescent="0.25">
      <c r="A4226" s="18"/>
    </row>
    <row r="4227" spans="1:1" x14ac:dyDescent="0.25">
      <c r="A4227" s="18"/>
    </row>
    <row r="4228" spans="1:1" x14ac:dyDescent="0.25">
      <c r="A4228" s="18"/>
    </row>
    <row r="4229" spans="1:1" x14ac:dyDescent="0.25">
      <c r="A4229" s="18"/>
    </row>
    <row r="4230" spans="1:1" x14ac:dyDescent="0.25">
      <c r="A4230" s="18"/>
    </row>
    <row r="4231" spans="1:1" x14ac:dyDescent="0.25">
      <c r="A4231" s="18"/>
    </row>
    <row r="4232" spans="1:1" x14ac:dyDescent="0.25">
      <c r="A4232" s="18"/>
    </row>
    <row r="4233" spans="1:1" x14ac:dyDescent="0.25">
      <c r="A4233" s="18"/>
    </row>
    <row r="4234" spans="1:1" x14ac:dyDescent="0.25">
      <c r="A4234" s="18"/>
    </row>
    <row r="4235" spans="1:1" x14ac:dyDescent="0.25">
      <c r="A4235" s="18"/>
    </row>
    <row r="4236" spans="1:1" x14ac:dyDescent="0.25">
      <c r="A4236" s="18"/>
    </row>
    <row r="4237" spans="1:1" x14ac:dyDescent="0.25">
      <c r="A4237" s="18"/>
    </row>
    <row r="4238" spans="1:1" x14ac:dyDescent="0.25">
      <c r="A4238" s="18"/>
    </row>
    <row r="4239" spans="1:1" x14ac:dyDescent="0.25">
      <c r="A4239" s="18"/>
    </row>
    <row r="4240" spans="1:1" x14ac:dyDescent="0.25">
      <c r="A4240" s="18"/>
    </row>
    <row r="4241" spans="1:1" x14ac:dyDescent="0.25">
      <c r="A4241" s="18"/>
    </row>
    <row r="4242" spans="1:1" x14ac:dyDescent="0.25">
      <c r="A4242" s="18"/>
    </row>
    <row r="4243" spans="1:1" x14ac:dyDescent="0.25">
      <c r="A4243" s="18"/>
    </row>
    <row r="4244" spans="1:1" x14ac:dyDescent="0.25">
      <c r="A4244" s="18"/>
    </row>
    <row r="4245" spans="1:1" x14ac:dyDescent="0.25">
      <c r="A4245" s="18"/>
    </row>
    <row r="4246" spans="1:1" x14ac:dyDescent="0.25">
      <c r="A4246" s="18"/>
    </row>
    <row r="4247" spans="1:1" x14ac:dyDescent="0.25">
      <c r="A4247" s="18"/>
    </row>
    <row r="4248" spans="1:1" x14ac:dyDescent="0.25">
      <c r="A4248" s="18"/>
    </row>
    <row r="4249" spans="1:1" x14ac:dyDescent="0.25">
      <c r="A4249" s="18"/>
    </row>
    <row r="4250" spans="1:1" x14ac:dyDescent="0.25">
      <c r="A4250" s="18"/>
    </row>
    <row r="4251" spans="1:1" x14ac:dyDescent="0.25">
      <c r="A4251" s="18"/>
    </row>
    <row r="4252" spans="1:1" x14ac:dyDescent="0.25">
      <c r="A4252" s="18"/>
    </row>
    <row r="4253" spans="1:1" x14ac:dyDescent="0.25">
      <c r="A4253" s="18"/>
    </row>
    <row r="4254" spans="1:1" x14ac:dyDescent="0.25">
      <c r="A4254" s="18"/>
    </row>
    <row r="4255" spans="1:1" x14ac:dyDescent="0.25">
      <c r="A4255" s="18"/>
    </row>
    <row r="4256" spans="1:1" x14ac:dyDescent="0.25">
      <c r="A4256" s="18"/>
    </row>
    <row r="4257" spans="1:1" x14ac:dyDescent="0.25">
      <c r="A4257" s="18"/>
    </row>
    <row r="4258" spans="1:1" x14ac:dyDescent="0.25">
      <c r="A4258" s="18"/>
    </row>
    <row r="4259" spans="1:1" x14ac:dyDescent="0.25">
      <c r="A4259" s="18"/>
    </row>
    <row r="4260" spans="1:1" x14ac:dyDescent="0.25">
      <c r="A4260" s="18"/>
    </row>
    <row r="4261" spans="1:1" x14ac:dyDescent="0.25">
      <c r="A4261" s="18"/>
    </row>
    <row r="4262" spans="1:1" x14ac:dyDescent="0.25">
      <c r="A4262" s="18"/>
    </row>
    <row r="4263" spans="1:1" x14ac:dyDescent="0.25">
      <c r="A4263" s="18"/>
    </row>
    <row r="4264" spans="1:1" x14ac:dyDescent="0.25">
      <c r="A4264" s="18"/>
    </row>
    <row r="4265" spans="1:1" x14ac:dyDescent="0.25">
      <c r="A4265" s="18"/>
    </row>
    <row r="4266" spans="1:1" x14ac:dyDescent="0.25">
      <c r="A4266" s="18"/>
    </row>
    <row r="4267" spans="1:1" x14ac:dyDescent="0.25">
      <c r="A4267" s="18"/>
    </row>
    <row r="4268" spans="1:1" x14ac:dyDescent="0.25">
      <c r="A4268" s="18"/>
    </row>
    <row r="4269" spans="1:1" x14ac:dyDescent="0.25">
      <c r="A4269" s="18"/>
    </row>
    <row r="4270" spans="1:1" x14ac:dyDescent="0.25">
      <c r="A4270" s="18"/>
    </row>
    <row r="4271" spans="1:1" x14ac:dyDescent="0.25">
      <c r="A4271" s="18"/>
    </row>
    <row r="4272" spans="1:1" x14ac:dyDescent="0.25">
      <c r="A4272" s="18"/>
    </row>
    <row r="4273" spans="1:1" x14ac:dyDescent="0.25">
      <c r="A4273" s="18"/>
    </row>
    <row r="4274" spans="1:1" x14ac:dyDescent="0.25">
      <c r="A4274" s="18"/>
    </row>
    <row r="4275" spans="1:1" x14ac:dyDescent="0.25">
      <c r="A4275" s="18"/>
    </row>
    <row r="4276" spans="1:1" x14ac:dyDescent="0.25">
      <c r="A4276" s="18"/>
    </row>
    <row r="4277" spans="1:1" x14ac:dyDescent="0.25">
      <c r="A4277" s="18"/>
    </row>
    <row r="4278" spans="1:1" x14ac:dyDescent="0.25">
      <c r="A4278" s="18"/>
    </row>
    <row r="4279" spans="1:1" x14ac:dyDescent="0.25">
      <c r="A4279" s="18"/>
    </row>
    <row r="4280" spans="1:1" x14ac:dyDescent="0.25">
      <c r="A4280" s="18"/>
    </row>
    <row r="4281" spans="1:1" x14ac:dyDescent="0.25">
      <c r="A4281" s="18"/>
    </row>
    <row r="4282" spans="1:1" x14ac:dyDescent="0.25">
      <c r="A4282" s="18"/>
    </row>
    <row r="4283" spans="1:1" x14ac:dyDescent="0.25">
      <c r="A4283" s="18"/>
    </row>
    <row r="4284" spans="1:1" x14ac:dyDescent="0.25">
      <c r="A4284" s="18"/>
    </row>
    <row r="4285" spans="1:1" x14ac:dyDescent="0.25">
      <c r="A4285" s="18"/>
    </row>
    <row r="4286" spans="1:1" x14ac:dyDescent="0.25">
      <c r="A4286" s="18"/>
    </row>
    <row r="4287" spans="1:1" x14ac:dyDescent="0.25">
      <c r="A4287" s="18"/>
    </row>
    <row r="4288" spans="1:1" x14ac:dyDescent="0.25">
      <c r="A4288" s="18"/>
    </row>
    <row r="4289" spans="1:1" x14ac:dyDescent="0.25">
      <c r="A4289" s="18"/>
    </row>
    <row r="4290" spans="1:1" x14ac:dyDescent="0.25">
      <c r="A4290" s="18"/>
    </row>
    <row r="4291" spans="1:1" x14ac:dyDescent="0.25">
      <c r="A4291" s="18"/>
    </row>
    <row r="4292" spans="1:1" x14ac:dyDescent="0.25">
      <c r="A4292" s="18"/>
    </row>
    <row r="4293" spans="1:1" x14ac:dyDescent="0.25">
      <c r="A4293" s="18"/>
    </row>
    <row r="4294" spans="1:1" x14ac:dyDescent="0.25">
      <c r="A4294" s="18"/>
    </row>
    <row r="4295" spans="1:1" x14ac:dyDescent="0.25">
      <c r="A4295" s="18"/>
    </row>
    <row r="4296" spans="1:1" x14ac:dyDescent="0.25">
      <c r="A4296" s="18"/>
    </row>
    <row r="4297" spans="1:1" x14ac:dyDescent="0.25">
      <c r="A4297" s="18"/>
    </row>
    <row r="4298" spans="1:1" x14ac:dyDescent="0.25">
      <c r="A4298" s="18"/>
    </row>
    <row r="4299" spans="1:1" x14ac:dyDescent="0.25">
      <c r="A4299" s="18"/>
    </row>
    <row r="4300" spans="1:1" x14ac:dyDescent="0.25">
      <c r="A4300" s="18"/>
    </row>
    <row r="4301" spans="1:1" x14ac:dyDescent="0.25">
      <c r="A4301" s="18"/>
    </row>
    <row r="4302" spans="1:1" x14ac:dyDescent="0.25">
      <c r="A4302" s="18"/>
    </row>
    <row r="4303" spans="1:1" x14ac:dyDescent="0.25">
      <c r="A4303" s="18"/>
    </row>
    <row r="4304" spans="1:1" x14ac:dyDescent="0.25">
      <c r="A4304" s="18"/>
    </row>
    <row r="4305" spans="1:1" x14ac:dyDescent="0.25">
      <c r="A4305" s="18"/>
    </row>
    <row r="4306" spans="1:1" x14ac:dyDescent="0.25">
      <c r="A4306" s="18"/>
    </row>
    <row r="4307" spans="1:1" x14ac:dyDescent="0.25">
      <c r="A4307" s="18"/>
    </row>
    <row r="4308" spans="1:1" x14ac:dyDescent="0.25">
      <c r="A4308" s="18"/>
    </row>
    <row r="4309" spans="1:1" x14ac:dyDescent="0.25">
      <c r="A4309" s="18"/>
    </row>
    <row r="4310" spans="1:1" x14ac:dyDescent="0.25">
      <c r="A4310" s="18"/>
    </row>
    <row r="4311" spans="1:1" x14ac:dyDescent="0.25">
      <c r="A4311" s="18"/>
    </row>
    <row r="4312" spans="1:1" x14ac:dyDescent="0.25">
      <c r="A4312" s="18"/>
    </row>
    <row r="4313" spans="1:1" x14ac:dyDescent="0.25">
      <c r="A4313" s="18"/>
    </row>
    <row r="4314" spans="1:1" x14ac:dyDescent="0.25">
      <c r="A4314" s="18"/>
    </row>
    <row r="4315" spans="1:1" x14ac:dyDescent="0.25">
      <c r="A4315" s="18"/>
    </row>
    <row r="4316" spans="1:1" x14ac:dyDescent="0.25">
      <c r="A4316" s="18"/>
    </row>
    <row r="4317" spans="1:1" x14ac:dyDescent="0.25">
      <c r="A4317" s="18"/>
    </row>
    <row r="4318" spans="1:1" x14ac:dyDescent="0.25">
      <c r="A4318" s="18"/>
    </row>
    <row r="4319" spans="1:1" x14ac:dyDescent="0.25">
      <c r="A4319" s="18"/>
    </row>
    <row r="4320" spans="1:1" x14ac:dyDescent="0.25">
      <c r="A4320" s="18"/>
    </row>
    <row r="4321" spans="1:1" x14ac:dyDescent="0.25">
      <c r="A4321" s="18"/>
    </row>
    <row r="4322" spans="1:1" x14ac:dyDescent="0.25">
      <c r="A4322" s="18"/>
    </row>
    <row r="4323" spans="1:1" x14ac:dyDescent="0.25">
      <c r="A4323" s="18"/>
    </row>
    <row r="4324" spans="1:1" x14ac:dyDescent="0.25">
      <c r="A4324" s="18"/>
    </row>
    <row r="4325" spans="1:1" x14ac:dyDescent="0.25">
      <c r="A4325" s="18"/>
    </row>
    <row r="4326" spans="1:1" x14ac:dyDescent="0.25">
      <c r="A4326" s="18"/>
    </row>
    <row r="4327" spans="1:1" x14ac:dyDescent="0.25">
      <c r="A4327" s="18"/>
    </row>
    <row r="4328" spans="1:1" x14ac:dyDescent="0.25">
      <c r="A4328" s="18"/>
    </row>
    <row r="4329" spans="1:1" x14ac:dyDescent="0.25">
      <c r="A4329" s="18"/>
    </row>
    <row r="4330" spans="1:1" x14ac:dyDescent="0.25">
      <c r="A4330" s="18"/>
    </row>
    <row r="4331" spans="1:1" x14ac:dyDescent="0.25">
      <c r="A4331" s="18"/>
    </row>
    <row r="4332" spans="1:1" x14ac:dyDescent="0.25">
      <c r="A4332" s="18"/>
    </row>
    <row r="4333" spans="1:1" x14ac:dyDescent="0.25">
      <c r="A4333" s="18"/>
    </row>
    <row r="4334" spans="1:1" x14ac:dyDescent="0.25">
      <c r="A4334" s="18"/>
    </row>
    <row r="4335" spans="1:1" x14ac:dyDescent="0.25">
      <c r="A4335" s="18"/>
    </row>
    <row r="4336" spans="1:1" x14ac:dyDescent="0.25">
      <c r="A4336" s="18"/>
    </row>
    <row r="4337" spans="1:1" x14ac:dyDescent="0.25">
      <c r="A4337" s="18"/>
    </row>
    <row r="4338" spans="1:1" x14ac:dyDescent="0.25">
      <c r="A4338" s="18"/>
    </row>
    <row r="4339" spans="1:1" x14ac:dyDescent="0.25">
      <c r="A4339" s="18"/>
    </row>
    <row r="4340" spans="1:1" x14ac:dyDescent="0.25">
      <c r="A4340" s="18"/>
    </row>
    <row r="4341" spans="1:1" x14ac:dyDescent="0.25">
      <c r="A4341" s="18"/>
    </row>
    <row r="4342" spans="1:1" x14ac:dyDescent="0.25">
      <c r="A4342" s="18"/>
    </row>
    <row r="4343" spans="1:1" x14ac:dyDescent="0.25">
      <c r="A4343" s="18"/>
    </row>
    <row r="4344" spans="1:1" x14ac:dyDescent="0.25">
      <c r="A4344" s="18"/>
    </row>
    <row r="4345" spans="1:1" x14ac:dyDescent="0.25">
      <c r="A4345" s="18"/>
    </row>
    <row r="4346" spans="1:1" x14ac:dyDescent="0.25">
      <c r="A4346" s="18"/>
    </row>
    <row r="4347" spans="1:1" x14ac:dyDescent="0.25">
      <c r="A4347" s="18"/>
    </row>
    <row r="4348" spans="1:1" x14ac:dyDescent="0.25">
      <c r="A4348" s="18"/>
    </row>
    <row r="4349" spans="1:1" x14ac:dyDescent="0.25">
      <c r="A4349" s="18"/>
    </row>
    <row r="4350" spans="1:1" x14ac:dyDescent="0.25">
      <c r="A4350" s="18"/>
    </row>
    <row r="4351" spans="1:1" x14ac:dyDescent="0.25">
      <c r="A4351" s="18"/>
    </row>
    <row r="4352" spans="1:1" x14ac:dyDescent="0.25">
      <c r="A4352" s="18"/>
    </row>
    <row r="4353" spans="1:1" x14ac:dyDescent="0.25">
      <c r="A4353" s="18"/>
    </row>
    <row r="4354" spans="1:1" x14ac:dyDescent="0.25">
      <c r="A4354" s="18"/>
    </row>
    <row r="4355" spans="1:1" x14ac:dyDescent="0.25">
      <c r="A4355" s="18"/>
    </row>
    <row r="4356" spans="1:1" x14ac:dyDescent="0.25">
      <c r="A4356" s="18"/>
    </row>
    <row r="4357" spans="1:1" x14ac:dyDescent="0.25">
      <c r="A4357" s="18"/>
    </row>
    <row r="4358" spans="1:1" x14ac:dyDescent="0.25">
      <c r="A4358" s="18"/>
    </row>
    <row r="4359" spans="1:1" x14ac:dyDescent="0.25">
      <c r="A4359" s="18"/>
    </row>
    <row r="4360" spans="1:1" x14ac:dyDescent="0.25">
      <c r="A4360" s="18"/>
    </row>
    <row r="4361" spans="1:1" x14ac:dyDescent="0.25">
      <c r="A4361" s="18"/>
    </row>
    <row r="4362" spans="1:1" x14ac:dyDescent="0.25">
      <c r="A4362" s="18"/>
    </row>
    <row r="4363" spans="1:1" x14ac:dyDescent="0.25">
      <c r="A4363" s="18"/>
    </row>
    <row r="4364" spans="1:1" x14ac:dyDescent="0.25">
      <c r="A4364" s="18"/>
    </row>
    <row r="4365" spans="1:1" x14ac:dyDescent="0.25">
      <c r="A4365" s="18"/>
    </row>
    <row r="4366" spans="1:1" x14ac:dyDescent="0.25">
      <c r="A4366" s="18"/>
    </row>
    <row r="4367" spans="1:1" x14ac:dyDescent="0.25">
      <c r="A4367" s="18"/>
    </row>
    <row r="4368" spans="1:1" x14ac:dyDescent="0.25">
      <c r="A4368" s="18"/>
    </row>
    <row r="4369" spans="1:1" x14ac:dyDescent="0.25">
      <c r="A4369" s="18"/>
    </row>
    <row r="4370" spans="1:1" x14ac:dyDescent="0.25">
      <c r="A4370" s="18"/>
    </row>
    <row r="4371" spans="1:1" x14ac:dyDescent="0.25">
      <c r="A4371" s="18"/>
    </row>
    <row r="4372" spans="1:1" x14ac:dyDescent="0.25">
      <c r="A4372" s="18"/>
    </row>
    <row r="4373" spans="1:1" x14ac:dyDescent="0.25">
      <c r="A4373" s="18"/>
    </row>
    <row r="4374" spans="1:1" x14ac:dyDescent="0.25">
      <c r="A4374" s="18"/>
    </row>
    <row r="4375" spans="1:1" x14ac:dyDescent="0.25">
      <c r="A4375" s="18"/>
    </row>
    <row r="4376" spans="1:1" x14ac:dyDescent="0.25">
      <c r="A4376" s="18"/>
    </row>
    <row r="4377" spans="1:1" x14ac:dyDescent="0.25">
      <c r="A4377" s="18"/>
    </row>
    <row r="4378" spans="1:1" x14ac:dyDescent="0.25">
      <c r="A4378" s="18"/>
    </row>
    <row r="4379" spans="1:1" x14ac:dyDescent="0.25">
      <c r="A4379" s="18"/>
    </row>
    <row r="4380" spans="1:1" x14ac:dyDescent="0.25">
      <c r="A4380" s="18"/>
    </row>
    <row r="4381" spans="1:1" x14ac:dyDescent="0.25">
      <c r="A4381" s="18"/>
    </row>
    <row r="4382" spans="1:1" x14ac:dyDescent="0.25">
      <c r="A4382" s="18"/>
    </row>
    <row r="4383" spans="1:1" x14ac:dyDescent="0.25">
      <c r="A4383" s="18"/>
    </row>
    <row r="4384" spans="1:1" x14ac:dyDescent="0.25">
      <c r="A4384" s="18"/>
    </row>
    <row r="4385" spans="1:1" x14ac:dyDescent="0.25">
      <c r="A4385" s="18"/>
    </row>
    <row r="4386" spans="1:1" x14ac:dyDescent="0.25">
      <c r="A4386" s="18"/>
    </row>
    <row r="4387" spans="1:1" x14ac:dyDescent="0.25">
      <c r="A4387" s="18"/>
    </row>
    <row r="4388" spans="1:1" x14ac:dyDescent="0.25">
      <c r="A4388" s="18"/>
    </row>
    <row r="4389" spans="1:1" x14ac:dyDescent="0.25">
      <c r="A4389" s="18"/>
    </row>
    <row r="4390" spans="1:1" x14ac:dyDescent="0.25">
      <c r="A4390" s="18"/>
    </row>
    <row r="4391" spans="1:1" x14ac:dyDescent="0.25">
      <c r="A4391" s="18"/>
    </row>
    <row r="4392" spans="1:1" x14ac:dyDescent="0.25">
      <c r="A4392" s="18"/>
    </row>
    <row r="4393" spans="1:1" x14ac:dyDescent="0.25">
      <c r="A4393" s="18"/>
    </row>
    <row r="4394" spans="1:1" x14ac:dyDescent="0.25">
      <c r="A4394" s="18"/>
    </row>
    <row r="4395" spans="1:1" x14ac:dyDescent="0.25">
      <c r="A4395" s="18"/>
    </row>
    <row r="4396" spans="1:1" x14ac:dyDescent="0.25">
      <c r="A4396" s="18"/>
    </row>
    <row r="4397" spans="1:1" x14ac:dyDescent="0.25">
      <c r="A4397" s="18"/>
    </row>
    <row r="4398" spans="1:1" x14ac:dyDescent="0.25">
      <c r="A4398" s="18"/>
    </row>
    <row r="4399" spans="1:1" x14ac:dyDescent="0.25">
      <c r="A4399" s="18"/>
    </row>
    <row r="4400" spans="1:1" x14ac:dyDescent="0.25">
      <c r="A4400" s="18"/>
    </row>
    <row r="4401" spans="1:1" x14ac:dyDescent="0.25">
      <c r="A4401" s="18"/>
    </row>
    <row r="4402" spans="1:1" x14ac:dyDescent="0.25">
      <c r="A4402" s="18"/>
    </row>
    <row r="4403" spans="1:1" x14ac:dyDescent="0.25">
      <c r="A4403" s="18"/>
    </row>
    <row r="4404" spans="1:1" x14ac:dyDescent="0.25">
      <c r="A4404" s="18"/>
    </row>
    <row r="4405" spans="1:1" x14ac:dyDescent="0.25">
      <c r="A4405" s="18"/>
    </row>
    <row r="4406" spans="1:1" x14ac:dyDescent="0.25">
      <c r="A4406" s="18"/>
    </row>
    <row r="4407" spans="1:1" x14ac:dyDescent="0.25">
      <c r="A4407" s="18"/>
    </row>
    <row r="4408" spans="1:1" x14ac:dyDescent="0.25">
      <c r="A4408" s="18"/>
    </row>
    <row r="4409" spans="1:1" x14ac:dyDescent="0.25">
      <c r="A4409" s="18"/>
    </row>
    <row r="4410" spans="1:1" x14ac:dyDescent="0.25">
      <c r="A4410" s="18"/>
    </row>
    <row r="4411" spans="1:1" x14ac:dyDescent="0.25">
      <c r="A4411" s="18"/>
    </row>
    <row r="4412" spans="1:1" x14ac:dyDescent="0.25">
      <c r="A4412" s="18"/>
    </row>
    <row r="4413" spans="1:1" x14ac:dyDescent="0.25">
      <c r="A4413" s="18"/>
    </row>
    <row r="4414" spans="1:1" x14ac:dyDescent="0.25">
      <c r="A4414" s="18"/>
    </row>
    <row r="4415" spans="1:1" x14ac:dyDescent="0.25">
      <c r="A4415" s="18"/>
    </row>
    <row r="4416" spans="1:1" x14ac:dyDescent="0.25">
      <c r="A4416" s="18"/>
    </row>
    <row r="4417" spans="1:1" x14ac:dyDescent="0.25">
      <c r="A4417" s="18"/>
    </row>
    <row r="4418" spans="1:1" x14ac:dyDescent="0.25">
      <c r="A4418" s="18"/>
    </row>
    <row r="4419" spans="1:1" x14ac:dyDescent="0.25">
      <c r="A4419" s="18"/>
    </row>
    <row r="4420" spans="1:1" x14ac:dyDescent="0.25">
      <c r="A4420" s="18"/>
    </row>
    <row r="4421" spans="1:1" x14ac:dyDescent="0.25">
      <c r="A4421" s="18"/>
    </row>
    <row r="4422" spans="1:1" x14ac:dyDescent="0.25">
      <c r="A4422" s="18"/>
    </row>
    <row r="4423" spans="1:1" x14ac:dyDescent="0.25">
      <c r="A4423" s="18"/>
    </row>
    <row r="4424" spans="1:1" x14ac:dyDescent="0.25">
      <c r="A4424" s="18"/>
    </row>
    <row r="4425" spans="1:1" x14ac:dyDescent="0.25">
      <c r="A4425" s="18"/>
    </row>
    <row r="4426" spans="1:1" x14ac:dyDescent="0.25">
      <c r="A4426" s="18"/>
    </row>
    <row r="4427" spans="1:1" x14ac:dyDescent="0.25">
      <c r="A4427" s="18"/>
    </row>
    <row r="4428" spans="1:1" x14ac:dyDescent="0.25">
      <c r="A4428" s="18"/>
    </row>
    <row r="4429" spans="1:1" x14ac:dyDescent="0.25">
      <c r="A4429" s="18"/>
    </row>
    <row r="4430" spans="1:1" x14ac:dyDescent="0.25">
      <c r="A4430" s="18"/>
    </row>
    <row r="4431" spans="1:1" x14ac:dyDescent="0.25">
      <c r="A4431" s="18"/>
    </row>
    <row r="4432" spans="1:1" x14ac:dyDescent="0.25">
      <c r="A4432" s="18"/>
    </row>
    <row r="4433" spans="1:1" x14ac:dyDescent="0.25">
      <c r="A4433" s="18"/>
    </row>
    <row r="4434" spans="1:1" x14ac:dyDescent="0.25">
      <c r="A4434" s="18"/>
    </row>
    <row r="4435" spans="1:1" x14ac:dyDescent="0.25">
      <c r="A4435" s="18"/>
    </row>
    <row r="4436" spans="1:1" x14ac:dyDescent="0.25">
      <c r="A4436" s="18"/>
    </row>
    <row r="4437" spans="1:1" x14ac:dyDescent="0.25">
      <c r="A4437" s="18"/>
    </row>
    <row r="4438" spans="1:1" x14ac:dyDescent="0.25">
      <c r="A4438" s="18"/>
    </row>
    <row r="4439" spans="1:1" x14ac:dyDescent="0.25">
      <c r="A4439" s="18"/>
    </row>
    <row r="4440" spans="1:1" x14ac:dyDescent="0.25">
      <c r="A4440" s="18"/>
    </row>
    <row r="4441" spans="1:1" x14ac:dyDescent="0.25">
      <c r="A4441" s="18"/>
    </row>
    <row r="4442" spans="1:1" x14ac:dyDescent="0.25">
      <c r="A4442" s="18"/>
    </row>
    <row r="4443" spans="1:1" x14ac:dyDescent="0.25">
      <c r="A4443" s="18"/>
    </row>
    <row r="4444" spans="1:1" x14ac:dyDescent="0.25">
      <c r="A4444" s="18"/>
    </row>
    <row r="4445" spans="1:1" x14ac:dyDescent="0.25">
      <c r="A4445" s="18"/>
    </row>
    <row r="4446" spans="1:1" x14ac:dyDescent="0.25">
      <c r="A4446" s="18"/>
    </row>
    <row r="4447" spans="1:1" x14ac:dyDescent="0.25">
      <c r="A4447" s="18"/>
    </row>
    <row r="4448" spans="1:1" x14ac:dyDescent="0.25">
      <c r="A4448" s="18"/>
    </row>
    <row r="4449" spans="1:1" x14ac:dyDescent="0.25">
      <c r="A4449" s="18"/>
    </row>
    <row r="4450" spans="1:1" x14ac:dyDescent="0.25">
      <c r="A4450" s="18"/>
    </row>
    <row r="4451" spans="1:1" x14ac:dyDescent="0.25">
      <c r="A4451" s="18"/>
    </row>
    <row r="4452" spans="1:1" x14ac:dyDescent="0.25">
      <c r="A4452" s="18"/>
    </row>
    <row r="4453" spans="1:1" x14ac:dyDescent="0.25">
      <c r="A4453" s="18"/>
    </row>
    <row r="4454" spans="1:1" x14ac:dyDescent="0.25">
      <c r="A4454" s="18"/>
    </row>
    <row r="4455" spans="1:1" x14ac:dyDescent="0.25">
      <c r="A4455" s="18"/>
    </row>
    <row r="4456" spans="1:1" x14ac:dyDescent="0.25">
      <c r="A4456" s="18"/>
    </row>
    <row r="4457" spans="1:1" x14ac:dyDescent="0.25">
      <c r="A4457" s="18"/>
    </row>
    <row r="4458" spans="1:1" x14ac:dyDescent="0.25">
      <c r="A4458" s="18"/>
    </row>
    <row r="4459" spans="1:1" x14ac:dyDescent="0.25">
      <c r="A4459" s="18"/>
    </row>
    <row r="4460" spans="1:1" x14ac:dyDescent="0.25">
      <c r="A4460" s="18"/>
    </row>
    <row r="4461" spans="1:1" x14ac:dyDescent="0.25">
      <c r="A4461" s="18"/>
    </row>
    <row r="4462" spans="1:1" x14ac:dyDescent="0.25">
      <c r="A4462" s="18"/>
    </row>
    <row r="4463" spans="1:1" x14ac:dyDescent="0.25">
      <c r="A4463" s="18"/>
    </row>
    <row r="4464" spans="1:1" x14ac:dyDescent="0.25">
      <c r="A4464" s="18"/>
    </row>
    <row r="4465" spans="1:1" x14ac:dyDescent="0.25">
      <c r="A4465" s="18"/>
    </row>
    <row r="4466" spans="1:1" x14ac:dyDescent="0.25">
      <c r="A4466" s="18"/>
    </row>
    <row r="4467" spans="1:1" x14ac:dyDescent="0.25">
      <c r="A4467" s="18"/>
    </row>
    <row r="4468" spans="1:1" x14ac:dyDescent="0.25">
      <c r="A4468" s="18"/>
    </row>
    <row r="4469" spans="1:1" x14ac:dyDescent="0.25">
      <c r="A4469" s="18"/>
    </row>
    <row r="4470" spans="1:1" x14ac:dyDescent="0.25">
      <c r="A4470" s="18"/>
    </row>
    <row r="4471" spans="1:1" x14ac:dyDescent="0.25">
      <c r="A4471" s="18"/>
    </row>
    <row r="4472" spans="1:1" x14ac:dyDescent="0.25">
      <c r="A4472" s="18"/>
    </row>
    <row r="4473" spans="1:1" x14ac:dyDescent="0.25">
      <c r="A4473" s="18"/>
    </row>
    <row r="4474" spans="1:1" x14ac:dyDescent="0.25">
      <c r="A4474" s="18"/>
    </row>
    <row r="4475" spans="1:1" x14ac:dyDescent="0.25">
      <c r="A4475" s="18"/>
    </row>
    <row r="4476" spans="1:1" x14ac:dyDescent="0.25">
      <c r="A4476" s="18"/>
    </row>
    <row r="4477" spans="1:1" x14ac:dyDescent="0.25">
      <c r="A4477" s="18"/>
    </row>
    <row r="4478" spans="1:1" x14ac:dyDescent="0.25">
      <c r="A4478" s="18"/>
    </row>
    <row r="4479" spans="1:1" x14ac:dyDescent="0.25">
      <c r="A4479" s="18"/>
    </row>
    <row r="4480" spans="1:1" x14ac:dyDescent="0.25">
      <c r="A4480" s="18"/>
    </row>
    <row r="4481" spans="1:1" x14ac:dyDescent="0.25">
      <c r="A4481" s="18"/>
    </row>
    <row r="4482" spans="1:1" x14ac:dyDescent="0.25">
      <c r="A4482" s="18"/>
    </row>
    <row r="4483" spans="1:1" x14ac:dyDescent="0.25">
      <c r="A4483" s="18"/>
    </row>
    <row r="4484" spans="1:1" x14ac:dyDescent="0.25">
      <c r="A4484" s="18"/>
    </row>
    <row r="4485" spans="1:1" x14ac:dyDescent="0.25">
      <c r="A4485" s="18"/>
    </row>
    <row r="4486" spans="1:1" x14ac:dyDescent="0.25">
      <c r="A4486" s="18"/>
    </row>
    <row r="4487" spans="1:1" x14ac:dyDescent="0.25">
      <c r="A4487" s="18"/>
    </row>
    <row r="4488" spans="1:1" x14ac:dyDescent="0.25">
      <c r="A4488" s="18"/>
    </row>
    <row r="4489" spans="1:1" x14ac:dyDescent="0.25">
      <c r="A4489" s="18"/>
    </row>
    <row r="4490" spans="1:1" x14ac:dyDescent="0.25">
      <c r="A4490" s="18"/>
    </row>
    <row r="4491" spans="1:1" x14ac:dyDescent="0.25">
      <c r="A4491" s="18"/>
    </row>
    <row r="4492" spans="1:1" x14ac:dyDescent="0.25">
      <c r="A4492" s="18"/>
    </row>
    <row r="4493" spans="1:1" x14ac:dyDescent="0.25">
      <c r="A4493" s="18"/>
    </row>
    <row r="4494" spans="1:1" x14ac:dyDescent="0.25">
      <c r="A4494" s="18"/>
    </row>
    <row r="4495" spans="1:1" x14ac:dyDescent="0.25">
      <c r="A4495" s="18"/>
    </row>
    <row r="4496" spans="1:1" x14ac:dyDescent="0.25">
      <c r="A4496" s="18"/>
    </row>
    <row r="4497" spans="1:1" x14ac:dyDescent="0.25">
      <c r="A4497" s="18"/>
    </row>
    <row r="4498" spans="1:1" x14ac:dyDescent="0.25">
      <c r="A4498" s="18"/>
    </row>
    <row r="4499" spans="1:1" x14ac:dyDescent="0.25">
      <c r="A4499" s="18"/>
    </row>
    <row r="4500" spans="1:1" x14ac:dyDescent="0.25">
      <c r="A4500" s="18"/>
    </row>
    <row r="4501" spans="1:1" x14ac:dyDescent="0.25">
      <c r="A4501" s="18"/>
    </row>
    <row r="4502" spans="1:1" x14ac:dyDescent="0.25">
      <c r="A4502" s="18"/>
    </row>
    <row r="4503" spans="1:1" x14ac:dyDescent="0.25">
      <c r="A4503" s="18"/>
    </row>
    <row r="4504" spans="1:1" x14ac:dyDescent="0.25">
      <c r="A4504" s="18"/>
    </row>
    <row r="4505" spans="1:1" x14ac:dyDescent="0.25">
      <c r="A4505" s="18"/>
    </row>
    <row r="4506" spans="1:1" x14ac:dyDescent="0.25">
      <c r="A4506" s="18"/>
    </row>
    <row r="4507" spans="1:1" x14ac:dyDescent="0.25">
      <c r="A4507" s="18"/>
    </row>
    <row r="4508" spans="1:1" x14ac:dyDescent="0.25">
      <c r="A4508" s="18"/>
    </row>
    <row r="4509" spans="1:1" x14ac:dyDescent="0.25">
      <c r="A4509" s="18"/>
    </row>
    <row r="4510" spans="1:1" x14ac:dyDescent="0.25">
      <c r="A4510" s="18"/>
    </row>
    <row r="4511" spans="1:1" x14ac:dyDescent="0.25">
      <c r="A4511" s="18"/>
    </row>
    <row r="4512" spans="1:1" x14ac:dyDescent="0.25">
      <c r="A4512" s="18"/>
    </row>
    <row r="4513" spans="1:1" x14ac:dyDescent="0.25">
      <c r="A4513" s="18"/>
    </row>
    <row r="4514" spans="1:1" x14ac:dyDescent="0.25">
      <c r="A4514" s="18"/>
    </row>
    <row r="4515" spans="1:1" x14ac:dyDescent="0.25">
      <c r="A4515" s="18"/>
    </row>
    <row r="4516" spans="1:1" x14ac:dyDescent="0.25">
      <c r="A4516" s="18"/>
    </row>
    <row r="4517" spans="1:1" x14ac:dyDescent="0.25">
      <c r="A4517" s="18"/>
    </row>
    <row r="4518" spans="1:1" x14ac:dyDescent="0.25">
      <c r="A4518" s="18"/>
    </row>
    <row r="4519" spans="1:1" x14ac:dyDescent="0.25">
      <c r="A4519" s="18"/>
    </row>
    <row r="4520" spans="1:1" x14ac:dyDescent="0.25">
      <c r="A4520" s="18"/>
    </row>
    <row r="4521" spans="1:1" x14ac:dyDescent="0.25">
      <c r="A4521" s="18"/>
    </row>
    <row r="4522" spans="1:1" x14ac:dyDescent="0.25">
      <c r="A4522" s="18"/>
    </row>
    <row r="4523" spans="1:1" x14ac:dyDescent="0.25">
      <c r="A4523" s="18"/>
    </row>
    <row r="4524" spans="1:1" x14ac:dyDescent="0.25">
      <c r="A4524" s="18"/>
    </row>
    <row r="4525" spans="1:1" x14ac:dyDescent="0.25">
      <c r="A4525" s="18"/>
    </row>
    <row r="4526" spans="1:1" x14ac:dyDescent="0.25">
      <c r="A4526" s="18"/>
    </row>
    <row r="4527" spans="1:1" x14ac:dyDescent="0.25">
      <c r="A4527" s="18"/>
    </row>
    <row r="4528" spans="1:1" x14ac:dyDescent="0.25">
      <c r="A4528" s="18"/>
    </row>
    <row r="4529" spans="1:1" x14ac:dyDescent="0.25">
      <c r="A4529" s="18"/>
    </row>
    <row r="4530" spans="1:1" x14ac:dyDescent="0.25">
      <c r="A4530" s="18"/>
    </row>
    <row r="4531" spans="1:1" x14ac:dyDescent="0.25">
      <c r="A4531" s="18"/>
    </row>
    <row r="4532" spans="1:1" x14ac:dyDescent="0.25">
      <c r="A4532" s="18"/>
    </row>
    <row r="4533" spans="1:1" x14ac:dyDescent="0.25">
      <c r="A4533" s="18"/>
    </row>
    <row r="4534" spans="1:1" x14ac:dyDescent="0.25">
      <c r="A4534" s="18"/>
    </row>
    <row r="4535" spans="1:1" x14ac:dyDescent="0.25">
      <c r="A4535" s="18"/>
    </row>
    <row r="4536" spans="1:1" x14ac:dyDescent="0.25">
      <c r="A4536" s="18"/>
    </row>
    <row r="4537" spans="1:1" x14ac:dyDescent="0.25">
      <c r="A4537" s="18"/>
    </row>
    <row r="4538" spans="1:1" x14ac:dyDescent="0.25">
      <c r="A4538" s="18"/>
    </row>
    <row r="4539" spans="1:1" x14ac:dyDescent="0.25">
      <c r="A4539" s="18"/>
    </row>
    <row r="4540" spans="1:1" x14ac:dyDescent="0.25">
      <c r="A4540" s="18"/>
    </row>
    <row r="4541" spans="1:1" x14ac:dyDescent="0.25">
      <c r="A4541" s="18"/>
    </row>
    <row r="4542" spans="1:1" x14ac:dyDescent="0.25">
      <c r="A4542" s="18"/>
    </row>
    <row r="4543" spans="1:1" x14ac:dyDescent="0.25">
      <c r="A4543" s="18"/>
    </row>
    <row r="4544" spans="1:1" x14ac:dyDescent="0.25">
      <c r="A4544" s="18"/>
    </row>
    <row r="4545" spans="1:1" x14ac:dyDescent="0.25">
      <c r="A4545" s="18"/>
    </row>
    <row r="4546" spans="1:1" x14ac:dyDescent="0.25">
      <c r="A4546" s="18"/>
    </row>
    <row r="4547" spans="1:1" x14ac:dyDescent="0.25">
      <c r="A4547" s="18"/>
    </row>
    <row r="4548" spans="1:1" x14ac:dyDescent="0.25">
      <c r="A4548" s="18"/>
    </row>
    <row r="4549" spans="1:1" x14ac:dyDescent="0.25">
      <c r="A4549" s="18"/>
    </row>
    <row r="4550" spans="1:1" x14ac:dyDescent="0.25">
      <c r="A4550" s="18"/>
    </row>
    <row r="4551" spans="1:1" x14ac:dyDescent="0.25">
      <c r="A4551" s="18"/>
    </row>
    <row r="4552" spans="1:1" x14ac:dyDescent="0.25">
      <c r="A4552" s="18"/>
    </row>
    <row r="4553" spans="1:1" x14ac:dyDescent="0.25">
      <c r="A4553" s="18"/>
    </row>
    <row r="4554" spans="1:1" x14ac:dyDescent="0.25">
      <c r="A4554" s="18"/>
    </row>
    <row r="4555" spans="1:1" x14ac:dyDescent="0.25">
      <c r="A4555" s="18"/>
    </row>
    <row r="4556" spans="1:1" x14ac:dyDescent="0.25">
      <c r="A4556" s="18"/>
    </row>
    <row r="4557" spans="1:1" x14ac:dyDescent="0.25">
      <c r="A4557" s="18"/>
    </row>
    <row r="4558" spans="1:1" x14ac:dyDescent="0.25">
      <c r="A4558" s="18"/>
    </row>
    <row r="4559" spans="1:1" x14ac:dyDescent="0.25">
      <c r="A4559" s="18"/>
    </row>
    <row r="4560" spans="1:1" x14ac:dyDescent="0.25">
      <c r="A4560" s="18"/>
    </row>
    <row r="4561" spans="1:1" x14ac:dyDescent="0.25">
      <c r="A4561" s="18"/>
    </row>
    <row r="4562" spans="1:1" x14ac:dyDescent="0.25">
      <c r="A4562" s="18"/>
    </row>
    <row r="4563" spans="1:1" x14ac:dyDescent="0.25">
      <c r="A4563" s="18"/>
    </row>
    <row r="4564" spans="1:1" x14ac:dyDescent="0.25">
      <c r="A4564" s="18"/>
    </row>
    <row r="4565" spans="1:1" x14ac:dyDescent="0.25">
      <c r="A4565" s="18"/>
    </row>
    <row r="4566" spans="1:1" x14ac:dyDescent="0.25">
      <c r="A4566" s="18"/>
    </row>
    <row r="4567" spans="1:1" x14ac:dyDescent="0.25">
      <c r="A4567" s="18"/>
    </row>
    <row r="4568" spans="1:1" x14ac:dyDescent="0.25">
      <c r="A4568" s="18"/>
    </row>
    <row r="4569" spans="1:1" x14ac:dyDescent="0.25">
      <c r="A4569" s="18"/>
    </row>
    <row r="4570" spans="1:1" x14ac:dyDescent="0.25">
      <c r="A4570" s="18"/>
    </row>
    <row r="4571" spans="1:1" x14ac:dyDescent="0.25">
      <c r="A4571" s="18"/>
    </row>
    <row r="4572" spans="1:1" x14ac:dyDescent="0.25">
      <c r="A4572" s="18"/>
    </row>
    <row r="4573" spans="1:1" x14ac:dyDescent="0.25">
      <c r="A4573" s="18"/>
    </row>
    <row r="4574" spans="1:1" x14ac:dyDescent="0.25">
      <c r="A4574" s="18"/>
    </row>
    <row r="4575" spans="1:1" x14ac:dyDescent="0.25">
      <c r="A4575" s="18"/>
    </row>
    <row r="4576" spans="1:1" x14ac:dyDescent="0.25">
      <c r="A4576" s="18"/>
    </row>
    <row r="4577" spans="1:1" x14ac:dyDescent="0.25">
      <c r="A4577" s="18"/>
    </row>
    <row r="4578" spans="1:1" x14ac:dyDescent="0.25">
      <c r="A4578" s="18"/>
    </row>
    <row r="4579" spans="1:1" x14ac:dyDescent="0.25">
      <c r="A4579" s="18"/>
    </row>
    <row r="4580" spans="1:1" x14ac:dyDescent="0.25">
      <c r="A4580" s="18"/>
    </row>
    <row r="4581" spans="1:1" x14ac:dyDescent="0.25">
      <c r="A4581" s="18"/>
    </row>
    <row r="4582" spans="1:1" x14ac:dyDescent="0.25">
      <c r="A4582" s="18"/>
    </row>
    <row r="4583" spans="1:1" x14ac:dyDescent="0.25">
      <c r="A4583" s="18"/>
    </row>
    <row r="4584" spans="1:1" x14ac:dyDescent="0.25">
      <c r="A4584" s="18"/>
    </row>
    <row r="4585" spans="1:1" x14ac:dyDescent="0.25">
      <c r="A4585" s="18"/>
    </row>
    <row r="4586" spans="1:1" x14ac:dyDescent="0.25">
      <c r="A4586" s="18"/>
    </row>
    <row r="4587" spans="1:1" x14ac:dyDescent="0.25">
      <c r="A4587" s="18"/>
    </row>
    <row r="4588" spans="1:1" x14ac:dyDescent="0.25">
      <c r="A4588" s="18"/>
    </row>
    <row r="4589" spans="1:1" x14ac:dyDescent="0.25">
      <c r="A4589" s="18"/>
    </row>
    <row r="4590" spans="1:1" x14ac:dyDescent="0.25">
      <c r="A4590" s="18"/>
    </row>
    <row r="4591" spans="1:1" x14ac:dyDescent="0.25">
      <c r="A4591" s="18"/>
    </row>
    <row r="4592" spans="1:1" x14ac:dyDescent="0.25">
      <c r="A4592" s="18"/>
    </row>
    <row r="4593" spans="1:1" x14ac:dyDescent="0.25">
      <c r="A4593" s="18"/>
    </row>
    <row r="4594" spans="1:1" x14ac:dyDescent="0.25">
      <c r="A4594" s="18"/>
    </row>
  </sheetData>
  <autoFilter ref="A4:J3909"/>
  <phoneticPr fontId="6" type="noConversion"/>
  <hyperlinks>
    <hyperlink ref="J1" location="Index" display="Back to Index"/>
  </hyperlink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Clear_TB_GSHT">
                <anchor moveWithCells="1" sizeWithCells="1">
                  <from>
                    <xdr:col>11</xdr:col>
                    <xdr:colOff>333375</xdr:colOff>
                    <xdr:row>0</xdr:row>
                    <xdr:rowOff>19050</xdr:rowOff>
                  </from>
                  <to>
                    <xdr:col>13</xdr:col>
                    <xdr:colOff>200025</xdr:colOff>
                    <xdr:row>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Clear_TB_GSHT">
                <anchor moveWithCells="1" sizeWithCells="1">
                  <from>
                    <xdr:col>7</xdr:col>
                    <xdr:colOff>104775</xdr:colOff>
                    <xdr:row>0</xdr:row>
                    <xdr:rowOff>38100</xdr:rowOff>
                  </from>
                  <to>
                    <xdr:col>8</xdr:col>
                    <xdr:colOff>390525</xdr:colOff>
                    <xdr:row>1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"/>
  <sheetViews>
    <sheetView workbookViewId="0"/>
  </sheetViews>
  <sheetFormatPr defaultRowHeight="15" x14ac:dyDescent="0.25"/>
  <cols>
    <col min="2" max="2" width="12.140625" customWidth="1"/>
    <col min="3" max="3" width="43.140625" customWidth="1"/>
    <col min="4" max="6" width="15.85546875" customWidth="1"/>
    <col min="7" max="7" width="12.140625" bestFit="1" customWidth="1"/>
  </cols>
  <sheetData>
    <row r="1" spans="1:10" x14ac:dyDescent="0.25">
      <c r="A1" s="1" t="str" cm="1">
        <f t="array" aca="1" ref="A1" ca="1">IFERROR(VLOOKUP(UPPER(MySheet()),Phu_luc,2,0)&amp;": "&amp;UPPER(MySheet()),"")</f>
        <v/>
      </c>
      <c r="B1" s="1"/>
      <c r="C1" s="1"/>
      <c r="D1" s="1"/>
      <c r="E1" s="1"/>
      <c r="F1" s="1"/>
      <c r="G1" s="1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2"/>
      <c r="C2" s="2"/>
      <c r="D2" s="2"/>
      <c r="E2" s="2"/>
      <c r="F2" s="2"/>
      <c r="G2" s="2"/>
      <c r="H2" s="2"/>
    </row>
    <row r="3" spans="1:10" x14ac:dyDescent="0.25">
      <c r="A3" s="4"/>
      <c r="B3" s="4"/>
      <c r="C3" s="4"/>
      <c r="D3" s="4"/>
      <c r="E3" s="4"/>
      <c r="F3" s="4"/>
      <c r="G3" s="4"/>
      <c r="H3" s="4"/>
    </row>
    <row r="4" spans="1:10" ht="28.5" x14ac:dyDescent="0.25">
      <c r="A4" s="9" t="s">
        <v>1208</v>
      </c>
      <c r="B4" s="9" t="s">
        <v>2</v>
      </c>
      <c r="C4" s="9" t="s">
        <v>1310</v>
      </c>
      <c r="D4" s="9" t="s">
        <v>5</v>
      </c>
      <c r="E4" s="9" t="s">
        <v>2743</v>
      </c>
      <c r="F4" s="9" t="s">
        <v>2744</v>
      </c>
      <c r="G4" s="9" t="s">
        <v>1</v>
      </c>
      <c r="H4" s="9" t="s">
        <v>1311</v>
      </c>
    </row>
  </sheetData>
  <hyperlinks>
    <hyperlink ref="J1" location="Index" display="Back to Index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N20"/>
  <sheetViews>
    <sheetView tabSelected="1" workbookViewId="0">
      <selection activeCell="C17" sqref="C17"/>
    </sheetView>
  </sheetViews>
  <sheetFormatPr defaultColWidth="8.7109375" defaultRowHeight="15" x14ac:dyDescent="0.25"/>
  <cols>
    <col min="1" max="1" width="16.85546875" style="4" customWidth="1"/>
    <col min="2" max="2" width="18.85546875" style="4" bestFit="1" customWidth="1"/>
    <col min="3" max="3" width="31.7109375" style="4" customWidth="1"/>
    <col min="4" max="4" width="8.7109375" style="4"/>
    <col min="5" max="5" width="30.140625" style="4" customWidth="1"/>
    <col min="6" max="38" width="8.7109375" style="4"/>
    <col min="39" max="39" width="18.85546875" style="4" bestFit="1" customWidth="1"/>
    <col min="40" max="40" width="11.42578125" style="4" bestFit="1" customWidth="1"/>
    <col min="41" max="16384" width="8.7109375" style="4"/>
  </cols>
  <sheetData>
    <row r="1" spans="1:40" x14ac:dyDescent="0.25">
      <c r="A1" s="27" t="s">
        <v>2832</v>
      </c>
      <c r="B1" s="27" t="s">
        <v>2833</v>
      </c>
      <c r="C1" s="28" t="s">
        <v>1311</v>
      </c>
      <c r="AM1" s="4" t="s">
        <v>2841</v>
      </c>
      <c r="AN1" s="14" t="s">
        <v>2842</v>
      </c>
    </row>
    <row r="2" spans="1:40" x14ac:dyDescent="0.25">
      <c r="A2" s="23" t="s">
        <v>2834</v>
      </c>
      <c r="B2" s="4" t="s">
        <v>2834</v>
      </c>
      <c r="C2" s="14" t="str">
        <f>IF(B2&lt;&gt;"",_xlfn.IFNA(VLOOKUP(B2,$AM$1:$AN$9,2,0),""),"")</f>
        <v/>
      </c>
      <c r="E2" s="22" t="s">
        <v>2834</v>
      </c>
      <c r="AM2" s="4" t="s">
        <v>1207</v>
      </c>
      <c r="AN2" s="14" t="s">
        <v>2843</v>
      </c>
    </row>
    <row r="3" spans="1:40" x14ac:dyDescent="0.25">
      <c r="A3" s="23" t="s">
        <v>2836</v>
      </c>
      <c r="B3" s="4" t="s">
        <v>2836</v>
      </c>
      <c r="C3" s="14" t="str">
        <f t="shared" ref="C3:C6" si="0">IF(B3&lt;&gt;"",_xlfn.IFNA(VLOOKUP(B3,$AM$1:$AN$9,2,0),""),"")</f>
        <v/>
      </c>
      <c r="E3" s="22" t="s">
        <v>2836</v>
      </c>
      <c r="AM3" s="4" t="s">
        <v>1205</v>
      </c>
      <c r="AN3" s="14" t="s">
        <v>2844</v>
      </c>
    </row>
    <row r="4" spans="1:40" x14ac:dyDescent="0.25">
      <c r="A4" s="23" t="s">
        <v>2837</v>
      </c>
      <c r="B4" s="4" t="s">
        <v>2837</v>
      </c>
      <c r="C4" s="14" t="str">
        <f t="shared" si="0"/>
        <v/>
      </c>
      <c r="E4" s="22" t="s">
        <v>2837</v>
      </c>
      <c r="AM4" s="4" t="s">
        <v>1206</v>
      </c>
      <c r="AN4" s="14" t="s">
        <v>2845</v>
      </c>
    </row>
    <row r="5" spans="1:40" x14ac:dyDescent="0.25">
      <c r="A5" s="23" t="s">
        <v>2838</v>
      </c>
      <c r="B5" s="4" t="s">
        <v>2839</v>
      </c>
      <c r="C5" s="14" t="str">
        <f t="shared" si="0"/>
        <v/>
      </c>
      <c r="E5" s="22" t="s">
        <v>2839</v>
      </c>
      <c r="AM5" s="4" t="s">
        <v>1202</v>
      </c>
      <c r="AN5" s="14" t="s">
        <v>2846</v>
      </c>
    </row>
    <row r="6" spans="1:40" x14ac:dyDescent="0.25">
      <c r="A6" s="23" t="s">
        <v>2835</v>
      </c>
      <c r="B6" s="4" t="s">
        <v>2852</v>
      </c>
      <c r="C6" s="14" t="str">
        <f t="shared" si="0"/>
        <v/>
      </c>
      <c r="E6" s="22" t="s">
        <v>2841</v>
      </c>
      <c r="AM6" s="4" t="s">
        <v>2793</v>
      </c>
      <c r="AN6" s="14" t="s">
        <v>2847</v>
      </c>
    </row>
    <row r="7" spans="1:40" x14ac:dyDescent="0.25">
      <c r="A7" s="23" t="s">
        <v>2840</v>
      </c>
      <c r="B7" s="4" t="s">
        <v>2841</v>
      </c>
      <c r="C7" s="14" t="str">
        <f>IF(B7&lt;&gt;"","PHỤ LỤC "&amp;D7,"")</f>
        <v>PHỤ LỤC 1</v>
      </c>
      <c r="D7" s="4">
        <f>IF(B7&lt;&gt;"",SUBTOTAL(103,B$7:B7),"")</f>
        <v>1</v>
      </c>
      <c r="E7" s="22" t="s">
        <v>1203</v>
      </c>
      <c r="AM7" s="4" t="s">
        <v>1201</v>
      </c>
      <c r="AN7" s="14" t="s">
        <v>2848</v>
      </c>
    </row>
    <row r="8" spans="1:40" x14ac:dyDescent="0.25">
      <c r="A8" s="23"/>
      <c r="B8" s="4" t="s">
        <v>1203</v>
      </c>
      <c r="C8" s="14" t="str">
        <f t="shared" ref="C8:C20" si="1">IF(B8&lt;&gt;"","PHỤ LỤC "&amp;D8,"")</f>
        <v>PHỤ LỤC 2</v>
      </c>
      <c r="D8" s="4">
        <f>IF(B8&lt;&gt;"",SUBTOTAL(103,B$7:B8),"")</f>
        <v>2</v>
      </c>
      <c r="E8" s="22" t="s">
        <v>1206</v>
      </c>
      <c r="AM8" s="4" t="s">
        <v>1203</v>
      </c>
      <c r="AN8" s="14" t="s">
        <v>2849</v>
      </c>
    </row>
    <row r="9" spans="1:40" x14ac:dyDescent="0.25">
      <c r="A9" s="23"/>
      <c r="B9" s="4" t="s">
        <v>1206</v>
      </c>
      <c r="C9" s="14" t="str">
        <f t="shared" si="1"/>
        <v>PHỤ LỤC 3</v>
      </c>
      <c r="D9" s="4">
        <f>IF(B9&lt;&gt;"",SUBTOTAL(103,B$7:B9),"")</f>
        <v>3</v>
      </c>
      <c r="E9" s="22" t="s">
        <v>1205</v>
      </c>
      <c r="AM9" s="4" t="s">
        <v>1204</v>
      </c>
      <c r="AN9" s="14" t="s">
        <v>2850</v>
      </c>
    </row>
    <row r="10" spans="1:40" x14ac:dyDescent="0.25">
      <c r="A10" s="23"/>
      <c r="B10" s="4" t="s">
        <v>1205</v>
      </c>
      <c r="C10" s="14" t="str">
        <f t="shared" si="1"/>
        <v>PHỤ LỤC 4</v>
      </c>
      <c r="D10" s="4">
        <f>IF(B10&lt;&gt;"",SUBTOTAL(103,B$7:B10),"")</f>
        <v>4</v>
      </c>
      <c r="E10" s="22" t="s">
        <v>1201</v>
      </c>
    </row>
    <row r="11" spans="1:40" x14ac:dyDescent="0.25">
      <c r="A11" s="23"/>
      <c r="B11" s="4" t="s">
        <v>1201</v>
      </c>
      <c r="C11" s="14" t="str">
        <f t="shared" si="1"/>
        <v>PHỤ LỤC 5</v>
      </c>
      <c r="D11" s="4">
        <f>IF(B11&lt;&gt;"",SUBTOTAL(103,B$7:B11),"")</f>
        <v>5</v>
      </c>
      <c r="E11" s="22" t="s">
        <v>1202</v>
      </c>
    </row>
    <row r="12" spans="1:40" x14ac:dyDescent="0.25">
      <c r="A12" s="23"/>
      <c r="B12" s="4" t="s">
        <v>1202</v>
      </c>
      <c r="C12" s="14" t="str">
        <f t="shared" si="1"/>
        <v>PHỤ LỤC 6</v>
      </c>
      <c r="D12" s="4">
        <f>IF(B12&lt;&gt;"",SUBTOTAL(103,B$7:B12),"")</f>
        <v>6</v>
      </c>
      <c r="E12" s="22" t="s">
        <v>1204</v>
      </c>
    </row>
    <row r="13" spans="1:40" x14ac:dyDescent="0.25">
      <c r="A13" s="23"/>
      <c r="B13" s="4" t="s">
        <v>1204</v>
      </c>
      <c r="C13" s="14" t="str">
        <f t="shared" si="1"/>
        <v>PHỤ LỤC 7</v>
      </c>
      <c r="D13" s="4">
        <f>IF(B13&lt;&gt;"",SUBTOTAL(103,B$7:B13),"")</f>
        <v>7</v>
      </c>
      <c r="E13" s="22" t="s">
        <v>2793</v>
      </c>
    </row>
    <row r="14" spans="1:40" x14ac:dyDescent="0.25">
      <c r="A14" s="23"/>
      <c r="B14" s="4" t="s">
        <v>2793</v>
      </c>
      <c r="C14" s="14" t="str">
        <f t="shared" si="1"/>
        <v>PHỤ LỤC 8</v>
      </c>
      <c r="D14" s="4">
        <f>IF(B14&lt;&gt;"",SUBTOTAL(103,B$7:B14),"")</f>
        <v>8</v>
      </c>
      <c r="E14" s="22"/>
    </row>
    <row r="15" spans="1:40" x14ac:dyDescent="0.25">
      <c r="A15" s="16"/>
      <c r="C15" s="14" t="str">
        <f t="shared" si="1"/>
        <v/>
      </c>
      <c r="D15" s="4" t="str">
        <f>IF(B15&lt;&gt;"",SUBTOTAL(103,B$7:B15),"")</f>
        <v/>
      </c>
      <c r="E15" s="22"/>
    </row>
    <row r="16" spans="1:40" x14ac:dyDescent="0.25">
      <c r="C16" s="14" t="str">
        <f t="shared" si="1"/>
        <v/>
      </c>
      <c r="D16" s="4" t="str">
        <f>IF(B16&lt;&gt;"",SUBTOTAL(103,B$7:B16),"")</f>
        <v/>
      </c>
      <c r="E16" s="22"/>
    </row>
    <row r="17" spans="3:5" x14ac:dyDescent="0.25">
      <c r="C17" s="14" t="str">
        <f t="shared" si="1"/>
        <v/>
      </c>
      <c r="D17" s="4" t="str">
        <f>IF(B17&lt;&gt;"",SUBTOTAL(103,B$7:B17),"")</f>
        <v/>
      </c>
      <c r="E17" s="22"/>
    </row>
    <row r="18" spans="3:5" x14ac:dyDescent="0.25">
      <c r="C18" s="14" t="str">
        <f t="shared" si="1"/>
        <v/>
      </c>
    </row>
    <row r="19" spans="3:5" x14ac:dyDescent="0.25">
      <c r="C19" s="14" t="str">
        <f t="shared" si="1"/>
        <v/>
      </c>
    </row>
    <row r="20" spans="3:5" x14ac:dyDescent="0.25">
      <c r="C20" s="14" t="str">
        <f t="shared" si="1"/>
        <v/>
      </c>
    </row>
  </sheetData>
  <phoneticPr fontId="6" type="noConversion"/>
  <hyperlinks>
    <hyperlink ref="E2" location="Start1" display="Dulieu"/>
    <hyperlink ref="E3" location="Start2" display="Data"/>
    <hyperlink ref="E4" location="Start3" display="TB_GSHT"/>
    <hyperlink ref="E5" location="Start4" display="Mau"/>
    <hyperlink ref="E6" location="Start6" display="GP_KDVT"/>
    <hyperlink ref="E7" location="Start7" display="Xe Tải"/>
    <hyperlink ref="E8" location="Start8" display="Xe Container"/>
    <hyperlink ref="E9" location="Start9" display="Xe chạy tuyến cố định"/>
    <hyperlink ref="E10" location="Start10" display="Xe Hợp đồng"/>
    <hyperlink ref="E11" location="Start11" display="Xe Đầu kéo"/>
    <hyperlink ref="E12" location="Start12" display="Xe Taxi"/>
    <hyperlink ref="E13" location="Start13" display="Xe Du lịch"/>
  </hyperlink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LietkeSheetName_CodeName">
                <anchor moveWithCells="1" sizeWithCells="1">
                  <from>
                    <xdr:col>5</xdr:col>
                    <xdr:colOff>9525</xdr:colOff>
                    <xdr:row>1</xdr:row>
                    <xdr:rowOff>85725</xdr:rowOff>
                  </from>
                  <to>
                    <xdr:col>6</xdr:col>
                    <xdr:colOff>247650</xdr:colOff>
                    <xdr:row>3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7"/>
  <sheetViews>
    <sheetView topLeftCell="C1" workbookViewId="0">
      <selection activeCell="D14" sqref="D14"/>
    </sheetView>
  </sheetViews>
  <sheetFormatPr defaultColWidth="9" defaultRowHeight="15.75" x14ac:dyDescent="0.25"/>
  <cols>
    <col min="1" max="1" width="4.85546875" style="37" customWidth="1"/>
    <col min="2" max="2" width="19" style="37" bestFit="1" customWidth="1"/>
    <col min="3" max="3" width="42.28515625" style="37" customWidth="1"/>
    <col min="4" max="4" width="10.85546875" style="37" bestFit="1" customWidth="1"/>
    <col min="5" max="5" width="6.28515625" style="37" bestFit="1" customWidth="1"/>
    <col min="6" max="6" width="43.42578125" style="37" customWidth="1"/>
    <col min="7" max="7" width="24" style="37" bestFit="1" customWidth="1"/>
    <col min="8" max="8" width="35.42578125" style="37" customWidth="1"/>
    <col min="9" max="16384" width="9" style="37"/>
  </cols>
  <sheetData>
    <row r="1" spans="1:10" x14ac:dyDescent="0.25">
      <c r="A1" s="73" t="s">
        <v>3043</v>
      </c>
      <c r="B1" s="73"/>
      <c r="C1" s="73"/>
      <c r="D1" s="73"/>
      <c r="E1" s="73"/>
      <c r="F1" s="73"/>
      <c r="G1" s="73"/>
      <c r="H1" s="74"/>
      <c r="J1" s="22" t="s">
        <v>2851</v>
      </c>
    </row>
    <row r="2" spans="1:10" x14ac:dyDescent="0.25">
      <c r="A2" s="75" t="str">
        <f ca="1">"(Kèm theo Thông báo số       /TB-SGTVT  ngày       tháng "&amp;TEXT(MONTH(TODAY()),"DD")&amp;" năm "&amp;  YEAR(TODAY())&amp;" của Sở GTVT Quảng Bình"</f>
        <v>(Kèm theo Thông báo số       /TB-SGTVT  ngày       tháng 11 năm 2023 của Sở GTVT Quảng Bình</v>
      </c>
      <c r="B2" s="75"/>
      <c r="C2" s="75"/>
      <c r="D2" s="75"/>
      <c r="E2" s="75"/>
      <c r="F2" s="75"/>
      <c r="G2" s="75"/>
      <c r="H2" s="75"/>
    </row>
    <row r="3" spans="1:10" x14ac:dyDescent="0.25">
      <c r="A3" s="38"/>
      <c r="B3" s="38"/>
      <c r="C3" s="39"/>
      <c r="D3" s="38"/>
      <c r="E3" s="40"/>
      <c r="F3" s="41"/>
      <c r="G3" s="39"/>
      <c r="H3" s="42"/>
    </row>
    <row r="4" spans="1:10" ht="31.5" x14ac:dyDescent="0.25">
      <c r="A4" s="43" t="s">
        <v>1208</v>
      </c>
      <c r="B4" s="43" t="s">
        <v>3044</v>
      </c>
      <c r="C4" s="43" t="s">
        <v>3045</v>
      </c>
      <c r="D4" s="43" t="s">
        <v>0</v>
      </c>
      <c r="E4" s="43" t="s">
        <v>3046</v>
      </c>
      <c r="F4" s="43" t="s">
        <v>3047</v>
      </c>
      <c r="G4" s="43" t="s">
        <v>3048</v>
      </c>
      <c r="H4" s="43" t="s">
        <v>3049</v>
      </c>
    </row>
    <row r="5" spans="1:10" ht="31.5" x14ac:dyDescent="0.25">
      <c r="A5" s="44">
        <v>1</v>
      </c>
      <c r="B5" s="53" t="s">
        <v>4525</v>
      </c>
      <c r="C5" s="45" t="s">
        <v>4521</v>
      </c>
      <c r="D5" s="46">
        <v>45225</v>
      </c>
      <c r="E5" s="44">
        <v>2</v>
      </c>
      <c r="F5" s="45" t="s">
        <v>3467</v>
      </c>
      <c r="G5" s="45" t="s">
        <v>4526</v>
      </c>
      <c r="H5" s="45" t="s">
        <v>4527</v>
      </c>
    </row>
    <row r="6" spans="1:10" ht="47.25" x14ac:dyDescent="0.25">
      <c r="A6" s="44">
        <v>2</v>
      </c>
      <c r="B6" s="54" t="s">
        <v>4528</v>
      </c>
      <c r="C6" s="45" t="s">
        <v>4529</v>
      </c>
      <c r="D6" s="46">
        <v>45240</v>
      </c>
      <c r="E6" s="44">
        <v>1</v>
      </c>
      <c r="F6" s="45" t="s">
        <v>3467</v>
      </c>
      <c r="G6" s="45" t="s">
        <v>4530</v>
      </c>
      <c r="H6" s="45" t="s">
        <v>4531</v>
      </c>
    </row>
    <row r="7" spans="1:10" ht="31.5" x14ac:dyDescent="0.25">
      <c r="A7" s="44">
        <v>3</v>
      </c>
      <c r="B7" s="53" t="s">
        <v>4532</v>
      </c>
      <c r="C7" s="45" t="s">
        <v>4535</v>
      </c>
      <c r="D7" s="46">
        <v>45243</v>
      </c>
      <c r="E7" s="55">
        <v>2</v>
      </c>
      <c r="F7" s="45" t="s">
        <v>4533</v>
      </c>
      <c r="G7" s="52" t="s">
        <v>4536</v>
      </c>
      <c r="H7" s="45" t="s">
        <v>4534</v>
      </c>
    </row>
  </sheetData>
  <mergeCells count="2">
    <mergeCell ref="A1:H1"/>
    <mergeCell ref="A2:H2"/>
  </mergeCells>
  <hyperlinks>
    <hyperlink ref="H1" location="Index" display="Back to Index"/>
    <hyperlink ref="J1" location="Index" display="Back to Index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workbookViewId="0">
      <selection activeCell="C12" sqref="C12"/>
    </sheetView>
  </sheetViews>
  <sheetFormatPr defaultRowHeight="15" x14ac:dyDescent="0.25"/>
  <cols>
    <col min="1" max="1" width="4.7109375" customWidth="1"/>
    <col min="2" max="2" width="9.7109375" style="71" customWidth="1"/>
    <col min="3" max="3" width="45.7109375" customWidth="1"/>
    <col min="5" max="6" width="12.7109375" customWidth="1"/>
    <col min="7" max="7" width="9.85546875" bestFit="1" customWidth="1"/>
  </cols>
  <sheetData>
    <row r="1" spans="1:10" x14ac:dyDescent="0.25">
      <c r="A1" s="1" t="s">
        <v>4537</v>
      </c>
      <c r="B1" s="3"/>
      <c r="C1" s="2"/>
      <c r="D1" s="2"/>
      <c r="E1" s="2"/>
      <c r="F1" s="2"/>
      <c r="G1" s="2"/>
      <c r="H1" s="2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3"/>
      <c r="C2" s="2"/>
      <c r="D2" s="2"/>
      <c r="E2" s="2"/>
      <c r="F2" s="2"/>
      <c r="G2" s="2"/>
      <c r="H2" s="2"/>
    </row>
    <row r="3" spans="1:10" x14ac:dyDescent="0.25">
      <c r="A3" s="4"/>
      <c r="B3" s="5"/>
      <c r="C3" s="4"/>
      <c r="D3" s="4"/>
      <c r="E3" s="4"/>
      <c r="F3" s="4"/>
      <c r="G3" s="4"/>
      <c r="H3" s="4"/>
    </row>
    <row r="4" spans="1:10" ht="42.7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0" x14ac:dyDescent="0.25">
      <c r="A5" s="48">
        <v>1</v>
      </c>
      <c r="B5" s="47" t="s">
        <v>4406</v>
      </c>
      <c r="C5" s="48" t="s">
        <v>1305</v>
      </c>
      <c r="D5" s="48" t="s">
        <v>1203</v>
      </c>
      <c r="E5" s="48">
        <v>17900</v>
      </c>
      <c r="F5" s="48">
        <v>0</v>
      </c>
      <c r="G5" s="72">
        <v>46306</v>
      </c>
      <c r="H5" s="48"/>
    </row>
    <row r="6" spans="1:10" x14ac:dyDescent="0.25">
      <c r="A6" s="48">
        <v>2</v>
      </c>
      <c r="B6" s="47" t="s">
        <v>2465</v>
      </c>
      <c r="C6" s="48" t="s">
        <v>2967</v>
      </c>
      <c r="D6" s="48" t="s">
        <v>1203</v>
      </c>
      <c r="E6" s="48">
        <v>3</v>
      </c>
      <c r="F6" s="48">
        <v>3</v>
      </c>
      <c r="G6" s="72">
        <v>45941</v>
      </c>
      <c r="H6" s="48"/>
    </row>
    <row r="7" spans="1:10" x14ac:dyDescent="0.25">
      <c r="A7" s="48">
        <v>3</v>
      </c>
      <c r="B7" s="47" t="s">
        <v>2388</v>
      </c>
      <c r="C7" s="48" t="s">
        <v>2967</v>
      </c>
      <c r="D7" s="48" t="s">
        <v>1203</v>
      </c>
      <c r="E7" s="48">
        <v>4990</v>
      </c>
      <c r="F7" s="48">
        <v>3</v>
      </c>
      <c r="G7" s="72">
        <v>46245</v>
      </c>
      <c r="H7" s="48"/>
    </row>
    <row r="8" spans="1:10" x14ac:dyDescent="0.25">
      <c r="A8" s="48">
        <v>4</v>
      </c>
      <c r="B8" s="47" t="s">
        <v>4427</v>
      </c>
      <c r="C8" s="48" t="s">
        <v>2967</v>
      </c>
      <c r="D8" s="48" t="s">
        <v>1203</v>
      </c>
      <c r="E8" s="48">
        <v>1100</v>
      </c>
      <c r="F8" s="48">
        <v>3</v>
      </c>
      <c r="G8" s="72">
        <v>46245</v>
      </c>
      <c r="H8" s="48"/>
    </row>
    <row r="9" spans="1:10" x14ac:dyDescent="0.25">
      <c r="A9" s="48">
        <v>5</v>
      </c>
      <c r="B9" s="47" t="s">
        <v>2389</v>
      </c>
      <c r="C9" s="48" t="s">
        <v>2967</v>
      </c>
      <c r="D9" s="48" t="s">
        <v>1203</v>
      </c>
      <c r="E9" s="48">
        <v>3</v>
      </c>
      <c r="F9" s="48">
        <v>3</v>
      </c>
      <c r="G9" s="72">
        <v>46245</v>
      </c>
      <c r="H9" s="48"/>
    </row>
    <row r="10" spans="1:10" x14ac:dyDescent="0.25">
      <c r="A10" s="48">
        <v>6</v>
      </c>
      <c r="B10" s="47" t="s">
        <v>4430</v>
      </c>
      <c r="C10" s="48" t="s">
        <v>2900</v>
      </c>
      <c r="D10" s="48" t="s">
        <v>1203</v>
      </c>
      <c r="E10" s="48">
        <v>9950</v>
      </c>
      <c r="F10" s="48">
        <v>2</v>
      </c>
      <c r="G10" s="72">
        <v>45515</v>
      </c>
      <c r="H10" s="48"/>
    </row>
    <row r="11" spans="1:10" x14ac:dyDescent="0.25">
      <c r="A11" s="48">
        <v>7</v>
      </c>
      <c r="B11" s="47" t="s">
        <v>1626</v>
      </c>
      <c r="C11" s="48" t="s">
        <v>1305</v>
      </c>
      <c r="D11" s="48" t="s">
        <v>1203</v>
      </c>
      <c r="E11" s="48">
        <v>17300</v>
      </c>
      <c r="F11" s="48">
        <v>2</v>
      </c>
      <c r="G11" s="72">
        <v>46092</v>
      </c>
      <c r="H11" s="48"/>
    </row>
    <row r="12" spans="1:10" x14ac:dyDescent="0.25">
      <c r="A12" s="48">
        <v>8</v>
      </c>
      <c r="B12" s="47" t="s">
        <v>4279</v>
      </c>
      <c r="C12" s="48" t="s">
        <v>4280</v>
      </c>
      <c r="D12" s="48" t="s">
        <v>1203</v>
      </c>
      <c r="E12" s="48">
        <v>2270</v>
      </c>
      <c r="F12" s="48">
        <v>2</v>
      </c>
      <c r="G12" s="72">
        <v>47645</v>
      </c>
      <c r="H12" s="48"/>
    </row>
    <row r="13" spans="1:10" x14ac:dyDescent="0.25">
      <c r="A13" s="48">
        <v>9</v>
      </c>
      <c r="B13" s="47" t="s">
        <v>4284</v>
      </c>
      <c r="C13" s="48" t="s">
        <v>4280</v>
      </c>
      <c r="D13" s="48" t="s">
        <v>1203</v>
      </c>
      <c r="E13" s="48">
        <v>9960</v>
      </c>
      <c r="F13" s="48">
        <v>2</v>
      </c>
      <c r="G13" s="72">
        <v>47645</v>
      </c>
      <c r="H13" s="48"/>
    </row>
    <row r="14" spans="1:10" x14ac:dyDescent="0.25">
      <c r="A14" s="48">
        <v>10</v>
      </c>
      <c r="B14" s="47" t="s">
        <v>4283</v>
      </c>
      <c r="C14" s="48" t="s">
        <v>4280</v>
      </c>
      <c r="D14" s="48" t="s">
        <v>1203</v>
      </c>
      <c r="E14" s="48">
        <v>6795</v>
      </c>
      <c r="F14" s="48">
        <v>3</v>
      </c>
      <c r="G14" s="72">
        <v>47645</v>
      </c>
      <c r="H14" s="48"/>
    </row>
    <row r="15" spans="1:10" x14ac:dyDescent="0.25">
      <c r="A15" s="48">
        <v>11</v>
      </c>
      <c r="B15" s="47" t="s">
        <v>4281</v>
      </c>
      <c r="C15" s="48" t="s">
        <v>4280</v>
      </c>
      <c r="D15" s="48" t="s">
        <v>1203</v>
      </c>
      <c r="E15" s="48">
        <v>4800</v>
      </c>
      <c r="F15" s="48">
        <v>3</v>
      </c>
      <c r="G15" s="72">
        <v>47645</v>
      </c>
      <c r="H15" s="48"/>
    </row>
    <row r="16" spans="1:10" x14ac:dyDescent="0.25">
      <c r="A16" s="48">
        <v>12</v>
      </c>
      <c r="B16" s="47" t="s">
        <v>4282</v>
      </c>
      <c r="C16" s="48" t="s">
        <v>4280</v>
      </c>
      <c r="D16" s="48" t="s">
        <v>1203</v>
      </c>
      <c r="E16" s="48">
        <v>3605</v>
      </c>
      <c r="F16" s="48">
        <v>3</v>
      </c>
      <c r="G16" s="72">
        <v>47645</v>
      </c>
      <c r="H16" s="48"/>
    </row>
    <row r="17" spans="1:8" x14ac:dyDescent="0.25">
      <c r="A17" s="48">
        <v>13</v>
      </c>
      <c r="B17" s="47" t="s">
        <v>4285</v>
      </c>
      <c r="C17" s="48" t="s">
        <v>4280</v>
      </c>
      <c r="D17" s="48" t="s">
        <v>1203</v>
      </c>
      <c r="E17" s="48">
        <v>4800</v>
      </c>
      <c r="F17" s="48">
        <v>3</v>
      </c>
      <c r="G17" s="72">
        <v>47645</v>
      </c>
      <c r="H17" s="48"/>
    </row>
    <row r="18" spans="1:8" x14ac:dyDescent="0.25">
      <c r="A18" s="48">
        <v>14</v>
      </c>
      <c r="B18" s="47" t="s">
        <v>4474</v>
      </c>
      <c r="C18" s="48" t="s">
        <v>2967</v>
      </c>
      <c r="D18" s="48" t="s">
        <v>1203</v>
      </c>
      <c r="E18" s="48">
        <v>17990</v>
      </c>
      <c r="F18" s="48">
        <v>2</v>
      </c>
      <c r="G18" s="72">
        <v>45727</v>
      </c>
      <c r="H18" s="48"/>
    </row>
    <row r="19" spans="1:8" x14ac:dyDescent="0.25">
      <c r="A19" s="48">
        <v>15</v>
      </c>
      <c r="B19" s="47" t="s">
        <v>2758</v>
      </c>
      <c r="C19" s="48" t="s">
        <v>1279</v>
      </c>
      <c r="D19" s="48" t="s">
        <v>1203</v>
      </c>
      <c r="E19" s="48">
        <v>15600</v>
      </c>
      <c r="F19" s="48">
        <v>2</v>
      </c>
      <c r="G19" s="72">
        <v>46823</v>
      </c>
      <c r="H19" s="48"/>
    </row>
    <row r="20" spans="1:8" x14ac:dyDescent="0.25">
      <c r="A20" s="48">
        <v>16</v>
      </c>
      <c r="B20" s="47" t="s">
        <v>4299</v>
      </c>
      <c r="C20" s="48" t="s">
        <v>2765</v>
      </c>
      <c r="D20" s="48" t="s">
        <v>1203</v>
      </c>
      <c r="E20" s="48">
        <v>3.45</v>
      </c>
      <c r="F20" s="48">
        <v>0</v>
      </c>
      <c r="G20" s="72">
        <v>46064</v>
      </c>
      <c r="H20" s="48"/>
    </row>
    <row r="21" spans="1:8" x14ac:dyDescent="0.25">
      <c r="A21" s="48">
        <v>17</v>
      </c>
      <c r="B21" s="47" t="s">
        <v>4300</v>
      </c>
      <c r="C21" s="48" t="s">
        <v>2765</v>
      </c>
      <c r="D21" s="48" t="s">
        <v>1203</v>
      </c>
      <c r="E21" s="48">
        <v>2200</v>
      </c>
      <c r="F21" s="48">
        <v>3</v>
      </c>
      <c r="G21" s="72">
        <v>46064</v>
      </c>
      <c r="H21" s="48"/>
    </row>
    <row r="22" spans="1:8" x14ac:dyDescent="0.25">
      <c r="A22" s="48">
        <v>18</v>
      </c>
      <c r="B22" s="47" t="s">
        <v>4298</v>
      </c>
      <c r="C22" s="48" t="s">
        <v>1302</v>
      </c>
      <c r="D22" s="48" t="s">
        <v>1203</v>
      </c>
      <c r="E22" s="48">
        <v>9990</v>
      </c>
      <c r="F22" s="48">
        <v>2</v>
      </c>
      <c r="G22" s="48" t="s">
        <v>4221</v>
      </c>
      <c r="H22" s="48"/>
    </row>
    <row r="23" spans="1:8" x14ac:dyDescent="0.25">
      <c r="A23" s="48">
        <v>19</v>
      </c>
      <c r="B23" s="47" t="s">
        <v>4237</v>
      </c>
      <c r="C23" s="48" t="s">
        <v>2896</v>
      </c>
      <c r="D23" s="48" t="s">
        <v>1203</v>
      </c>
      <c r="E23" s="48">
        <v>5800</v>
      </c>
      <c r="F23" s="48">
        <v>0</v>
      </c>
      <c r="G23" s="48" t="s">
        <v>4310</v>
      </c>
      <c r="H23" s="48"/>
    </row>
    <row r="24" spans="1:8" x14ac:dyDescent="0.25">
      <c r="A24" s="48">
        <v>20</v>
      </c>
      <c r="B24" s="47" t="s">
        <v>2660</v>
      </c>
      <c r="C24" s="48" t="s">
        <v>1302</v>
      </c>
      <c r="D24" s="48" t="s">
        <v>1203</v>
      </c>
      <c r="E24" s="48">
        <v>15000</v>
      </c>
      <c r="F24" s="48">
        <v>0</v>
      </c>
      <c r="G24" s="48" t="s">
        <v>4228</v>
      </c>
      <c r="H24" s="48"/>
    </row>
    <row r="25" spans="1:8" x14ac:dyDescent="0.25">
      <c r="A25" s="48">
        <v>21</v>
      </c>
      <c r="B25" s="47" t="s">
        <v>1801</v>
      </c>
      <c r="C25" s="48" t="s">
        <v>1314</v>
      </c>
      <c r="D25" s="48" t="s">
        <v>1203</v>
      </c>
      <c r="E25" s="48">
        <v>24000</v>
      </c>
      <c r="F25" s="48">
        <v>0</v>
      </c>
      <c r="G25" s="48" t="s">
        <v>4224</v>
      </c>
      <c r="H25" s="48"/>
    </row>
    <row r="26" spans="1:8" x14ac:dyDescent="0.25">
      <c r="A26" s="48">
        <v>22</v>
      </c>
      <c r="B26" s="47" t="s">
        <v>1800</v>
      </c>
      <c r="C26" s="48" t="s">
        <v>1314</v>
      </c>
      <c r="D26" s="48" t="s">
        <v>1203</v>
      </c>
      <c r="E26" s="48">
        <v>24000</v>
      </c>
      <c r="F26" s="48">
        <v>0</v>
      </c>
      <c r="G26" s="48" t="s">
        <v>4224</v>
      </c>
      <c r="H26" s="48"/>
    </row>
    <row r="27" spans="1:8" x14ac:dyDescent="0.25">
      <c r="A27" s="48">
        <v>23</v>
      </c>
      <c r="B27" s="47" t="s">
        <v>2462</v>
      </c>
      <c r="C27" s="48" t="s">
        <v>2967</v>
      </c>
      <c r="D27" s="48" t="s">
        <v>1203</v>
      </c>
      <c r="E27" s="48">
        <v>17900</v>
      </c>
      <c r="F27" s="48">
        <v>0</v>
      </c>
      <c r="G27" s="48" t="s">
        <v>4224</v>
      </c>
      <c r="H27" s="48"/>
    </row>
    <row r="28" spans="1:8" x14ac:dyDescent="0.25">
      <c r="A28" s="48">
        <v>24</v>
      </c>
      <c r="B28" s="47" t="s">
        <v>4293</v>
      </c>
      <c r="C28" s="48" t="s">
        <v>2967</v>
      </c>
      <c r="D28" s="48" t="s">
        <v>1203</v>
      </c>
      <c r="E28" s="48">
        <v>21600</v>
      </c>
      <c r="F28" s="48">
        <v>0</v>
      </c>
      <c r="G28" s="48" t="s">
        <v>4317</v>
      </c>
      <c r="H28" s="48"/>
    </row>
    <row r="29" spans="1:8" x14ac:dyDescent="0.25">
      <c r="A29" s="48">
        <v>25</v>
      </c>
      <c r="B29" s="47" t="s">
        <v>724</v>
      </c>
      <c r="C29" s="48" t="s">
        <v>1264</v>
      </c>
      <c r="D29" s="48" t="s">
        <v>1203</v>
      </c>
      <c r="E29" s="48">
        <v>17900</v>
      </c>
      <c r="F29" s="48">
        <v>0</v>
      </c>
      <c r="G29" s="48" t="s">
        <v>4223</v>
      </c>
      <c r="H29" s="48"/>
    </row>
    <row r="30" spans="1:8" x14ac:dyDescent="0.25">
      <c r="A30" s="48">
        <v>26</v>
      </c>
      <c r="B30" s="47" t="s">
        <v>4288</v>
      </c>
      <c r="C30" s="48" t="s">
        <v>2912</v>
      </c>
      <c r="D30" s="48" t="s">
        <v>1203</v>
      </c>
      <c r="E30" s="48">
        <v>13690</v>
      </c>
      <c r="F30" s="48">
        <v>0</v>
      </c>
      <c r="G30" s="48" t="s">
        <v>4319</v>
      </c>
      <c r="H30" s="48"/>
    </row>
    <row r="31" spans="1:8" x14ac:dyDescent="0.25">
      <c r="A31" s="48">
        <v>27</v>
      </c>
      <c r="B31" s="47" t="s">
        <v>4290</v>
      </c>
      <c r="C31" s="48" t="s">
        <v>2967</v>
      </c>
      <c r="D31" s="48" t="s">
        <v>1203</v>
      </c>
      <c r="E31" s="48">
        <v>9100</v>
      </c>
      <c r="F31" s="48">
        <v>0</v>
      </c>
      <c r="G31" s="48" t="s">
        <v>4326</v>
      </c>
      <c r="H31" s="48"/>
    </row>
    <row r="32" spans="1:8" x14ac:dyDescent="0.25">
      <c r="A32" s="48">
        <v>28</v>
      </c>
      <c r="B32" s="47" t="s">
        <v>4240</v>
      </c>
      <c r="C32" s="48" t="s">
        <v>3531</v>
      </c>
      <c r="D32" s="48" t="s">
        <v>1203</v>
      </c>
      <c r="E32" s="48">
        <v>18700</v>
      </c>
      <c r="F32" s="48">
        <v>2</v>
      </c>
      <c r="G32" s="48" t="s">
        <v>4333</v>
      </c>
      <c r="H32" s="48"/>
    </row>
    <row r="33" spans="1:8" x14ac:dyDescent="0.25">
      <c r="A33" s="48">
        <v>29</v>
      </c>
      <c r="B33" s="47" t="s">
        <v>4301</v>
      </c>
      <c r="C33" s="48" t="s">
        <v>1305</v>
      </c>
      <c r="D33" s="48" t="s">
        <v>1203</v>
      </c>
      <c r="E33" s="48">
        <v>6500</v>
      </c>
      <c r="F33" s="48">
        <v>0</v>
      </c>
      <c r="G33" s="48" t="s">
        <v>4335</v>
      </c>
      <c r="H33" s="48"/>
    </row>
    <row r="34" spans="1:8" x14ac:dyDescent="0.25">
      <c r="A34" s="48">
        <v>30</v>
      </c>
      <c r="B34" s="47" t="s">
        <v>1595</v>
      </c>
      <c r="C34" s="48" t="s">
        <v>2896</v>
      </c>
      <c r="D34" s="48" t="s">
        <v>1203</v>
      </c>
      <c r="E34" s="48">
        <v>17600</v>
      </c>
      <c r="F34" s="48">
        <v>2</v>
      </c>
      <c r="G34" s="48" t="s">
        <v>4339</v>
      </c>
      <c r="H34" s="48"/>
    </row>
    <row r="35" spans="1:8" x14ac:dyDescent="0.25">
      <c r="A35" s="48">
        <v>31</v>
      </c>
      <c r="B35" s="47" t="s">
        <v>4143</v>
      </c>
      <c r="C35" s="48" t="s">
        <v>1305</v>
      </c>
      <c r="D35" s="48" t="s">
        <v>1203</v>
      </c>
      <c r="E35" s="48">
        <v>6500</v>
      </c>
      <c r="F35" s="48">
        <v>0</v>
      </c>
      <c r="G35" s="48" t="s">
        <v>4205</v>
      </c>
      <c r="H35" s="48"/>
    </row>
  </sheetData>
  <hyperlinks>
    <hyperlink ref="J1" location="Index" display="Back to Index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C16" sqref="C16"/>
    </sheetView>
  </sheetViews>
  <sheetFormatPr defaultRowHeight="15" x14ac:dyDescent="0.25"/>
  <cols>
    <col min="1" max="1" width="4.7109375" customWidth="1"/>
    <col min="2" max="2" width="9.7109375" style="71" customWidth="1"/>
    <col min="3" max="3" width="45.7109375" customWidth="1"/>
    <col min="5" max="6" width="12.7109375" customWidth="1"/>
    <col min="7" max="7" width="9.85546875" bestFit="1" customWidth="1"/>
  </cols>
  <sheetData>
    <row r="1" spans="1:10" x14ac:dyDescent="0.25">
      <c r="A1" s="1" t="s">
        <v>4538</v>
      </c>
      <c r="B1" s="3"/>
      <c r="C1" s="2"/>
      <c r="D1" s="2"/>
      <c r="E1" s="2"/>
      <c r="F1" s="2"/>
      <c r="G1" s="2"/>
      <c r="H1" s="2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3"/>
      <c r="C2" s="2"/>
      <c r="D2" s="2"/>
      <c r="E2" s="2"/>
      <c r="F2" s="2"/>
      <c r="G2" s="2"/>
      <c r="H2" s="2"/>
    </row>
    <row r="3" spans="1:10" x14ac:dyDescent="0.25">
      <c r="A3" s="4"/>
      <c r="B3" s="5"/>
      <c r="C3" s="4"/>
      <c r="D3" s="4"/>
      <c r="E3" s="4"/>
      <c r="F3" s="4"/>
      <c r="G3" s="4"/>
      <c r="H3" s="4"/>
    </row>
    <row r="4" spans="1:10" ht="42.7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0" x14ac:dyDescent="0.25">
      <c r="A5" s="48">
        <v>1</v>
      </c>
      <c r="B5" s="47" t="s">
        <v>3440</v>
      </c>
      <c r="C5" s="48" t="s">
        <v>2967</v>
      </c>
      <c r="D5" s="48" t="s">
        <v>1206</v>
      </c>
      <c r="E5" s="48">
        <v>24000</v>
      </c>
      <c r="F5" s="48">
        <v>2</v>
      </c>
      <c r="G5" s="72">
        <v>45941</v>
      </c>
      <c r="H5" s="48"/>
    </row>
    <row r="6" spans="1:10" x14ac:dyDescent="0.25">
      <c r="A6" s="48">
        <v>2</v>
      </c>
      <c r="B6" s="47" t="s">
        <v>4294</v>
      </c>
      <c r="C6" s="48" t="s">
        <v>2967</v>
      </c>
      <c r="D6" s="48" t="s">
        <v>1206</v>
      </c>
      <c r="E6" s="48">
        <v>13070</v>
      </c>
      <c r="F6" s="48">
        <v>2</v>
      </c>
      <c r="G6" s="48" t="s">
        <v>4306</v>
      </c>
      <c r="H6" s="48"/>
    </row>
    <row r="7" spans="1:10" x14ac:dyDescent="0.25">
      <c r="A7" s="48">
        <v>3</v>
      </c>
      <c r="B7" s="47" t="s">
        <v>4292</v>
      </c>
      <c r="C7" s="48" t="s">
        <v>2967</v>
      </c>
      <c r="D7" s="48" t="s">
        <v>1206</v>
      </c>
      <c r="E7" s="48">
        <v>14500</v>
      </c>
      <c r="F7" s="48">
        <v>0</v>
      </c>
      <c r="G7" s="48" t="s">
        <v>4328</v>
      </c>
      <c r="H7" s="48"/>
    </row>
  </sheetData>
  <hyperlinks>
    <hyperlink ref="J1" location="Index" display="Back to Index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C10" sqref="C10"/>
    </sheetView>
  </sheetViews>
  <sheetFormatPr defaultRowHeight="15" x14ac:dyDescent="0.25"/>
  <cols>
    <col min="1" max="1" width="4.7109375" customWidth="1"/>
    <col min="2" max="2" width="9.7109375" style="71" customWidth="1"/>
    <col min="3" max="3" width="45.7109375" customWidth="1"/>
    <col min="5" max="6" width="12.7109375" customWidth="1"/>
    <col min="7" max="7" width="9.85546875" bestFit="1" customWidth="1"/>
  </cols>
  <sheetData>
    <row r="1" spans="1:10" x14ac:dyDescent="0.25">
      <c r="A1" s="1" t="s">
        <v>4539</v>
      </c>
      <c r="B1" s="3"/>
      <c r="C1" s="2"/>
      <c r="D1" s="2"/>
      <c r="E1" s="2"/>
      <c r="F1" s="2"/>
      <c r="G1" s="2"/>
      <c r="H1" s="2"/>
      <c r="J1" s="22" t="s">
        <v>2851</v>
      </c>
    </row>
    <row r="2" spans="1:10" x14ac:dyDescent="0.25">
      <c r="A2" s="10" t="str">
        <f ca="1">"(Kèm theo Thông báo số       /TB-SGTVT  ngày        tháng "&amp;TEXT(MONTH(TODAY()),"dd")&amp;" năm "&amp;  YEAR(TODAY())&amp;" của Sở GTVT Quảng Bình"</f>
        <v>(Kèm theo Thông báo số       /TB-SGTVT  ngày        tháng 11 năm 2023 của Sở GTVT Quảng Bình</v>
      </c>
      <c r="B2" s="3"/>
      <c r="C2" s="2"/>
      <c r="D2" s="2"/>
      <c r="E2" s="2"/>
      <c r="F2" s="2"/>
      <c r="G2" s="2"/>
      <c r="H2" s="2"/>
    </row>
    <row r="3" spans="1:10" x14ac:dyDescent="0.25">
      <c r="A3" s="4"/>
      <c r="B3" s="5"/>
      <c r="C3" s="4"/>
      <c r="D3" s="4"/>
      <c r="E3" s="4"/>
      <c r="F3" s="4"/>
      <c r="G3" s="4"/>
      <c r="H3" s="4"/>
    </row>
    <row r="4" spans="1:10" ht="42.75" x14ac:dyDescent="0.25">
      <c r="A4" s="29" t="s">
        <v>1208</v>
      </c>
      <c r="B4" s="33" t="s">
        <v>2</v>
      </c>
      <c r="C4" s="29" t="s">
        <v>1310</v>
      </c>
      <c r="D4" s="29" t="s">
        <v>5</v>
      </c>
      <c r="E4" s="29" t="s">
        <v>2743</v>
      </c>
      <c r="F4" s="29" t="s">
        <v>1313</v>
      </c>
      <c r="G4" s="29" t="s">
        <v>1</v>
      </c>
      <c r="H4" s="29" t="s">
        <v>1311</v>
      </c>
    </row>
    <row r="5" spans="1:10" x14ac:dyDescent="0.25">
      <c r="A5" s="48">
        <v>1</v>
      </c>
      <c r="B5" s="47" t="s">
        <v>4413</v>
      </c>
      <c r="C5" s="48" t="s">
        <v>1220</v>
      </c>
      <c r="D5" s="48" t="s">
        <v>1205</v>
      </c>
      <c r="E5" s="48">
        <v>0</v>
      </c>
      <c r="F5" s="48">
        <v>44</v>
      </c>
      <c r="G5" s="72">
        <v>46276</v>
      </c>
      <c r="H5" s="48"/>
    </row>
    <row r="6" spans="1:10" x14ac:dyDescent="0.25">
      <c r="A6" s="48">
        <v>2</v>
      </c>
      <c r="B6" s="47" t="s">
        <v>3030</v>
      </c>
      <c r="C6" s="48" t="s">
        <v>1220</v>
      </c>
      <c r="D6" s="48" t="s">
        <v>1205</v>
      </c>
      <c r="E6" s="48">
        <v>0</v>
      </c>
      <c r="F6" s="48">
        <v>44</v>
      </c>
      <c r="G6" s="72">
        <v>46276</v>
      </c>
      <c r="H6" s="48"/>
    </row>
    <row r="7" spans="1:10" x14ac:dyDescent="0.25">
      <c r="A7" s="48">
        <v>3</v>
      </c>
      <c r="B7" s="47" t="s">
        <v>4419</v>
      </c>
      <c r="C7" s="48" t="s">
        <v>1220</v>
      </c>
      <c r="D7" s="48" t="s">
        <v>1205</v>
      </c>
      <c r="E7" s="48">
        <v>0</v>
      </c>
      <c r="F7" s="48">
        <v>16</v>
      </c>
      <c r="G7" s="72">
        <v>45911</v>
      </c>
      <c r="H7" s="48"/>
    </row>
    <row r="8" spans="1:10" x14ac:dyDescent="0.25">
      <c r="A8" s="48">
        <v>4</v>
      </c>
      <c r="B8" s="47" t="s">
        <v>4344</v>
      </c>
      <c r="C8" s="48" t="s">
        <v>2897</v>
      </c>
      <c r="D8" s="48" t="s">
        <v>1205</v>
      </c>
      <c r="E8" s="48">
        <v>0</v>
      </c>
      <c r="F8" s="48">
        <v>16</v>
      </c>
      <c r="G8" s="48" t="s">
        <v>4226</v>
      </c>
      <c r="H8" s="48"/>
    </row>
    <row r="9" spans="1:10" x14ac:dyDescent="0.25">
      <c r="A9" s="48">
        <v>5</v>
      </c>
      <c r="B9" s="47" t="s">
        <v>4234</v>
      </c>
      <c r="C9" s="48" t="s">
        <v>2896</v>
      </c>
      <c r="D9" s="48" t="s">
        <v>1205</v>
      </c>
      <c r="E9" s="48">
        <v>0</v>
      </c>
      <c r="F9" s="48">
        <v>44</v>
      </c>
      <c r="G9" s="48" t="s">
        <v>4392</v>
      </c>
      <c r="H9" s="48"/>
    </row>
    <row r="10" spans="1:10" x14ac:dyDescent="0.25">
      <c r="A10" s="48">
        <v>6</v>
      </c>
      <c r="B10" s="47" t="s">
        <v>4233</v>
      </c>
      <c r="C10" s="48" t="s">
        <v>2896</v>
      </c>
      <c r="D10" s="48" t="s">
        <v>1205</v>
      </c>
      <c r="E10" s="48">
        <v>0</v>
      </c>
      <c r="F10" s="48">
        <v>44</v>
      </c>
      <c r="G10" s="48" t="s">
        <v>4392</v>
      </c>
      <c r="H10" s="48"/>
    </row>
    <row r="11" spans="1:10" x14ac:dyDescent="0.25">
      <c r="A11" s="48">
        <v>7</v>
      </c>
      <c r="B11" s="47" t="s">
        <v>4230</v>
      </c>
      <c r="C11" s="48" t="s">
        <v>1220</v>
      </c>
      <c r="D11" s="48" t="s">
        <v>1205</v>
      </c>
      <c r="E11" s="48">
        <v>0</v>
      </c>
      <c r="F11" s="48">
        <v>44</v>
      </c>
      <c r="G11" s="48" t="s">
        <v>4395</v>
      </c>
      <c r="H11" s="48"/>
    </row>
    <row r="12" spans="1:10" x14ac:dyDescent="0.25">
      <c r="A12" s="48">
        <v>8</v>
      </c>
      <c r="B12" s="47" t="s">
        <v>1465</v>
      </c>
      <c r="C12" s="48" t="s">
        <v>1221</v>
      </c>
      <c r="D12" s="48" t="s">
        <v>1205</v>
      </c>
      <c r="E12" s="48">
        <v>0</v>
      </c>
      <c r="F12" s="48">
        <v>46</v>
      </c>
      <c r="G12" s="48" t="s">
        <v>4397</v>
      </c>
      <c r="H12" s="48"/>
    </row>
    <row r="13" spans="1:10" x14ac:dyDescent="0.25">
      <c r="A13" s="48">
        <v>9</v>
      </c>
      <c r="B13" s="47" t="s">
        <v>1468</v>
      </c>
      <c r="C13" s="48" t="s">
        <v>1221</v>
      </c>
      <c r="D13" s="48" t="s">
        <v>1205</v>
      </c>
      <c r="E13" s="48">
        <v>0</v>
      </c>
      <c r="F13" s="48">
        <v>38</v>
      </c>
      <c r="G13" s="48" t="s">
        <v>4397</v>
      </c>
      <c r="H13" s="48"/>
    </row>
    <row r="14" spans="1:10" x14ac:dyDescent="0.25">
      <c r="A14" s="48">
        <v>10</v>
      </c>
      <c r="B14" s="47" t="s">
        <v>922</v>
      </c>
      <c r="C14" s="48" t="s">
        <v>1323</v>
      </c>
      <c r="D14" s="48" t="s">
        <v>1205</v>
      </c>
      <c r="E14" s="48">
        <v>0</v>
      </c>
      <c r="F14" s="48">
        <v>29</v>
      </c>
      <c r="G14" s="48" t="s">
        <v>4201</v>
      </c>
      <c r="H14" s="48"/>
    </row>
    <row r="15" spans="1:10" x14ac:dyDescent="0.25">
      <c r="A15" s="48">
        <v>11</v>
      </c>
      <c r="B15" s="47" t="s">
        <v>4119</v>
      </c>
      <c r="C15" s="48" t="s">
        <v>1323</v>
      </c>
      <c r="D15" s="48" t="s">
        <v>1205</v>
      </c>
      <c r="E15" s="48">
        <v>0</v>
      </c>
      <c r="F15" s="48">
        <v>16</v>
      </c>
      <c r="G15" s="48" t="s">
        <v>4201</v>
      </c>
      <c r="H15" s="48"/>
    </row>
  </sheetData>
  <hyperlinks>
    <hyperlink ref="J1" location="Index" display="Back to Index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18</vt:i4>
      </vt:variant>
    </vt:vector>
  </HeadingPairs>
  <TitlesOfParts>
    <vt:vector size="31" baseType="lpstr">
      <vt:lpstr>Dulieu</vt:lpstr>
      <vt:lpstr>Data</vt:lpstr>
      <vt:lpstr>TB_GSHT</vt:lpstr>
      <vt:lpstr>Mau</vt:lpstr>
      <vt:lpstr>Mucluc</vt:lpstr>
      <vt:lpstr>GP_KDVT</vt:lpstr>
      <vt:lpstr>Xe Tải</vt:lpstr>
      <vt:lpstr>Xe Container</vt:lpstr>
      <vt:lpstr>Xe chạy tuyến cố định</vt:lpstr>
      <vt:lpstr>Xe Hợp đồng</vt:lpstr>
      <vt:lpstr>Xe Đầu kéo</vt:lpstr>
      <vt:lpstr>Xe Taxi</vt:lpstr>
      <vt:lpstr>Xe Du lịch</vt:lpstr>
      <vt:lpstr>Index</vt:lpstr>
      <vt:lpstr>Name_Dulieu</vt:lpstr>
      <vt:lpstr>Name_TB_GSHT</vt:lpstr>
      <vt:lpstr>Phu_luc</vt:lpstr>
      <vt:lpstr>Start1</vt:lpstr>
      <vt:lpstr>Start10</vt:lpstr>
      <vt:lpstr>Start11</vt:lpstr>
      <vt:lpstr>Start12</vt:lpstr>
      <vt:lpstr>Start13</vt:lpstr>
      <vt:lpstr>Start2</vt:lpstr>
      <vt:lpstr>Start3</vt:lpstr>
      <vt:lpstr>Start4</vt:lpstr>
      <vt:lpstr>Start5</vt:lpstr>
      <vt:lpstr>GP_KDVT!Start6</vt:lpstr>
      <vt:lpstr>Start6</vt:lpstr>
      <vt:lpstr>Start7</vt:lpstr>
      <vt:lpstr>Start8</vt:lpstr>
      <vt:lpstr>Start9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HieuPC</dc:creator>
  <cp:lastModifiedBy>This PC</cp:lastModifiedBy>
  <cp:lastPrinted>2023-03-10T03:13:30Z</cp:lastPrinted>
  <dcterms:created xsi:type="dcterms:W3CDTF">2015-06-05T18:17:20Z</dcterms:created>
  <dcterms:modified xsi:type="dcterms:W3CDTF">2023-11-15T09:56:24Z</dcterms:modified>
</cp:coreProperties>
</file>